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nrodriguez\Desktop\NURIA\STOCK\"/>
    </mc:Choice>
  </mc:AlternateContent>
  <xr:revisionPtr revIDLastSave="0" documentId="13_ncr:1_{B665E17C-B8A9-4602-8A59-25FDFE931101}" xr6:coauthVersionLast="47" xr6:coauthVersionMax="47" xr10:uidLastSave="{00000000-0000-0000-0000-000000000000}"/>
  <bookViews>
    <workbookView xWindow="-108" yWindow="-108" windowWidth="23256" windowHeight="12576" xr2:uid="{D45BD1C7-B65B-4BF3-91CD-4694839BF484}"/>
  </bookViews>
  <sheets>
    <sheet name="AW24 Stocks" sheetId="2" r:id="rId1"/>
    <sheet name="Hoja1" sheetId="3" r:id="rId2"/>
    <sheet name="Hoja1 (2)" sheetId="5" r:id="rId3"/>
  </sheets>
  <externalReferences>
    <externalReference r:id="rId4"/>
  </externalReferences>
  <definedNames>
    <definedName name="_xlnm._FilterDatabase" localSheetId="1" hidden="1">Hoja1!$A$1:$AH$1077</definedName>
    <definedName name="_xlnm._FilterDatabase" localSheetId="2" hidden="1">'Hoja1 (2)'!$A$1:$AH$1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144" i="2" l="1"/>
  <c r="E159" i="2"/>
  <c r="F159" i="2"/>
  <c r="G159" i="2"/>
  <c r="H159" i="2"/>
  <c r="I159" i="2"/>
  <c r="J159" i="2"/>
  <c r="K159" i="2"/>
  <c r="L159" i="2"/>
  <c r="M159" i="2"/>
  <c r="N159" i="2"/>
  <c r="O159" i="2"/>
  <c r="P159" i="2"/>
  <c r="Q159" i="2"/>
  <c r="R159" i="2"/>
  <c r="S159" i="2"/>
  <c r="T159" i="2"/>
  <c r="U159" i="2"/>
  <c r="V159" i="2"/>
  <c r="W159" i="2"/>
  <c r="X159" i="2"/>
  <c r="Y159" i="2"/>
  <c r="AD159" i="2"/>
  <c r="E160" i="2"/>
  <c r="F160" i="2"/>
  <c r="G160" i="2"/>
  <c r="H160" i="2"/>
  <c r="I160" i="2"/>
  <c r="J160" i="2"/>
  <c r="K160" i="2"/>
  <c r="L160" i="2"/>
  <c r="M160" i="2"/>
  <c r="N160" i="2"/>
  <c r="O160" i="2"/>
  <c r="P160" i="2"/>
  <c r="Q160" i="2"/>
  <c r="R160" i="2"/>
  <c r="S160" i="2"/>
  <c r="T160" i="2"/>
  <c r="U160" i="2"/>
  <c r="V160" i="2"/>
  <c r="W160" i="2"/>
  <c r="X160" i="2"/>
  <c r="Y160" i="2"/>
  <c r="AD160" i="2"/>
  <c r="AE672" i="2"/>
  <c r="AE671" i="2"/>
  <c r="AE670" i="2"/>
  <c r="AE669" i="2"/>
  <c r="AE658" i="2"/>
  <c r="AE652" i="2"/>
  <c r="AF644" i="2"/>
  <c r="AE644" i="2"/>
  <c r="AF643" i="2"/>
  <c r="AE643" i="2"/>
  <c r="AF640" i="2"/>
  <c r="AE640" i="2"/>
  <c r="AF635" i="2"/>
  <c r="AE635" i="2"/>
  <c r="AF630" i="2"/>
  <c r="AE630" i="2"/>
  <c r="AF629" i="2"/>
  <c r="AE629" i="2"/>
  <c r="AF628" i="2"/>
  <c r="AE628" i="2"/>
  <c r="AE626" i="2"/>
  <c r="AF626" i="2"/>
  <c r="AE623" i="2"/>
  <c r="AE622" i="2"/>
  <c r="AE611" i="2"/>
  <c r="AF611" i="2"/>
  <c r="AE607" i="2"/>
  <c r="AE605" i="2"/>
  <c r="AE601" i="2"/>
  <c r="AE598" i="2"/>
  <c r="AE597" i="2"/>
  <c r="AF586" i="2"/>
  <c r="AE586" i="2"/>
  <c r="AF580" i="2"/>
  <c r="AE580" i="2"/>
  <c r="AF558" i="2"/>
  <c r="AE558" i="2"/>
  <c r="AE557" i="2"/>
  <c r="AF557" i="2"/>
  <c r="AE538" i="2"/>
  <c r="AE535" i="2"/>
  <c r="AE534" i="2"/>
  <c r="AE533" i="2"/>
  <c r="AE532" i="2"/>
  <c r="AE531" i="2"/>
  <c r="AE528" i="2"/>
  <c r="AE410" i="2"/>
  <c r="AE404" i="2"/>
  <c r="AE402" i="2"/>
  <c r="AE395" i="2"/>
  <c r="AE388" i="2"/>
  <c r="AE374" i="2"/>
  <c r="AE370" i="2"/>
  <c r="AE369" i="2"/>
  <c r="AE368" i="2"/>
  <c r="AE359" i="2"/>
  <c r="AE357" i="2"/>
  <c r="AE356" i="2"/>
  <c r="AE355" i="2"/>
  <c r="AF338" i="2"/>
  <c r="AE338" i="2"/>
  <c r="AF337" i="2"/>
  <c r="AE337" i="2"/>
  <c r="AE327" i="2"/>
  <c r="AF327" i="2"/>
  <c r="AE322" i="2"/>
  <c r="AE321" i="2"/>
  <c r="AE318" i="2"/>
  <c r="AE317" i="2"/>
  <c r="AE316" i="2"/>
  <c r="AE315" i="2"/>
  <c r="AE314" i="2"/>
  <c r="AF314" i="2"/>
  <c r="AE313" i="2"/>
  <c r="AF313" i="2"/>
  <c r="AE310" i="2"/>
  <c r="AE311" i="2"/>
  <c r="AE309" i="2"/>
  <c r="AF296" i="2"/>
  <c r="AE296" i="2"/>
  <c r="AF294" i="2"/>
  <c r="AE294" i="2"/>
  <c r="AF293" i="2"/>
  <c r="AE293" i="2"/>
  <c r="AF292" i="2"/>
  <c r="AE292" i="2"/>
  <c r="AF291" i="2"/>
  <c r="AE291" i="2"/>
  <c r="AF290" i="2"/>
  <c r="AE290" i="2"/>
  <c r="AF289" i="2"/>
  <c r="AE289" i="2"/>
  <c r="AF288" i="2"/>
  <c r="AE288" i="2"/>
  <c r="AF287" i="2"/>
  <c r="AE287" i="2"/>
  <c r="AE286" i="2"/>
  <c r="AF286" i="2"/>
  <c r="AE282" i="2"/>
  <c r="AF282" i="2"/>
  <c r="AE237" i="2"/>
  <c r="AE236" i="2"/>
  <c r="AE234" i="2"/>
  <c r="AE231" i="2"/>
  <c r="AE230" i="2"/>
  <c r="AE228" i="2"/>
  <c r="AF228" i="2"/>
  <c r="AE227" i="2"/>
  <c r="AF227" i="2"/>
  <c r="AE180" i="2"/>
  <c r="AE178" i="2"/>
  <c r="AE177" i="2"/>
  <c r="AE176" i="2"/>
  <c r="AE174" i="2"/>
  <c r="AE173" i="2"/>
  <c r="AE171" i="2"/>
  <c r="AE169" i="2"/>
  <c r="AE168" i="2"/>
  <c r="AE167" i="2"/>
  <c r="AE166" i="2"/>
  <c r="AE165" i="2"/>
  <c r="AE164" i="2"/>
  <c r="AE162" i="2"/>
  <c r="AE161" i="2"/>
  <c r="AE158" i="2"/>
  <c r="AE141" i="2"/>
  <c r="AE135" i="2"/>
  <c r="AE134" i="2"/>
  <c r="AE131" i="2"/>
  <c r="AE128" i="2"/>
  <c r="AE127" i="2"/>
  <c r="AE126" i="2"/>
  <c r="AE125" i="2"/>
  <c r="AE124" i="2"/>
  <c r="AE123" i="2"/>
  <c r="AE122" i="2"/>
  <c r="AE121" i="2"/>
  <c r="AE119" i="2"/>
  <c r="AE116" i="2"/>
  <c r="AE113" i="2"/>
  <c r="AE112" i="2"/>
  <c r="AE111" i="2"/>
  <c r="AE110" i="2"/>
  <c r="AE109" i="2"/>
  <c r="AE108" i="2"/>
  <c r="AE105" i="2"/>
  <c r="AE103" i="2"/>
  <c r="AE102" i="2"/>
  <c r="AD2" i="2"/>
  <c r="AD3" i="2"/>
  <c r="AD4" i="2"/>
  <c r="AD5" i="2"/>
  <c r="AD6" i="2"/>
  <c r="AD7" i="2"/>
  <c r="AD8" i="2"/>
  <c r="AD9" i="2"/>
  <c r="AD10" i="2"/>
  <c r="AD11" i="2"/>
  <c r="AD12" i="2"/>
  <c r="AD13" i="2"/>
  <c r="AD14" i="2"/>
  <c r="AD15" i="2"/>
  <c r="AD16" i="2"/>
  <c r="AD17" i="2"/>
  <c r="AD18" i="2"/>
  <c r="AD19" i="2"/>
  <c r="AD20" i="2"/>
  <c r="AD21" i="2"/>
  <c r="AD22" i="2"/>
  <c r="AD23" i="2"/>
  <c r="AD24" i="2"/>
  <c r="AD25" i="2"/>
  <c r="AD26" i="2"/>
  <c r="AD27" i="2"/>
  <c r="AD28" i="2"/>
  <c r="AD29" i="2"/>
  <c r="AD30" i="2"/>
  <c r="AD31" i="2"/>
  <c r="AD32" i="2"/>
  <c r="AD33" i="2"/>
  <c r="AD34" i="2"/>
  <c r="AD35" i="2"/>
  <c r="AD36" i="2"/>
  <c r="AD37" i="2"/>
  <c r="AD38" i="2"/>
  <c r="AD39" i="2"/>
  <c r="AD40" i="2"/>
  <c r="AD41" i="2"/>
  <c r="AD42" i="2"/>
  <c r="AD43" i="2"/>
  <c r="AD44" i="2"/>
  <c r="AD45" i="2"/>
  <c r="AD46" i="2"/>
  <c r="AD47" i="2"/>
  <c r="AD48" i="2"/>
  <c r="AD49" i="2"/>
  <c r="AD50" i="2"/>
  <c r="AD51" i="2"/>
  <c r="AD52" i="2"/>
  <c r="AD53" i="2"/>
  <c r="AD54" i="2"/>
  <c r="AD55" i="2"/>
  <c r="AD56" i="2"/>
  <c r="AD57" i="2"/>
  <c r="AD58" i="2"/>
  <c r="AD59" i="2"/>
  <c r="AD60" i="2"/>
  <c r="AD61" i="2"/>
  <c r="AD62" i="2"/>
  <c r="AD63" i="2"/>
  <c r="AD64" i="2"/>
  <c r="AD65" i="2"/>
  <c r="AD66" i="2"/>
  <c r="AD67" i="2"/>
  <c r="AD68" i="2"/>
  <c r="AD69" i="2"/>
  <c r="AD70" i="2"/>
  <c r="AD71" i="2"/>
  <c r="AD72" i="2"/>
  <c r="AD73" i="2"/>
  <c r="AD74" i="2"/>
  <c r="AD75" i="2"/>
  <c r="AD76" i="2"/>
  <c r="AD77" i="2"/>
  <c r="AD78" i="2"/>
  <c r="AD79" i="2"/>
  <c r="AD80" i="2"/>
  <c r="AD81" i="2"/>
  <c r="AD82" i="2"/>
  <c r="AD83" i="2"/>
  <c r="AD84" i="2"/>
  <c r="AD85" i="2"/>
  <c r="AD86" i="2"/>
  <c r="AD87" i="2"/>
  <c r="AD88" i="2"/>
  <c r="AD89" i="2"/>
  <c r="AD90" i="2"/>
  <c r="AD91" i="2"/>
  <c r="AD92" i="2"/>
  <c r="AD93" i="2"/>
  <c r="AD94" i="2"/>
  <c r="AD95" i="2"/>
  <c r="AD96" i="2"/>
  <c r="AD97" i="2"/>
  <c r="AD98" i="2"/>
  <c r="AD99" i="2"/>
  <c r="AD100" i="2"/>
  <c r="AD101" i="2"/>
  <c r="AD102" i="2"/>
  <c r="AD103" i="2"/>
  <c r="AD104" i="2"/>
  <c r="AD105" i="2"/>
  <c r="AD106" i="2"/>
  <c r="AD107" i="2"/>
  <c r="AD108" i="2"/>
  <c r="AD109" i="2"/>
  <c r="AD110" i="2"/>
  <c r="AD111" i="2"/>
  <c r="AD112" i="2"/>
  <c r="AD113" i="2"/>
  <c r="AD114" i="2"/>
  <c r="AD115" i="2"/>
  <c r="AD116" i="2"/>
  <c r="AD117" i="2"/>
  <c r="AD118" i="2"/>
  <c r="AD119" i="2"/>
  <c r="AD120" i="2"/>
  <c r="AD121" i="2"/>
  <c r="AD122" i="2"/>
  <c r="AD123" i="2"/>
  <c r="AD124" i="2"/>
  <c r="AD125" i="2"/>
  <c r="AD126" i="2"/>
  <c r="AD127" i="2"/>
  <c r="AD128" i="2"/>
  <c r="AD129" i="2"/>
  <c r="AD130" i="2"/>
  <c r="AD131" i="2"/>
  <c r="AD132" i="2"/>
  <c r="AD133" i="2"/>
  <c r="AD134" i="2"/>
  <c r="AD135" i="2"/>
  <c r="AD136" i="2"/>
  <c r="AD137" i="2"/>
  <c r="AD138" i="2"/>
  <c r="AD139" i="2"/>
  <c r="AD140" i="2"/>
  <c r="AD141" i="2"/>
  <c r="AD142" i="2"/>
  <c r="AD143" i="2"/>
  <c r="AD144" i="2"/>
  <c r="AD145" i="2"/>
  <c r="AD146" i="2"/>
  <c r="AD147" i="2"/>
  <c r="AD148" i="2"/>
  <c r="AD149" i="2"/>
  <c r="AD150" i="2"/>
  <c r="AD151" i="2"/>
  <c r="AD152" i="2"/>
  <c r="AD153" i="2"/>
  <c r="AD154" i="2"/>
  <c r="AD155" i="2"/>
  <c r="AD156" i="2"/>
  <c r="AD157" i="2"/>
  <c r="AD158" i="2"/>
  <c r="AD161" i="2"/>
  <c r="AD162" i="2"/>
  <c r="AD163" i="2"/>
  <c r="AD164" i="2"/>
  <c r="AD165" i="2"/>
  <c r="AD166" i="2"/>
  <c r="AD167" i="2"/>
  <c r="AD168" i="2"/>
  <c r="AD169" i="2"/>
  <c r="AD170" i="2"/>
  <c r="AD171" i="2"/>
  <c r="AD172" i="2"/>
  <c r="AD173" i="2"/>
  <c r="AD174" i="2"/>
  <c r="AD175" i="2"/>
  <c r="AD176" i="2"/>
  <c r="AD177" i="2"/>
  <c r="AD178" i="2"/>
  <c r="AD179" i="2"/>
  <c r="AD180" i="2"/>
  <c r="AD181" i="2"/>
  <c r="AD182" i="2"/>
  <c r="AD183" i="2"/>
  <c r="AD184" i="2"/>
  <c r="AD185" i="2"/>
  <c r="AD186" i="2"/>
  <c r="AD187" i="2"/>
  <c r="AD188" i="2"/>
  <c r="AD189" i="2"/>
  <c r="AD190" i="2"/>
  <c r="AD191" i="2"/>
  <c r="AD192" i="2"/>
  <c r="AD193" i="2"/>
  <c r="AD194" i="2"/>
  <c r="AD195" i="2"/>
  <c r="AD196" i="2"/>
  <c r="AD197" i="2"/>
  <c r="AD198" i="2"/>
  <c r="AD199" i="2"/>
  <c r="AD200" i="2"/>
  <c r="AD201" i="2"/>
  <c r="AD202" i="2"/>
  <c r="AD203" i="2"/>
  <c r="AD204" i="2"/>
  <c r="AD205" i="2"/>
  <c r="AD206" i="2"/>
  <c r="AD207" i="2"/>
  <c r="AD208" i="2"/>
  <c r="AD209" i="2"/>
  <c r="AD210" i="2"/>
  <c r="AD211" i="2"/>
  <c r="AD212" i="2"/>
  <c r="AD213" i="2"/>
  <c r="AD214" i="2"/>
  <c r="AD215" i="2"/>
  <c r="AD216" i="2"/>
  <c r="AD217" i="2"/>
  <c r="AD218" i="2"/>
  <c r="AD219" i="2"/>
  <c r="AD220" i="2"/>
  <c r="AD221" i="2"/>
  <c r="AD222" i="2"/>
  <c r="AD223" i="2"/>
  <c r="AD224" i="2"/>
  <c r="AD225" i="2"/>
  <c r="AD226" i="2"/>
  <c r="AD227" i="2"/>
  <c r="AD228" i="2"/>
  <c r="AD229" i="2"/>
  <c r="AD230" i="2"/>
  <c r="AD231" i="2"/>
  <c r="AD232" i="2"/>
  <c r="AD233" i="2"/>
  <c r="AD234" i="2"/>
  <c r="AD235" i="2"/>
  <c r="AD236" i="2"/>
  <c r="AD237" i="2"/>
  <c r="AD238" i="2"/>
  <c r="AD239" i="2"/>
  <c r="AD240" i="2"/>
  <c r="AD241" i="2"/>
  <c r="AD242" i="2"/>
  <c r="AD243" i="2"/>
  <c r="AD244" i="2"/>
  <c r="AD245" i="2"/>
  <c r="AD246" i="2"/>
  <c r="AD247" i="2"/>
  <c r="AD248" i="2"/>
  <c r="AD249" i="2"/>
  <c r="AD250" i="2"/>
  <c r="AD251" i="2"/>
  <c r="AD252" i="2"/>
  <c r="AD253" i="2"/>
  <c r="AD254" i="2"/>
  <c r="AD255" i="2"/>
  <c r="AD256" i="2"/>
  <c r="AD257" i="2"/>
  <c r="AD258" i="2"/>
  <c r="AD259" i="2"/>
  <c r="AD260" i="2"/>
  <c r="AD261" i="2"/>
  <c r="AD262" i="2"/>
  <c r="AD263" i="2"/>
  <c r="AD264" i="2"/>
  <c r="AD265" i="2"/>
  <c r="AD266" i="2"/>
  <c r="AD267" i="2"/>
  <c r="AD268" i="2"/>
  <c r="AD269" i="2"/>
  <c r="AD270" i="2"/>
  <c r="AD271" i="2"/>
  <c r="AD272" i="2"/>
  <c r="AD273" i="2"/>
  <c r="AD274" i="2"/>
  <c r="AD275" i="2"/>
  <c r="AD276" i="2"/>
  <c r="AD277" i="2"/>
  <c r="AD278" i="2"/>
  <c r="AD279" i="2"/>
  <c r="AD280" i="2"/>
  <c r="AD281" i="2"/>
  <c r="AD282" i="2"/>
  <c r="AD283" i="2"/>
  <c r="AD284" i="2"/>
  <c r="AD285" i="2"/>
  <c r="AD286" i="2"/>
  <c r="AD287" i="2"/>
  <c r="AD288" i="2"/>
  <c r="AD289" i="2"/>
  <c r="AD290" i="2"/>
  <c r="AD291" i="2"/>
  <c r="AD292" i="2"/>
  <c r="AD293" i="2"/>
  <c r="AD294" i="2"/>
  <c r="AD295" i="2"/>
  <c r="AD296" i="2"/>
  <c r="AD297" i="2"/>
  <c r="AD298" i="2"/>
  <c r="AD299" i="2"/>
  <c r="AD300" i="2"/>
  <c r="AD301" i="2"/>
  <c r="AD302" i="2"/>
  <c r="AD303" i="2"/>
  <c r="AD304" i="2"/>
  <c r="AD305" i="2"/>
  <c r="AD306" i="2"/>
  <c r="AD307" i="2"/>
  <c r="AD308" i="2"/>
  <c r="AD309" i="2"/>
  <c r="AD310" i="2"/>
  <c r="AD311" i="2"/>
  <c r="AD312" i="2"/>
  <c r="AD313" i="2"/>
  <c r="AD314" i="2"/>
  <c r="AD315" i="2"/>
  <c r="AD316" i="2"/>
  <c r="AD317" i="2"/>
  <c r="AD318" i="2"/>
  <c r="AD319" i="2"/>
  <c r="AD320" i="2"/>
  <c r="AD321" i="2"/>
  <c r="AD322" i="2"/>
  <c r="AD323" i="2"/>
  <c r="AD324" i="2"/>
  <c r="AD325" i="2"/>
  <c r="AD326" i="2"/>
  <c r="AD327" i="2"/>
  <c r="AD328" i="2"/>
  <c r="AD329" i="2"/>
  <c r="AD330" i="2"/>
  <c r="AD331" i="2"/>
  <c r="AD332" i="2"/>
  <c r="AD333" i="2"/>
  <c r="AD334" i="2"/>
  <c r="AD335" i="2"/>
  <c r="AD336" i="2"/>
  <c r="AD337" i="2"/>
  <c r="AD338" i="2"/>
  <c r="AD339" i="2"/>
  <c r="AD340" i="2"/>
  <c r="AD341" i="2"/>
  <c r="AD342" i="2"/>
  <c r="AD343" i="2"/>
  <c r="AD344" i="2"/>
  <c r="AD345" i="2"/>
  <c r="AD346" i="2"/>
  <c r="AD347" i="2"/>
  <c r="AD348" i="2"/>
  <c r="AD349" i="2"/>
  <c r="AD350" i="2"/>
  <c r="AD351" i="2"/>
  <c r="AD352" i="2"/>
  <c r="AD353" i="2"/>
  <c r="AD354" i="2"/>
  <c r="AD355" i="2"/>
  <c r="AD356" i="2"/>
  <c r="AD357" i="2"/>
  <c r="AD358" i="2"/>
  <c r="AD359" i="2"/>
  <c r="AD360" i="2"/>
  <c r="AD361" i="2"/>
  <c r="AD362" i="2"/>
  <c r="AD363" i="2"/>
  <c r="AD364" i="2"/>
  <c r="AD365" i="2"/>
  <c r="AD366" i="2"/>
  <c r="AD367" i="2"/>
  <c r="AD368" i="2"/>
  <c r="AD369" i="2"/>
  <c r="AD370" i="2"/>
  <c r="AD371" i="2"/>
  <c r="AD372" i="2"/>
  <c r="AD373" i="2"/>
  <c r="AD374" i="2"/>
  <c r="AD375" i="2"/>
  <c r="AD376" i="2"/>
  <c r="AD377" i="2"/>
  <c r="AD378" i="2"/>
  <c r="AD379" i="2"/>
  <c r="AD380" i="2"/>
  <c r="AD381" i="2"/>
  <c r="AD382" i="2"/>
  <c r="AD383" i="2"/>
  <c r="AD384" i="2"/>
  <c r="AD385" i="2"/>
  <c r="AD386" i="2"/>
  <c r="AD387" i="2"/>
  <c r="AD388" i="2"/>
  <c r="AD389" i="2"/>
  <c r="AD390" i="2"/>
  <c r="AD391" i="2"/>
  <c r="AD392" i="2"/>
  <c r="AD393" i="2"/>
  <c r="AD394" i="2"/>
  <c r="AD395" i="2"/>
  <c r="AD396" i="2"/>
  <c r="AD397" i="2"/>
  <c r="AD398" i="2"/>
  <c r="AD399" i="2"/>
  <c r="AD400" i="2"/>
  <c r="AD401" i="2"/>
  <c r="AD402" i="2"/>
  <c r="AD403" i="2"/>
  <c r="AD404" i="2"/>
  <c r="AD405" i="2"/>
  <c r="AD406" i="2"/>
  <c r="AD407" i="2"/>
  <c r="AD408" i="2"/>
  <c r="AD409" i="2"/>
  <c r="AD410" i="2"/>
  <c r="AD411" i="2"/>
  <c r="AD412" i="2"/>
  <c r="AD413" i="2"/>
  <c r="AD414" i="2"/>
  <c r="AD415" i="2"/>
  <c r="AD416" i="2"/>
  <c r="AD417" i="2"/>
  <c r="AD418" i="2"/>
  <c r="AD419" i="2"/>
  <c r="AD420" i="2"/>
  <c r="AD421" i="2"/>
  <c r="AD422" i="2"/>
  <c r="AD423" i="2"/>
  <c r="AD424" i="2"/>
  <c r="AD425" i="2"/>
  <c r="AD426" i="2"/>
  <c r="AD427" i="2"/>
  <c r="AD428" i="2"/>
  <c r="AD429" i="2"/>
  <c r="AD430" i="2"/>
  <c r="AD431" i="2"/>
  <c r="AD432" i="2"/>
  <c r="AD433" i="2"/>
  <c r="AD434" i="2"/>
  <c r="AD435" i="2"/>
  <c r="AD436" i="2"/>
  <c r="AD437" i="2"/>
  <c r="AD438" i="2"/>
  <c r="AD439" i="2"/>
  <c r="AD440" i="2"/>
  <c r="AD441" i="2"/>
  <c r="AD442" i="2"/>
  <c r="AD443" i="2"/>
  <c r="AD444" i="2"/>
  <c r="AD445" i="2"/>
  <c r="AD446" i="2"/>
  <c r="AD447" i="2"/>
  <c r="AD448" i="2"/>
  <c r="AD449" i="2"/>
  <c r="AD450" i="2"/>
  <c r="AD451" i="2"/>
  <c r="AD452" i="2"/>
  <c r="AD453" i="2"/>
  <c r="AD454" i="2"/>
  <c r="AD455" i="2"/>
  <c r="AD456" i="2"/>
  <c r="AD457" i="2"/>
  <c r="AD458" i="2"/>
  <c r="AD459" i="2"/>
  <c r="AD460" i="2"/>
  <c r="AD461" i="2"/>
  <c r="AD462" i="2"/>
  <c r="AD463" i="2"/>
  <c r="AD464" i="2"/>
  <c r="AD465" i="2"/>
  <c r="AD466" i="2"/>
  <c r="AD467" i="2"/>
  <c r="AD468" i="2"/>
  <c r="AD469" i="2"/>
  <c r="AD470" i="2"/>
  <c r="AD471" i="2"/>
  <c r="AD472" i="2"/>
  <c r="AD473" i="2"/>
  <c r="AD474" i="2"/>
  <c r="AD475" i="2"/>
  <c r="AD476" i="2"/>
  <c r="AD477" i="2"/>
  <c r="AD478" i="2"/>
  <c r="AD479" i="2"/>
  <c r="AD480" i="2"/>
  <c r="AD481" i="2"/>
  <c r="AD482" i="2"/>
  <c r="AD483" i="2"/>
  <c r="AD484" i="2"/>
  <c r="AD485" i="2"/>
  <c r="AD486" i="2"/>
  <c r="AD487" i="2"/>
  <c r="AD488" i="2"/>
  <c r="AD489" i="2"/>
  <c r="AD490" i="2"/>
  <c r="AD491" i="2"/>
  <c r="AD492" i="2"/>
  <c r="AD493" i="2"/>
  <c r="AD494" i="2"/>
  <c r="AD495" i="2"/>
  <c r="AD496" i="2"/>
  <c r="AD497" i="2"/>
  <c r="AD498" i="2"/>
  <c r="AD499" i="2"/>
  <c r="AD500" i="2"/>
  <c r="AD501" i="2"/>
  <c r="AD502" i="2"/>
  <c r="AD503" i="2"/>
  <c r="AD504" i="2"/>
  <c r="AD505" i="2"/>
  <c r="AD506" i="2"/>
  <c r="AD507" i="2"/>
  <c r="AD508" i="2"/>
  <c r="AD509" i="2"/>
  <c r="AD510" i="2"/>
  <c r="AD511" i="2"/>
  <c r="AD512" i="2"/>
  <c r="AD513" i="2"/>
  <c r="AD514" i="2"/>
  <c r="AD515" i="2"/>
  <c r="AD516" i="2"/>
  <c r="AD517" i="2"/>
  <c r="AD518" i="2"/>
  <c r="AD519" i="2"/>
  <c r="AD520" i="2"/>
  <c r="AD521" i="2"/>
  <c r="AD522" i="2"/>
  <c r="AD523" i="2"/>
  <c r="AD524" i="2"/>
  <c r="AD525" i="2"/>
  <c r="AD526" i="2"/>
  <c r="AD527" i="2"/>
  <c r="AD528" i="2"/>
  <c r="AD529" i="2"/>
  <c r="AD530" i="2"/>
  <c r="AD531" i="2"/>
  <c r="AD532" i="2"/>
  <c r="AD533" i="2"/>
  <c r="AD534" i="2"/>
  <c r="AD535" i="2"/>
  <c r="AD536" i="2"/>
  <c r="AD537" i="2"/>
  <c r="AD538" i="2"/>
  <c r="AD539" i="2"/>
  <c r="AD540" i="2"/>
  <c r="AD541" i="2"/>
  <c r="AD542" i="2"/>
  <c r="AD543" i="2"/>
  <c r="AD544" i="2"/>
  <c r="AD545" i="2"/>
  <c r="AD546" i="2"/>
  <c r="AD547" i="2"/>
  <c r="AD548" i="2"/>
  <c r="AD549" i="2"/>
  <c r="AD550" i="2"/>
  <c r="AD551" i="2"/>
  <c r="AD552" i="2"/>
  <c r="AD553" i="2"/>
  <c r="AD554" i="2"/>
  <c r="AD555" i="2"/>
  <c r="AD556" i="2"/>
  <c r="AD557" i="2"/>
  <c r="AD558" i="2"/>
  <c r="AD559" i="2"/>
  <c r="AD560" i="2"/>
  <c r="AD561" i="2"/>
  <c r="AD562" i="2"/>
  <c r="AD563" i="2"/>
  <c r="AD564" i="2"/>
  <c r="AD565" i="2"/>
  <c r="AD566" i="2"/>
  <c r="AD567" i="2"/>
  <c r="AD568" i="2"/>
  <c r="AD569" i="2"/>
  <c r="AD570" i="2"/>
  <c r="AD571" i="2"/>
  <c r="AD572" i="2"/>
  <c r="AD573" i="2"/>
  <c r="AD574" i="2"/>
  <c r="AD575" i="2"/>
  <c r="AD576" i="2"/>
  <c r="AD577" i="2"/>
  <c r="AD578" i="2"/>
  <c r="AD579" i="2"/>
  <c r="AD580" i="2"/>
  <c r="AD581" i="2"/>
  <c r="AD582" i="2"/>
  <c r="AD583" i="2"/>
  <c r="AD584" i="2"/>
  <c r="AD585" i="2"/>
  <c r="AD586" i="2"/>
  <c r="AD587" i="2"/>
  <c r="AD588" i="2"/>
  <c r="AD589" i="2"/>
  <c r="AD590" i="2"/>
  <c r="AD591" i="2"/>
  <c r="AD592" i="2"/>
  <c r="AD593" i="2"/>
  <c r="AD594" i="2"/>
  <c r="AD595" i="2"/>
  <c r="AD596" i="2"/>
  <c r="AD597" i="2"/>
  <c r="AD598" i="2"/>
  <c r="AD599" i="2"/>
  <c r="AD600" i="2"/>
  <c r="AD601" i="2"/>
  <c r="AD602" i="2"/>
  <c r="AD603" i="2"/>
  <c r="AD604" i="2"/>
  <c r="AD605" i="2"/>
  <c r="AD606" i="2"/>
  <c r="AD607" i="2"/>
  <c r="AD608" i="2"/>
  <c r="AD609" i="2"/>
  <c r="AD610" i="2"/>
  <c r="AD611" i="2"/>
  <c r="AD612" i="2"/>
  <c r="AD613" i="2"/>
  <c r="AD614" i="2"/>
  <c r="AD615" i="2"/>
  <c r="AD616" i="2"/>
  <c r="AD617" i="2"/>
  <c r="AD618" i="2"/>
  <c r="AD619" i="2"/>
  <c r="AD620" i="2"/>
  <c r="AD621" i="2"/>
  <c r="AD622" i="2"/>
  <c r="AD623" i="2"/>
  <c r="AD624" i="2"/>
  <c r="AD625" i="2"/>
  <c r="AD626" i="2"/>
  <c r="AD627" i="2"/>
  <c r="AD628" i="2"/>
  <c r="AD629" i="2"/>
  <c r="AD630" i="2"/>
  <c r="AD631" i="2"/>
  <c r="AD632" i="2"/>
  <c r="AD633" i="2"/>
  <c r="AD634" i="2"/>
  <c r="AD635" i="2"/>
  <c r="AD636" i="2"/>
  <c r="AD637" i="2"/>
  <c r="AD638" i="2"/>
  <c r="AD639" i="2"/>
  <c r="AD640" i="2"/>
  <c r="AD641" i="2"/>
  <c r="AD642" i="2"/>
  <c r="AD643" i="2"/>
  <c r="AD644" i="2"/>
  <c r="AD645" i="2"/>
  <c r="AD646" i="2"/>
  <c r="AD647" i="2"/>
  <c r="AD648" i="2"/>
  <c r="AD649" i="2"/>
  <c r="AD650" i="2"/>
  <c r="AD651" i="2"/>
  <c r="AD652" i="2"/>
  <c r="AD653" i="2"/>
  <c r="AD654" i="2"/>
  <c r="AD655" i="2"/>
  <c r="AD656" i="2"/>
  <c r="AD657" i="2"/>
  <c r="AD658" i="2"/>
  <c r="AD659" i="2"/>
  <c r="AD660" i="2"/>
  <c r="AD661" i="2"/>
  <c r="AD662" i="2"/>
  <c r="AD663" i="2"/>
  <c r="AD664" i="2"/>
  <c r="AD665" i="2"/>
  <c r="AD666" i="2"/>
  <c r="AD667" i="2"/>
  <c r="AD668" i="2"/>
  <c r="AD669" i="2"/>
  <c r="AD670" i="2"/>
  <c r="AD671" i="2"/>
  <c r="AD672" i="2"/>
  <c r="AD673" i="2"/>
  <c r="Y692" i="2"/>
  <c r="X692" i="2"/>
  <c r="W692" i="2"/>
  <c r="V692" i="2"/>
  <c r="U692" i="2"/>
  <c r="T692" i="2"/>
  <c r="S692" i="2"/>
  <c r="R692" i="2"/>
  <c r="Q692" i="2"/>
  <c r="P692" i="2"/>
  <c r="O692" i="2"/>
  <c r="N692" i="2"/>
  <c r="M692" i="2"/>
  <c r="L692" i="2"/>
  <c r="K692" i="2"/>
  <c r="J692" i="2"/>
  <c r="I692" i="2"/>
  <c r="H692" i="2"/>
  <c r="G692" i="2"/>
  <c r="F692" i="2"/>
  <c r="Y691" i="2"/>
  <c r="X691" i="2"/>
  <c r="W691" i="2"/>
  <c r="V691" i="2"/>
  <c r="U691" i="2"/>
  <c r="T691" i="2"/>
  <c r="S691" i="2"/>
  <c r="R691" i="2"/>
  <c r="Q691" i="2"/>
  <c r="P691" i="2"/>
  <c r="O691" i="2"/>
  <c r="N691" i="2"/>
  <c r="M691" i="2"/>
  <c r="L691" i="2"/>
  <c r="K691" i="2"/>
  <c r="J691" i="2"/>
  <c r="I691" i="2"/>
  <c r="H691" i="2"/>
  <c r="G691" i="2"/>
  <c r="F691" i="2"/>
  <c r="Y690" i="2"/>
  <c r="X690" i="2"/>
  <c r="W690" i="2"/>
  <c r="V690" i="2"/>
  <c r="U690" i="2"/>
  <c r="T690" i="2"/>
  <c r="S690" i="2"/>
  <c r="R690" i="2"/>
  <c r="Q690" i="2"/>
  <c r="P690" i="2"/>
  <c r="O690" i="2"/>
  <c r="N690" i="2"/>
  <c r="M690" i="2"/>
  <c r="L690" i="2"/>
  <c r="K690" i="2"/>
  <c r="J690" i="2"/>
  <c r="I690" i="2"/>
  <c r="H690" i="2"/>
  <c r="G690" i="2"/>
  <c r="F690" i="2"/>
  <c r="Y689" i="2"/>
  <c r="X689" i="2"/>
  <c r="W689" i="2"/>
  <c r="V689" i="2"/>
  <c r="U689" i="2"/>
  <c r="T689" i="2"/>
  <c r="S689" i="2"/>
  <c r="R689" i="2"/>
  <c r="Q689" i="2"/>
  <c r="P689" i="2"/>
  <c r="O689" i="2"/>
  <c r="N689" i="2"/>
  <c r="M689" i="2"/>
  <c r="L689" i="2"/>
  <c r="K689" i="2"/>
  <c r="J689" i="2"/>
  <c r="I689" i="2"/>
  <c r="H689" i="2"/>
  <c r="G689" i="2"/>
  <c r="F689" i="2"/>
  <c r="Y688" i="2"/>
  <c r="X688" i="2"/>
  <c r="W688" i="2"/>
  <c r="V688" i="2"/>
  <c r="U688" i="2"/>
  <c r="T688" i="2"/>
  <c r="S688" i="2"/>
  <c r="R688" i="2"/>
  <c r="Q688" i="2"/>
  <c r="P688" i="2"/>
  <c r="O688" i="2"/>
  <c r="N688" i="2"/>
  <c r="M688" i="2"/>
  <c r="L688" i="2"/>
  <c r="K688" i="2"/>
  <c r="J688" i="2"/>
  <c r="I688" i="2"/>
  <c r="H688" i="2"/>
  <c r="G688" i="2"/>
  <c r="F688" i="2"/>
  <c r="Y687" i="2"/>
  <c r="X687" i="2"/>
  <c r="W687" i="2"/>
  <c r="V687" i="2"/>
  <c r="U687" i="2"/>
  <c r="T687" i="2"/>
  <c r="S687" i="2"/>
  <c r="R687" i="2"/>
  <c r="Q687" i="2"/>
  <c r="P687" i="2"/>
  <c r="O687" i="2"/>
  <c r="N687" i="2"/>
  <c r="M687" i="2"/>
  <c r="L687" i="2"/>
  <c r="K687" i="2"/>
  <c r="J687" i="2"/>
  <c r="I687" i="2"/>
  <c r="H687" i="2"/>
  <c r="G687" i="2"/>
  <c r="F687" i="2"/>
  <c r="Y686" i="2"/>
  <c r="X686" i="2"/>
  <c r="W686" i="2"/>
  <c r="V686" i="2"/>
  <c r="U686" i="2"/>
  <c r="T686" i="2"/>
  <c r="S686" i="2"/>
  <c r="R686" i="2"/>
  <c r="Q686" i="2"/>
  <c r="P686" i="2"/>
  <c r="O686" i="2"/>
  <c r="N686" i="2"/>
  <c r="M686" i="2"/>
  <c r="L686" i="2"/>
  <c r="K686" i="2"/>
  <c r="J686" i="2"/>
  <c r="I686" i="2"/>
  <c r="H686" i="2"/>
  <c r="G686" i="2"/>
  <c r="F686" i="2"/>
  <c r="Y685" i="2"/>
  <c r="X685" i="2"/>
  <c r="W685" i="2"/>
  <c r="V685" i="2"/>
  <c r="U685" i="2"/>
  <c r="T685" i="2"/>
  <c r="S685" i="2"/>
  <c r="R685" i="2"/>
  <c r="Q685" i="2"/>
  <c r="P685" i="2"/>
  <c r="O685" i="2"/>
  <c r="N685" i="2"/>
  <c r="M685" i="2"/>
  <c r="L685" i="2"/>
  <c r="K685" i="2"/>
  <c r="J685" i="2"/>
  <c r="I685" i="2"/>
  <c r="H685" i="2"/>
  <c r="G685" i="2"/>
  <c r="F685" i="2"/>
  <c r="Y684" i="2"/>
  <c r="X684" i="2"/>
  <c r="W684" i="2"/>
  <c r="V684" i="2"/>
  <c r="U684" i="2"/>
  <c r="T684" i="2"/>
  <c r="S684" i="2"/>
  <c r="R684" i="2"/>
  <c r="Q684" i="2"/>
  <c r="P684" i="2"/>
  <c r="O684" i="2"/>
  <c r="N684" i="2"/>
  <c r="M684" i="2"/>
  <c r="L684" i="2"/>
  <c r="K684" i="2"/>
  <c r="J684" i="2"/>
  <c r="I684" i="2"/>
  <c r="H684" i="2"/>
  <c r="G684" i="2"/>
  <c r="F684" i="2"/>
  <c r="Y683" i="2"/>
  <c r="X683" i="2"/>
  <c r="W683" i="2"/>
  <c r="V683" i="2"/>
  <c r="U683" i="2"/>
  <c r="T683" i="2"/>
  <c r="S683" i="2"/>
  <c r="R683" i="2"/>
  <c r="Q683" i="2"/>
  <c r="P683" i="2"/>
  <c r="O683" i="2"/>
  <c r="N683" i="2"/>
  <c r="M683" i="2"/>
  <c r="L683" i="2"/>
  <c r="K683" i="2"/>
  <c r="J683" i="2"/>
  <c r="I683" i="2"/>
  <c r="H683" i="2"/>
  <c r="G683" i="2"/>
  <c r="F683" i="2"/>
  <c r="Y682" i="2"/>
  <c r="X682" i="2"/>
  <c r="W682" i="2"/>
  <c r="V682" i="2"/>
  <c r="U682" i="2"/>
  <c r="T682" i="2"/>
  <c r="S682" i="2"/>
  <c r="R682" i="2"/>
  <c r="Q682" i="2"/>
  <c r="P682" i="2"/>
  <c r="O682" i="2"/>
  <c r="N682" i="2"/>
  <c r="M682" i="2"/>
  <c r="L682" i="2"/>
  <c r="K682" i="2"/>
  <c r="J682" i="2"/>
  <c r="I682" i="2"/>
  <c r="H682" i="2"/>
  <c r="G682" i="2"/>
  <c r="F682" i="2"/>
  <c r="Y681" i="2"/>
  <c r="X681" i="2"/>
  <c r="W681" i="2"/>
  <c r="V681" i="2"/>
  <c r="U681" i="2"/>
  <c r="T681" i="2"/>
  <c r="S681" i="2"/>
  <c r="R681" i="2"/>
  <c r="Q681" i="2"/>
  <c r="P681" i="2"/>
  <c r="O681" i="2"/>
  <c r="N681" i="2"/>
  <c r="M681" i="2"/>
  <c r="L681" i="2"/>
  <c r="K681" i="2"/>
  <c r="J681" i="2"/>
  <c r="I681" i="2"/>
  <c r="H681" i="2"/>
  <c r="G681" i="2"/>
  <c r="F681" i="2"/>
  <c r="Y680" i="2"/>
  <c r="X680" i="2"/>
  <c r="W680" i="2"/>
  <c r="V680" i="2"/>
  <c r="U680" i="2"/>
  <c r="T680" i="2"/>
  <c r="S680" i="2"/>
  <c r="R680" i="2"/>
  <c r="Q680" i="2"/>
  <c r="P680" i="2"/>
  <c r="O680" i="2"/>
  <c r="N680" i="2"/>
  <c r="M680" i="2"/>
  <c r="L680" i="2"/>
  <c r="K680" i="2"/>
  <c r="J680" i="2"/>
  <c r="I680" i="2"/>
  <c r="H680" i="2"/>
  <c r="G680" i="2"/>
  <c r="F680" i="2"/>
  <c r="Y679" i="2"/>
  <c r="X679" i="2"/>
  <c r="W679" i="2"/>
  <c r="V679" i="2"/>
  <c r="U679" i="2"/>
  <c r="T679" i="2"/>
  <c r="S679" i="2"/>
  <c r="R679" i="2"/>
  <c r="Q679" i="2"/>
  <c r="P679" i="2"/>
  <c r="O679" i="2"/>
  <c r="N679" i="2"/>
  <c r="M679" i="2"/>
  <c r="L679" i="2"/>
  <c r="K679" i="2"/>
  <c r="J679" i="2"/>
  <c r="I679" i="2"/>
  <c r="H679" i="2"/>
  <c r="G679" i="2"/>
  <c r="F679" i="2"/>
  <c r="Y678" i="2"/>
  <c r="X678" i="2"/>
  <c r="W678" i="2"/>
  <c r="V678" i="2"/>
  <c r="U678" i="2"/>
  <c r="T678" i="2"/>
  <c r="S678" i="2"/>
  <c r="R678" i="2"/>
  <c r="Q678" i="2"/>
  <c r="P678" i="2"/>
  <c r="O678" i="2"/>
  <c r="N678" i="2"/>
  <c r="M678" i="2"/>
  <c r="L678" i="2"/>
  <c r="K678" i="2"/>
  <c r="J678" i="2"/>
  <c r="I678" i="2"/>
  <c r="H678" i="2"/>
  <c r="G678" i="2"/>
  <c r="F678" i="2"/>
  <c r="Y677" i="2"/>
  <c r="X677" i="2"/>
  <c r="W677" i="2"/>
  <c r="V677" i="2"/>
  <c r="U677" i="2"/>
  <c r="T677" i="2"/>
  <c r="S677" i="2"/>
  <c r="R677" i="2"/>
  <c r="Q677" i="2"/>
  <c r="P677" i="2"/>
  <c r="O677" i="2"/>
  <c r="N677" i="2"/>
  <c r="M677" i="2"/>
  <c r="L677" i="2"/>
  <c r="K677" i="2"/>
  <c r="J677" i="2"/>
  <c r="I677" i="2"/>
  <c r="H677" i="2"/>
  <c r="G677" i="2"/>
  <c r="F677" i="2"/>
  <c r="Y676" i="2"/>
  <c r="X676" i="2"/>
  <c r="W676" i="2"/>
  <c r="V676" i="2"/>
  <c r="U676" i="2"/>
  <c r="T676" i="2"/>
  <c r="S676" i="2"/>
  <c r="R676" i="2"/>
  <c r="Q676" i="2"/>
  <c r="P676" i="2"/>
  <c r="O676" i="2"/>
  <c r="N676" i="2"/>
  <c r="M676" i="2"/>
  <c r="L676" i="2"/>
  <c r="K676" i="2"/>
  <c r="J676" i="2"/>
  <c r="I676" i="2"/>
  <c r="H676" i="2"/>
  <c r="G676" i="2"/>
  <c r="F676" i="2"/>
  <c r="Y675" i="2"/>
  <c r="X675" i="2"/>
  <c r="W675" i="2"/>
  <c r="V675" i="2"/>
  <c r="U675" i="2"/>
  <c r="T675" i="2"/>
  <c r="S675" i="2"/>
  <c r="R675" i="2"/>
  <c r="Q675" i="2"/>
  <c r="P675" i="2"/>
  <c r="O675" i="2"/>
  <c r="N675" i="2"/>
  <c r="M675" i="2"/>
  <c r="L675" i="2"/>
  <c r="K675" i="2"/>
  <c r="J675" i="2"/>
  <c r="I675" i="2"/>
  <c r="H675" i="2"/>
  <c r="G675" i="2"/>
  <c r="F675" i="2"/>
  <c r="Y674" i="2"/>
  <c r="X674" i="2"/>
  <c r="W674" i="2"/>
  <c r="V674" i="2"/>
  <c r="U674" i="2"/>
  <c r="T674" i="2"/>
  <c r="S674" i="2"/>
  <c r="R674" i="2"/>
  <c r="Q674" i="2"/>
  <c r="P674" i="2"/>
  <c r="O674" i="2"/>
  <c r="N674" i="2"/>
  <c r="M674" i="2"/>
  <c r="L674" i="2"/>
  <c r="K674" i="2"/>
  <c r="J674" i="2"/>
  <c r="I674" i="2"/>
  <c r="H674" i="2"/>
  <c r="G674" i="2"/>
  <c r="F674" i="2"/>
  <c r="E692" i="2"/>
  <c r="E691" i="2"/>
  <c r="E690" i="2"/>
  <c r="E689" i="2"/>
  <c r="E688" i="2"/>
  <c r="E687" i="2"/>
  <c r="E686" i="2"/>
  <c r="E685" i="2"/>
  <c r="E684" i="2"/>
  <c r="E683" i="2"/>
  <c r="E682" i="2"/>
  <c r="E681" i="2"/>
  <c r="E680" i="2"/>
  <c r="E679" i="2"/>
  <c r="E678" i="2"/>
  <c r="E677" i="2"/>
  <c r="E676" i="2"/>
  <c r="E675" i="2"/>
  <c r="E674" i="2"/>
  <c r="E672" i="2"/>
  <c r="F672" i="2"/>
  <c r="G672" i="2"/>
  <c r="H672" i="2"/>
  <c r="I672" i="2"/>
  <c r="J672" i="2"/>
  <c r="K672" i="2"/>
  <c r="L672" i="2"/>
  <c r="M672" i="2"/>
  <c r="N672" i="2"/>
  <c r="O672" i="2"/>
  <c r="P672" i="2"/>
  <c r="Q672" i="2"/>
  <c r="R672" i="2"/>
  <c r="S672" i="2"/>
  <c r="T672" i="2"/>
  <c r="U672" i="2"/>
  <c r="V672" i="2"/>
  <c r="W672" i="2"/>
  <c r="X672" i="2"/>
  <c r="Y672" i="2"/>
  <c r="AA692" i="2"/>
  <c r="AD692" i="2" s="1"/>
  <c r="AA691" i="2"/>
  <c r="AD691" i="2" s="1"/>
  <c r="AA690" i="2"/>
  <c r="AD690" i="2" s="1"/>
  <c r="AA689" i="2"/>
  <c r="AD689" i="2" s="1"/>
  <c r="AA688" i="2"/>
  <c r="AD688" i="2" s="1"/>
  <c r="AA687" i="2"/>
  <c r="AD687" i="2" s="1"/>
  <c r="AA686" i="2"/>
  <c r="AD686" i="2" s="1"/>
  <c r="AA685" i="2"/>
  <c r="AD685" i="2" s="1"/>
  <c r="AA684" i="2"/>
  <c r="AD684" i="2" s="1"/>
  <c r="AA683" i="2"/>
  <c r="AD683" i="2" s="1"/>
  <c r="AA682" i="2"/>
  <c r="AD682" i="2" s="1"/>
  <c r="AA681" i="2"/>
  <c r="AD681" i="2" s="1"/>
  <c r="AA680" i="2"/>
  <c r="AD680" i="2" s="1"/>
  <c r="AA679" i="2"/>
  <c r="AD679" i="2" s="1"/>
  <c r="AA678" i="2"/>
  <c r="AD678" i="2" s="1"/>
  <c r="AA677" i="2"/>
  <c r="AD677" i="2" s="1"/>
  <c r="AA676" i="2"/>
  <c r="AD676" i="2" s="1"/>
  <c r="AA675" i="2"/>
  <c r="AD675" i="2" s="1"/>
  <c r="AA674" i="2"/>
  <c r="AD674" i="2" s="1"/>
  <c r="Z159" i="2" l="1"/>
  <c r="Z160" i="2"/>
  <c r="Z680" i="2"/>
  <c r="Z684" i="2"/>
  <c r="Z692" i="2"/>
  <c r="Z675" i="2"/>
  <c r="Z682" i="2"/>
  <c r="Z683" i="2"/>
  <c r="Z687" i="2"/>
  <c r="Z679" i="2"/>
  <c r="Z691" i="2"/>
  <c r="Z674" i="2"/>
  <c r="Z678" i="2"/>
  <c r="Z686" i="2"/>
  <c r="Z690" i="2"/>
  <c r="Z688" i="2"/>
  <c r="Z676" i="2"/>
  <c r="Z677" i="2"/>
  <c r="Z681" i="2"/>
  <c r="Z689" i="2"/>
  <c r="Z685" i="2"/>
  <c r="Y2" i="2"/>
  <c r="Y3" i="2"/>
  <c r="Y4" i="2"/>
  <c r="Y5" i="2"/>
  <c r="Y6" i="2"/>
  <c r="Y7" i="2"/>
  <c r="Y8" i="2"/>
  <c r="Y9" i="2"/>
  <c r="Y10" i="2"/>
  <c r="Y11" i="2"/>
  <c r="Y12" i="2"/>
  <c r="Y13" i="2"/>
  <c r="Y14" i="2"/>
  <c r="Y15" i="2"/>
  <c r="Y16" i="2"/>
  <c r="Y17" i="2"/>
  <c r="Y18" i="2"/>
  <c r="Y19" i="2"/>
  <c r="Y20" i="2"/>
  <c r="Y21" i="2"/>
  <c r="Y22" i="2"/>
  <c r="Y23" i="2"/>
  <c r="Y24" i="2"/>
  <c r="Y25" i="2"/>
  <c r="Y26" i="2"/>
  <c r="Y27" i="2"/>
  <c r="Y28" i="2"/>
  <c r="Y29" i="2"/>
  <c r="Y30" i="2"/>
  <c r="Y31" i="2"/>
  <c r="Y32" i="2"/>
  <c r="Y33" i="2"/>
  <c r="Y34" i="2"/>
  <c r="Y35" i="2"/>
  <c r="Y36" i="2"/>
  <c r="Y37" i="2"/>
  <c r="Y38" i="2"/>
  <c r="Y39" i="2"/>
  <c r="Y40" i="2"/>
  <c r="Y41" i="2"/>
  <c r="Y42" i="2"/>
  <c r="Y43" i="2"/>
  <c r="Y44" i="2"/>
  <c r="Y45" i="2"/>
  <c r="Y46" i="2"/>
  <c r="Y47" i="2"/>
  <c r="Y48" i="2"/>
  <c r="Y49" i="2"/>
  <c r="Y50" i="2"/>
  <c r="Y51" i="2"/>
  <c r="Y52" i="2"/>
  <c r="Y53" i="2"/>
  <c r="Y54" i="2"/>
  <c r="Y55" i="2"/>
  <c r="Y56" i="2"/>
  <c r="Y57" i="2"/>
  <c r="Y58" i="2"/>
  <c r="Y59" i="2"/>
  <c r="Y60" i="2"/>
  <c r="Y61" i="2"/>
  <c r="Y62" i="2"/>
  <c r="Y63" i="2"/>
  <c r="Y64" i="2"/>
  <c r="Y65" i="2"/>
  <c r="Y66" i="2"/>
  <c r="Y67" i="2"/>
  <c r="Y68" i="2"/>
  <c r="Y69" i="2"/>
  <c r="Y70" i="2"/>
  <c r="Y71" i="2"/>
  <c r="Y72" i="2"/>
  <c r="Y73" i="2"/>
  <c r="Y74" i="2"/>
  <c r="Y75" i="2"/>
  <c r="Y76" i="2"/>
  <c r="Y77" i="2"/>
  <c r="Y78" i="2"/>
  <c r="Y79" i="2"/>
  <c r="Y80" i="2"/>
  <c r="Y81" i="2"/>
  <c r="Y82" i="2"/>
  <c r="Y83" i="2"/>
  <c r="Y84" i="2"/>
  <c r="Y85" i="2"/>
  <c r="Y86" i="2"/>
  <c r="Y87" i="2"/>
  <c r="Y88" i="2"/>
  <c r="Y89" i="2"/>
  <c r="Y90" i="2"/>
  <c r="Y91" i="2"/>
  <c r="Y92" i="2"/>
  <c r="Y93" i="2"/>
  <c r="Y94" i="2"/>
  <c r="Y95" i="2"/>
  <c r="Y96" i="2"/>
  <c r="Y97" i="2"/>
  <c r="Y98" i="2"/>
  <c r="Y99" i="2"/>
  <c r="Y100" i="2"/>
  <c r="Y101" i="2"/>
  <c r="Y102" i="2"/>
  <c r="Y103" i="2"/>
  <c r="Y104" i="2"/>
  <c r="Y105" i="2"/>
  <c r="Y106" i="2"/>
  <c r="Y107" i="2"/>
  <c r="Y108" i="2"/>
  <c r="Y109" i="2"/>
  <c r="Y110" i="2"/>
  <c r="Y111" i="2"/>
  <c r="Y112" i="2"/>
  <c r="Y113" i="2"/>
  <c r="Y114" i="2"/>
  <c r="Y115" i="2"/>
  <c r="Y116" i="2"/>
  <c r="Y117" i="2"/>
  <c r="Y118" i="2"/>
  <c r="Y119" i="2"/>
  <c r="Y120" i="2"/>
  <c r="Y121" i="2"/>
  <c r="Y122" i="2"/>
  <c r="Y123" i="2"/>
  <c r="Y124" i="2"/>
  <c r="Y125" i="2"/>
  <c r="Y126" i="2"/>
  <c r="Y127" i="2"/>
  <c r="Y128" i="2"/>
  <c r="Y129" i="2"/>
  <c r="Y130" i="2"/>
  <c r="Y131" i="2"/>
  <c r="Y132" i="2"/>
  <c r="Y133" i="2"/>
  <c r="Y134" i="2"/>
  <c r="Y135" i="2"/>
  <c r="Y136" i="2"/>
  <c r="Y137" i="2"/>
  <c r="Y138" i="2"/>
  <c r="Y139" i="2"/>
  <c r="Y140" i="2"/>
  <c r="Y141" i="2"/>
  <c r="Y142" i="2"/>
  <c r="Y143" i="2"/>
  <c r="Y144" i="2"/>
  <c r="Y145" i="2"/>
  <c r="Y146" i="2"/>
  <c r="Y147" i="2"/>
  <c r="Y148" i="2"/>
  <c r="Y149" i="2"/>
  <c r="Y150" i="2"/>
  <c r="Y151" i="2"/>
  <c r="Y152" i="2"/>
  <c r="Y153" i="2"/>
  <c r="Y154" i="2"/>
  <c r="Y155" i="2"/>
  <c r="Y156" i="2"/>
  <c r="Y157" i="2"/>
  <c r="Y158" i="2"/>
  <c r="Y161" i="2"/>
  <c r="Y162" i="2"/>
  <c r="Y163" i="2"/>
  <c r="Y164" i="2"/>
  <c r="Y165" i="2"/>
  <c r="Y166" i="2"/>
  <c r="Y167" i="2"/>
  <c r="Y168" i="2"/>
  <c r="Y169" i="2"/>
  <c r="Y170" i="2"/>
  <c r="Y171" i="2"/>
  <c r="Y172" i="2"/>
  <c r="Y173" i="2"/>
  <c r="Y174" i="2"/>
  <c r="Y175" i="2"/>
  <c r="Y176" i="2"/>
  <c r="Y177" i="2"/>
  <c r="Y178" i="2"/>
  <c r="Y179" i="2"/>
  <c r="Y180" i="2"/>
  <c r="Y181" i="2"/>
  <c r="Y182" i="2"/>
  <c r="Y183" i="2"/>
  <c r="Y184" i="2"/>
  <c r="Y185" i="2"/>
  <c r="Y186" i="2"/>
  <c r="Y187" i="2"/>
  <c r="Y188" i="2"/>
  <c r="Y189" i="2"/>
  <c r="Y190" i="2"/>
  <c r="Y191" i="2"/>
  <c r="Y192" i="2"/>
  <c r="Y193" i="2"/>
  <c r="Y194" i="2"/>
  <c r="Y195" i="2"/>
  <c r="Y196" i="2"/>
  <c r="Y197" i="2"/>
  <c r="Y198" i="2"/>
  <c r="Y199" i="2"/>
  <c r="Y200" i="2"/>
  <c r="Y201" i="2"/>
  <c r="Y202" i="2"/>
  <c r="Y203" i="2"/>
  <c r="Y204" i="2"/>
  <c r="Y205" i="2"/>
  <c r="Y206" i="2"/>
  <c r="Y207" i="2"/>
  <c r="Y208" i="2"/>
  <c r="Y209" i="2"/>
  <c r="Y210" i="2"/>
  <c r="Y211" i="2"/>
  <c r="Y212" i="2"/>
  <c r="Y213" i="2"/>
  <c r="Y214" i="2"/>
  <c r="Y215" i="2"/>
  <c r="Y216" i="2"/>
  <c r="Y217" i="2"/>
  <c r="Y218" i="2"/>
  <c r="Y219" i="2"/>
  <c r="Y220" i="2"/>
  <c r="Y221" i="2"/>
  <c r="Y222" i="2"/>
  <c r="Y223" i="2"/>
  <c r="Y224" i="2"/>
  <c r="Y225" i="2"/>
  <c r="Y226" i="2"/>
  <c r="Y227" i="2"/>
  <c r="Y228" i="2"/>
  <c r="Y229" i="2"/>
  <c r="Y230" i="2"/>
  <c r="Y231" i="2"/>
  <c r="Y232" i="2"/>
  <c r="Y233" i="2"/>
  <c r="Y234" i="2"/>
  <c r="Y235" i="2"/>
  <c r="Y236" i="2"/>
  <c r="Y237" i="2"/>
  <c r="Y238" i="2"/>
  <c r="Y239" i="2"/>
  <c r="Y240" i="2"/>
  <c r="Y241" i="2"/>
  <c r="Y242" i="2"/>
  <c r="Y243" i="2"/>
  <c r="Y244" i="2"/>
  <c r="Y245" i="2"/>
  <c r="Y246" i="2"/>
  <c r="Y247" i="2"/>
  <c r="Y248" i="2"/>
  <c r="Y249" i="2"/>
  <c r="Y250" i="2"/>
  <c r="Y251" i="2"/>
  <c r="Y252" i="2"/>
  <c r="Y253" i="2"/>
  <c r="Y254" i="2"/>
  <c r="Y255" i="2"/>
  <c r="Y256" i="2"/>
  <c r="Y257" i="2"/>
  <c r="Y258" i="2"/>
  <c r="Y259" i="2"/>
  <c r="Y260" i="2"/>
  <c r="Y261" i="2"/>
  <c r="Y262" i="2"/>
  <c r="Y263" i="2"/>
  <c r="Y264" i="2"/>
  <c r="Y265" i="2"/>
  <c r="Y266" i="2"/>
  <c r="Y267" i="2"/>
  <c r="Y268" i="2"/>
  <c r="Y269" i="2"/>
  <c r="Y270" i="2"/>
  <c r="Y271" i="2"/>
  <c r="Y272" i="2"/>
  <c r="Y273" i="2"/>
  <c r="Y274" i="2"/>
  <c r="Y275" i="2"/>
  <c r="Y276" i="2"/>
  <c r="Y277" i="2"/>
  <c r="Y278" i="2"/>
  <c r="Y279" i="2"/>
  <c r="Y280" i="2"/>
  <c r="Y281" i="2"/>
  <c r="Y282" i="2"/>
  <c r="Y283" i="2"/>
  <c r="Y284" i="2"/>
  <c r="Y285" i="2"/>
  <c r="Y286" i="2"/>
  <c r="Y287" i="2"/>
  <c r="Y288" i="2"/>
  <c r="Y289" i="2"/>
  <c r="Y290" i="2"/>
  <c r="Y291" i="2"/>
  <c r="Y292" i="2"/>
  <c r="Y293" i="2"/>
  <c r="Y294" i="2"/>
  <c r="Y295" i="2"/>
  <c r="Y296" i="2"/>
  <c r="Y297" i="2"/>
  <c r="Y298" i="2"/>
  <c r="Y299" i="2"/>
  <c r="Y300" i="2"/>
  <c r="Y301" i="2"/>
  <c r="Y302" i="2"/>
  <c r="Y303" i="2"/>
  <c r="Y304" i="2"/>
  <c r="Y305" i="2"/>
  <c r="Y306" i="2"/>
  <c r="Y307" i="2"/>
  <c r="Y308" i="2"/>
  <c r="Y309" i="2"/>
  <c r="Y310" i="2"/>
  <c r="Y311" i="2"/>
  <c r="Y312" i="2"/>
  <c r="Y313" i="2"/>
  <c r="Y314" i="2"/>
  <c r="Y315" i="2"/>
  <c r="Y316" i="2"/>
  <c r="Y317" i="2"/>
  <c r="Y318" i="2"/>
  <c r="Y319" i="2"/>
  <c r="Y320" i="2"/>
  <c r="Y321" i="2"/>
  <c r="Y322" i="2"/>
  <c r="Y323" i="2"/>
  <c r="Y324" i="2"/>
  <c r="Y325" i="2"/>
  <c r="Y326" i="2"/>
  <c r="Y327" i="2"/>
  <c r="Y328" i="2"/>
  <c r="Y329" i="2"/>
  <c r="Y330" i="2"/>
  <c r="Y331" i="2"/>
  <c r="Y332" i="2"/>
  <c r="Y333" i="2"/>
  <c r="Y334" i="2"/>
  <c r="Y335" i="2"/>
  <c r="Y336" i="2"/>
  <c r="Y337" i="2"/>
  <c r="Y338" i="2"/>
  <c r="Y339" i="2"/>
  <c r="Y340" i="2"/>
  <c r="Y341" i="2"/>
  <c r="Y342" i="2"/>
  <c r="Y343" i="2"/>
  <c r="Y344" i="2"/>
  <c r="Y345" i="2"/>
  <c r="Y346" i="2"/>
  <c r="Y347" i="2"/>
  <c r="Y348" i="2"/>
  <c r="Y349" i="2"/>
  <c r="Y350" i="2"/>
  <c r="Y351" i="2"/>
  <c r="Y352" i="2"/>
  <c r="Y353" i="2"/>
  <c r="Y354" i="2"/>
  <c r="Y355" i="2"/>
  <c r="Y356" i="2"/>
  <c r="Y357" i="2"/>
  <c r="Y358" i="2"/>
  <c r="Y359" i="2"/>
  <c r="Y360" i="2"/>
  <c r="Y361" i="2"/>
  <c r="Y362" i="2"/>
  <c r="Y363" i="2"/>
  <c r="Y364" i="2"/>
  <c r="Y365" i="2"/>
  <c r="Y366" i="2"/>
  <c r="Y367" i="2"/>
  <c r="Y368" i="2"/>
  <c r="Y369" i="2"/>
  <c r="Y370" i="2"/>
  <c r="Y371" i="2"/>
  <c r="Y372" i="2"/>
  <c r="Y373" i="2"/>
  <c r="Y374" i="2"/>
  <c r="Y375" i="2"/>
  <c r="Y376" i="2"/>
  <c r="Y377" i="2"/>
  <c r="Y378" i="2"/>
  <c r="Y379" i="2"/>
  <c r="Y380" i="2"/>
  <c r="Y381" i="2"/>
  <c r="Y382" i="2"/>
  <c r="Y383" i="2"/>
  <c r="Y384" i="2"/>
  <c r="Y385" i="2"/>
  <c r="Y386" i="2"/>
  <c r="Y387" i="2"/>
  <c r="Y388" i="2"/>
  <c r="Y389" i="2"/>
  <c r="Y390" i="2"/>
  <c r="Y391" i="2"/>
  <c r="Y392" i="2"/>
  <c r="Y393" i="2"/>
  <c r="Y394" i="2"/>
  <c r="Y395" i="2"/>
  <c r="Y396" i="2"/>
  <c r="Y397" i="2"/>
  <c r="Y398" i="2"/>
  <c r="Y399" i="2"/>
  <c r="Y400" i="2"/>
  <c r="Y401" i="2"/>
  <c r="Y402" i="2"/>
  <c r="Y403" i="2"/>
  <c r="Y404" i="2"/>
  <c r="Y405" i="2"/>
  <c r="Y406" i="2"/>
  <c r="Y407" i="2"/>
  <c r="Y408" i="2"/>
  <c r="Y409" i="2"/>
  <c r="Y410" i="2"/>
  <c r="Y411" i="2"/>
  <c r="Y412" i="2"/>
  <c r="Y413" i="2"/>
  <c r="Y414" i="2"/>
  <c r="Y415" i="2"/>
  <c r="Y416" i="2"/>
  <c r="Y417" i="2"/>
  <c r="Y418" i="2"/>
  <c r="Y419" i="2"/>
  <c r="Y420" i="2"/>
  <c r="Y421" i="2"/>
  <c r="Y422" i="2"/>
  <c r="Y423" i="2"/>
  <c r="Y424" i="2"/>
  <c r="Y425" i="2"/>
  <c r="Y426" i="2"/>
  <c r="Y427" i="2"/>
  <c r="Y428" i="2"/>
  <c r="Y429" i="2"/>
  <c r="Y430" i="2"/>
  <c r="Y431" i="2"/>
  <c r="Y432" i="2"/>
  <c r="Y433" i="2"/>
  <c r="Y434" i="2"/>
  <c r="Y435" i="2"/>
  <c r="Y436" i="2"/>
  <c r="Y437" i="2"/>
  <c r="Y438" i="2"/>
  <c r="Y439" i="2"/>
  <c r="Y440" i="2"/>
  <c r="Y441" i="2"/>
  <c r="Y442" i="2"/>
  <c r="Y443" i="2"/>
  <c r="Y444" i="2"/>
  <c r="Y445" i="2"/>
  <c r="Y446" i="2"/>
  <c r="Y447" i="2"/>
  <c r="Y448" i="2"/>
  <c r="Y449" i="2"/>
  <c r="Y450" i="2"/>
  <c r="Y451" i="2"/>
  <c r="Y452" i="2"/>
  <c r="Y453" i="2"/>
  <c r="Y454" i="2"/>
  <c r="Y455" i="2"/>
  <c r="Y456" i="2"/>
  <c r="Y457" i="2"/>
  <c r="Y458" i="2"/>
  <c r="Y459" i="2"/>
  <c r="Y460" i="2"/>
  <c r="Y461" i="2"/>
  <c r="Y462" i="2"/>
  <c r="Y463" i="2"/>
  <c r="Y464" i="2"/>
  <c r="Y465" i="2"/>
  <c r="Y466" i="2"/>
  <c r="Y467" i="2"/>
  <c r="Y468" i="2"/>
  <c r="Y469" i="2"/>
  <c r="Y470" i="2"/>
  <c r="Y471" i="2"/>
  <c r="Y472" i="2"/>
  <c r="Y473" i="2"/>
  <c r="Y474" i="2"/>
  <c r="Y475" i="2"/>
  <c r="Y476" i="2"/>
  <c r="Y477" i="2"/>
  <c r="Y478" i="2"/>
  <c r="Y479" i="2"/>
  <c r="Y480" i="2"/>
  <c r="Y481" i="2"/>
  <c r="Y482" i="2"/>
  <c r="Y483" i="2"/>
  <c r="Y484" i="2"/>
  <c r="Y485" i="2"/>
  <c r="Y486" i="2"/>
  <c r="Y487" i="2"/>
  <c r="Y488" i="2"/>
  <c r="Y489" i="2"/>
  <c r="Y490" i="2"/>
  <c r="Y491" i="2"/>
  <c r="Y492" i="2"/>
  <c r="Y493" i="2"/>
  <c r="Y494" i="2"/>
  <c r="Y495" i="2"/>
  <c r="Y496" i="2"/>
  <c r="Y497" i="2"/>
  <c r="Y498" i="2"/>
  <c r="Y499" i="2"/>
  <c r="Y500" i="2"/>
  <c r="Y501" i="2"/>
  <c r="Y502" i="2"/>
  <c r="Y503" i="2"/>
  <c r="Y504" i="2"/>
  <c r="Y505" i="2"/>
  <c r="Y506" i="2"/>
  <c r="Y507" i="2"/>
  <c r="Y508" i="2"/>
  <c r="Y509" i="2"/>
  <c r="Y510" i="2"/>
  <c r="Y511" i="2"/>
  <c r="Y512" i="2"/>
  <c r="Y513" i="2"/>
  <c r="Y514" i="2"/>
  <c r="Y515" i="2"/>
  <c r="Y516" i="2"/>
  <c r="Y517" i="2"/>
  <c r="Y518" i="2"/>
  <c r="Y519" i="2"/>
  <c r="Y520" i="2"/>
  <c r="Y521" i="2"/>
  <c r="Y522" i="2"/>
  <c r="Y523" i="2"/>
  <c r="Y524" i="2"/>
  <c r="Y525" i="2"/>
  <c r="Y526" i="2"/>
  <c r="Y527" i="2"/>
  <c r="Y528" i="2"/>
  <c r="Y529" i="2"/>
  <c r="Y530" i="2"/>
  <c r="Y531" i="2"/>
  <c r="Y532" i="2"/>
  <c r="Y533" i="2"/>
  <c r="Y534" i="2"/>
  <c r="Y535" i="2"/>
  <c r="Y536" i="2"/>
  <c r="Y537" i="2"/>
  <c r="Y538" i="2"/>
  <c r="Y539" i="2"/>
  <c r="Y540" i="2"/>
  <c r="Y541" i="2"/>
  <c r="Y542" i="2"/>
  <c r="Y543" i="2"/>
  <c r="Y544" i="2"/>
  <c r="Y545" i="2"/>
  <c r="Y546" i="2"/>
  <c r="Y547" i="2"/>
  <c r="Y548" i="2"/>
  <c r="Y549" i="2"/>
  <c r="Y550" i="2"/>
  <c r="Y551" i="2"/>
  <c r="Y552" i="2"/>
  <c r="Y553" i="2"/>
  <c r="Y554" i="2"/>
  <c r="Y555" i="2"/>
  <c r="Y556" i="2"/>
  <c r="Y557" i="2"/>
  <c r="Y558" i="2"/>
  <c r="Y559" i="2"/>
  <c r="Y560" i="2"/>
  <c r="Y561" i="2"/>
  <c r="Y562" i="2"/>
  <c r="Y563" i="2"/>
  <c r="Y564" i="2"/>
  <c r="Y565" i="2"/>
  <c r="Y566" i="2"/>
  <c r="Y567" i="2"/>
  <c r="Y568" i="2"/>
  <c r="Y569" i="2"/>
  <c r="Y570" i="2"/>
  <c r="Y571" i="2"/>
  <c r="Y572" i="2"/>
  <c r="Y573" i="2"/>
  <c r="Y574" i="2"/>
  <c r="Y575" i="2"/>
  <c r="Y576" i="2"/>
  <c r="Y577" i="2"/>
  <c r="Y578" i="2"/>
  <c r="Y579" i="2"/>
  <c r="Y580" i="2"/>
  <c r="Y581" i="2"/>
  <c r="Y582" i="2"/>
  <c r="Y583" i="2"/>
  <c r="Y584" i="2"/>
  <c r="Y585" i="2"/>
  <c r="Y586" i="2"/>
  <c r="Y587" i="2"/>
  <c r="Y588" i="2"/>
  <c r="Y589" i="2"/>
  <c r="Y590" i="2"/>
  <c r="Y591" i="2"/>
  <c r="Y592" i="2"/>
  <c r="Y593" i="2"/>
  <c r="Y594" i="2"/>
  <c r="Y595" i="2"/>
  <c r="Y596" i="2"/>
  <c r="Y597" i="2"/>
  <c r="Y598" i="2"/>
  <c r="Y599" i="2"/>
  <c r="Y600" i="2"/>
  <c r="Y601" i="2"/>
  <c r="Y602" i="2"/>
  <c r="Y603" i="2"/>
  <c r="Y604" i="2"/>
  <c r="Y605" i="2"/>
  <c r="Y606" i="2"/>
  <c r="Y607" i="2"/>
  <c r="Y608" i="2"/>
  <c r="Y609" i="2"/>
  <c r="Y610" i="2"/>
  <c r="Y611" i="2"/>
  <c r="Y612" i="2"/>
  <c r="Y613" i="2"/>
  <c r="Y614" i="2"/>
  <c r="Y615" i="2"/>
  <c r="Y616" i="2"/>
  <c r="Y617" i="2"/>
  <c r="Y618" i="2"/>
  <c r="Y619" i="2"/>
  <c r="Y620" i="2"/>
  <c r="Y621" i="2"/>
  <c r="Y622" i="2"/>
  <c r="Y623" i="2"/>
  <c r="Y624" i="2"/>
  <c r="Y625" i="2"/>
  <c r="Y626" i="2"/>
  <c r="Y627" i="2"/>
  <c r="Y628" i="2"/>
  <c r="Y629" i="2"/>
  <c r="Y630" i="2"/>
  <c r="Y631" i="2"/>
  <c r="Y632" i="2"/>
  <c r="Y633" i="2"/>
  <c r="Y634" i="2"/>
  <c r="Y635" i="2"/>
  <c r="Y636" i="2"/>
  <c r="Y637" i="2"/>
  <c r="Y638" i="2"/>
  <c r="Y639" i="2"/>
  <c r="Y640" i="2"/>
  <c r="Y641" i="2"/>
  <c r="Y642" i="2"/>
  <c r="Y643" i="2"/>
  <c r="Y644" i="2"/>
  <c r="Y645" i="2"/>
  <c r="Y646" i="2"/>
  <c r="Y647" i="2"/>
  <c r="Y648" i="2"/>
  <c r="Y649" i="2"/>
  <c r="Y650" i="2"/>
  <c r="Y651" i="2"/>
  <c r="Y652" i="2"/>
  <c r="Y653" i="2"/>
  <c r="Y654" i="2"/>
  <c r="Y655" i="2"/>
  <c r="Y656" i="2"/>
  <c r="Y657" i="2"/>
  <c r="Y658" i="2"/>
  <c r="Y659" i="2"/>
  <c r="Y660" i="2"/>
  <c r="Y661" i="2"/>
  <c r="Y662" i="2"/>
  <c r="Y663" i="2"/>
  <c r="Y664" i="2"/>
  <c r="Y665" i="2"/>
  <c r="Y666" i="2"/>
  <c r="Y667" i="2"/>
  <c r="Y668" i="2"/>
  <c r="Y669" i="2"/>
  <c r="Y670" i="2"/>
  <c r="Y671" i="2"/>
  <c r="Y673" i="2"/>
  <c r="X2" i="2"/>
  <c r="X3" i="2"/>
  <c r="X4" i="2"/>
  <c r="X5" i="2"/>
  <c r="X6" i="2"/>
  <c r="X7" i="2"/>
  <c r="X8" i="2"/>
  <c r="X9" i="2"/>
  <c r="X10" i="2"/>
  <c r="X11" i="2"/>
  <c r="X12" i="2"/>
  <c r="X13" i="2"/>
  <c r="X14" i="2"/>
  <c r="X15" i="2"/>
  <c r="X16" i="2"/>
  <c r="X17" i="2"/>
  <c r="X18" i="2"/>
  <c r="X19" i="2"/>
  <c r="X20" i="2"/>
  <c r="X21" i="2"/>
  <c r="X22" i="2"/>
  <c r="X23" i="2"/>
  <c r="X24" i="2"/>
  <c r="X25" i="2"/>
  <c r="X26" i="2"/>
  <c r="X27" i="2"/>
  <c r="X28" i="2"/>
  <c r="X29" i="2"/>
  <c r="X30" i="2"/>
  <c r="X31" i="2"/>
  <c r="X32" i="2"/>
  <c r="X33" i="2"/>
  <c r="X34" i="2"/>
  <c r="X35" i="2"/>
  <c r="X36" i="2"/>
  <c r="X37" i="2"/>
  <c r="X38" i="2"/>
  <c r="X39" i="2"/>
  <c r="X40" i="2"/>
  <c r="X41" i="2"/>
  <c r="X42" i="2"/>
  <c r="X43" i="2"/>
  <c r="X44" i="2"/>
  <c r="X45" i="2"/>
  <c r="X46" i="2"/>
  <c r="X47" i="2"/>
  <c r="X48" i="2"/>
  <c r="X49" i="2"/>
  <c r="X50" i="2"/>
  <c r="X51" i="2"/>
  <c r="X52" i="2"/>
  <c r="X53" i="2"/>
  <c r="X54" i="2"/>
  <c r="X55" i="2"/>
  <c r="X56" i="2"/>
  <c r="X57" i="2"/>
  <c r="X58" i="2"/>
  <c r="X59" i="2"/>
  <c r="X60" i="2"/>
  <c r="X61" i="2"/>
  <c r="X62" i="2"/>
  <c r="X63" i="2"/>
  <c r="X64" i="2"/>
  <c r="X65" i="2"/>
  <c r="X66" i="2"/>
  <c r="X67" i="2"/>
  <c r="X68" i="2"/>
  <c r="X69" i="2"/>
  <c r="X70" i="2"/>
  <c r="X71" i="2"/>
  <c r="X72" i="2"/>
  <c r="X73" i="2"/>
  <c r="X74" i="2"/>
  <c r="X75" i="2"/>
  <c r="X76" i="2"/>
  <c r="X77" i="2"/>
  <c r="X78" i="2"/>
  <c r="X79" i="2"/>
  <c r="X80" i="2"/>
  <c r="X81" i="2"/>
  <c r="X82" i="2"/>
  <c r="X83" i="2"/>
  <c r="X84" i="2"/>
  <c r="X85" i="2"/>
  <c r="X86" i="2"/>
  <c r="X87" i="2"/>
  <c r="X88" i="2"/>
  <c r="X89" i="2"/>
  <c r="X90" i="2"/>
  <c r="X91" i="2"/>
  <c r="X92" i="2"/>
  <c r="X93" i="2"/>
  <c r="X94" i="2"/>
  <c r="X95" i="2"/>
  <c r="X96" i="2"/>
  <c r="X97" i="2"/>
  <c r="X98" i="2"/>
  <c r="X99" i="2"/>
  <c r="X100" i="2"/>
  <c r="X101" i="2"/>
  <c r="X102" i="2"/>
  <c r="X103" i="2"/>
  <c r="X104" i="2"/>
  <c r="X105" i="2"/>
  <c r="X106" i="2"/>
  <c r="X107" i="2"/>
  <c r="X108" i="2"/>
  <c r="X109" i="2"/>
  <c r="X110" i="2"/>
  <c r="X111" i="2"/>
  <c r="X112" i="2"/>
  <c r="X113" i="2"/>
  <c r="X114" i="2"/>
  <c r="X115" i="2"/>
  <c r="X116" i="2"/>
  <c r="X117" i="2"/>
  <c r="X118" i="2"/>
  <c r="X119" i="2"/>
  <c r="X120" i="2"/>
  <c r="X121" i="2"/>
  <c r="X122" i="2"/>
  <c r="X123" i="2"/>
  <c r="X124" i="2"/>
  <c r="X125" i="2"/>
  <c r="X126" i="2"/>
  <c r="X127" i="2"/>
  <c r="X128" i="2"/>
  <c r="X129" i="2"/>
  <c r="X130" i="2"/>
  <c r="X131" i="2"/>
  <c r="X132" i="2"/>
  <c r="X133" i="2"/>
  <c r="X134" i="2"/>
  <c r="X135" i="2"/>
  <c r="X136" i="2"/>
  <c r="X137" i="2"/>
  <c r="X138" i="2"/>
  <c r="X139" i="2"/>
  <c r="X140" i="2"/>
  <c r="X141" i="2"/>
  <c r="X142" i="2"/>
  <c r="X143" i="2"/>
  <c r="X144" i="2"/>
  <c r="X145" i="2"/>
  <c r="X146" i="2"/>
  <c r="X147" i="2"/>
  <c r="X148" i="2"/>
  <c r="X149" i="2"/>
  <c r="X150" i="2"/>
  <c r="X151" i="2"/>
  <c r="X152" i="2"/>
  <c r="X153" i="2"/>
  <c r="X154" i="2"/>
  <c r="X155" i="2"/>
  <c r="X156" i="2"/>
  <c r="X157" i="2"/>
  <c r="X158" i="2"/>
  <c r="X161" i="2"/>
  <c r="X162" i="2"/>
  <c r="X163" i="2"/>
  <c r="X164" i="2"/>
  <c r="X165" i="2"/>
  <c r="X166" i="2"/>
  <c r="X167" i="2"/>
  <c r="X168" i="2"/>
  <c r="X169" i="2"/>
  <c r="X170" i="2"/>
  <c r="X171" i="2"/>
  <c r="X172" i="2"/>
  <c r="X173" i="2"/>
  <c r="X174" i="2"/>
  <c r="X175" i="2"/>
  <c r="X176" i="2"/>
  <c r="X177" i="2"/>
  <c r="X178" i="2"/>
  <c r="X179" i="2"/>
  <c r="X180" i="2"/>
  <c r="X181" i="2"/>
  <c r="X182" i="2"/>
  <c r="X183" i="2"/>
  <c r="X184" i="2"/>
  <c r="X185" i="2"/>
  <c r="X186" i="2"/>
  <c r="X187" i="2"/>
  <c r="X188" i="2"/>
  <c r="X189" i="2"/>
  <c r="X190" i="2"/>
  <c r="X191" i="2"/>
  <c r="X192" i="2"/>
  <c r="X193" i="2"/>
  <c r="X194" i="2"/>
  <c r="X195" i="2"/>
  <c r="X196" i="2"/>
  <c r="X197" i="2"/>
  <c r="X198" i="2"/>
  <c r="X199" i="2"/>
  <c r="X200" i="2"/>
  <c r="X201" i="2"/>
  <c r="X202" i="2"/>
  <c r="X203" i="2"/>
  <c r="X204" i="2"/>
  <c r="X205" i="2"/>
  <c r="X206" i="2"/>
  <c r="X207" i="2"/>
  <c r="X208" i="2"/>
  <c r="X209" i="2"/>
  <c r="X210" i="2"/>
  <c r="X211" i="2"/>
  <c r="X212" i="2"/>
  <c r="X213" i="2"/>
  <c r="X214" i="2"/>
  <c r="X215" i="2"/>
  <c r="X216" i="2"/>
  <c r="X217" i="2"/>
  <c r="X218" i="2"/>
  <c r="X219" i="2"/>
  <c r="X220" i="2"/>
  <c r="X221" i="2"/>
  <c r="X222" i="2"/>
  <c r="X223" i="2"/>
  <c r="X224" i="2"/>
  <c r="X225" i="2"/>
  <c r="X226" i="2"/>
  <c r="X227" i="2"/>
  <c r="X228" i="2"/>
  <c r="X229" i="2"/>
  <c r="X230" i="2"/>
  <c r="X231" i="2"/>
  <c r="X232" i="2"/>
  <c r="X233" i="2"/>
  <c r="X234" i="2"/>
  <c r="X235" i="2"/>
  <c r="X236" i="2"/>
  <c r="X237" i="2"/>
  <c r="X238" i="2"/>
  <c r="X239" i="2"/>
  <c r="X240" i="2"/>
  <c r="X241" i="2"/>
  <c r="X242" i="2"/>
  <c r="X243" i="2"/>
  <c r="X244" i="2"/>
  <c r="X245" i="2"/>
  <c r="X246" i="2"/>
  <c r="X247" i="2"/>
  <c r="X248" i="2"/>
  <c r="X249" i="2"/>
  <c r="X250" i="2"/>
  <c r="X251" i="2"/>
  <c r="X252" i="2"/>
  <c r="X253" i="2"/>
  <c r="X254" i="2"/>
  <c r="X255" i="2"/>
  <c r="X256" i="2"/>
  <c r="X257" i="2"/>
  <c r="X258" i="2"/>
  <c r="X259" i="2"/>
  <c r="X260" i="2"/>
  <c r="X261" i="2"/>
  <c r="X262" i="2"/>
  <c r="X263" i="2"/>
  <c r="X264" i="2"/>
  <c r="X265" i="2"/>
  <c r="X266" i="2"/>
  <c r="X267" i="2"/>
  <c r="X268" i="2"/>
  <c r="X269" i="2"/>
  <c r="X270" i="2"/>
  <c r="X271" i="2"/>
  <c r="X272" i="2"/>
  <c r="X273" i="2"/>
  <c r="X274" i="2"/>
  <c r="X275" i="2"/>
  <c r="X276" i="2"/>
  <c r="X277" i="2"/>
  <c r="X278" i="2"/>
  <c r="X279" i="2"/>
  <c r="X280" i="2"/>
  <c r="X281" i="2"/>
  <c r="X282" i="2"/>
  <c r="X283" i="2"/>
  <c r="X284" i="2"/>
  <c r="X285" i="2"/>
  <c r="X286" i="2"/>
  <c r="X287" i="2"/>
  <c r="X288" i="2"/>
  <c r="X289" i="2"/>
  <c r="X290" i="2"/>
  <c r="X291" i="2"/>
  <c r="X292" i="2"/>
  <c r="X293" i="2"/>
  <c r="X294" i="2"/>
  <c r="X295" i="2"/>
  <c r="X296" i="2"/>
  <c r="X297" i="2"/>
  <c r="X298" i="2"/>
  <c r="X299" i="2"/>
  <c r="X300" i="2"/>
  <c r="X301" i="2"/>
  <c r="X302" i="2"/>
  <c r="X303" i="2"/>
  <c r="X304" i="2"/>
  <c r="X305" i="2"/>
  <c r="X306" i="2"/>
  <c r="X307" i="2"/>
  <c r="X308" i="2"/>
  <c r="X309" i="2"/>
  <c r="X310" i="2"/>
  <c r="X311" i="2"/>
  <c r="X312" i="2"/>
  <c r="X313" i="2"/>
  <c r="X314" i="2"/>
  <c r="X315" i="2"/>
  <c r="X316" i="2"/>
  <c r="X317" i="2"/>
  <c r="X318" i="2"/>
  <c r="X319" i="2"/>
  <c r="X320" i="2"/>
  <c r="X321" i="2"/>
  <c r="X322" i="2"/>
  <c r="X323" i="2"/>
  <c r="X324" i="2"/>
  <c r="X325" i="2"/>
  <c r="X326" i="2"/>
  <c r="X327" i="2"/>
  <c r="X328" i="2"/>
  <c r="X329" i="2"/>
  <c r="X330" i="2"/>
  <c r="X331" i="2"/>
  <c r="X332" i="2"/>
  <c r="X333" i="2"/>
  <c r="X334" i="2"/>
  <c r="X335" i="2"/>
  <c r="X336" i="2"/>
  <c r="X337" i="2"/>
  <c r="X338" i="2"/>
  <c r="X339" i="2"/>
  <c r="X340" i="2"/>
  <c r="X341" i="2"/>
  <c r="X342" i="2"/>
  <c r="X343" i="2"/>
  <c r="X344" i="2"/>
  <c r="X345" i="2"/>
  <c r="X346" i="2"/>
  <c r="X347" i="2"/>
  <c r="X348" i="2"/>
  <c r="X349" i="2"/>
  <c r="X350" i="2"/>
  <c r="X351" i="2"/>
  <c r="X352" i="2"/>
  <c r="X353" i="2"/>
  <c r="X354" i="2"/>
  <c r="X355" i="2"/>
  <c r="X356" i="2"/>
  <c r="X357" i="2"/>
  <c r="X358" i="2"/>
  <c r="X359" i="2"/>
  <c r="X360" i="2"/>
  <c r="X361" i="2"/>
  <c r="X362" i="2"/>
  <c r="X363" i="2"/>
  <c r="X364" i="2"/>
  <c r="X365" i="2"/>
  <c r="X366" i="2"/>
  <c r="X367" i="2"/>
  <c r="X368" i="2"/>
  <c r="X369" i="2"/>
  <c r="X370" i="2"/>
  <c r="X371" i="2"/>
  <c r="X372" i="2"/>
  <c r="X373" i="2"/>
  <c r="X374" i="2"/>
  <c r="X375" i="2"/>
  <c r="X376" i="2"/>
  <c r="X377" i="2"/>
  <c r="X378" i="2"/>
  <c r="X379" i="2"/>
  <c r="X380" i="2"/>
  <c r="X381" i="2"/>
  <c r="X382" i="2"/>
  <c r="X383" i="2"/>
  <c r="X384" i="2"/>
  <c r="X385" i="2"/>
  <c r="X386" i="2"/>
  <c r="X387" i="2"/>
  <c r="X388" i="2"/>
  <c r="X389" i="2"/>
  <c r="X390" i="2"/>
  <c r="X391" i="2"/>
  <c r="X392" i="2"/>
  <c r="X393" i="2"/>
  <c r="X394" i="2"/>
  <c r="X395" i="2"/>
  <c r="X396" i="2"/>
  <c r="X397" i="2"/>
  <c r="X398" i="2"/>
  <c r="X399" i="2"/>
  <c r="X400" i="2"/>
  <c r="X401" i="2"/>
  <c r="X402" i="2"/>
  <c r="X403" i="2"/>
  <c r="X404" i="2"/>
  <c r="X405" i="2"/>
  <c r="X406" i="2"/>
  <c r="X407" i="2"/>
  <c r="X408" i="2"/>
  <c r="X409" i="2"/>
  <c r="X410" i="2"/>
  <c r="X411" i="2"/>
  <c r="X412" i="2"/>
  <c r="X413" i="2"/>
  <c r="X414" i="2"/>
  <c r="X415" i="2"/>
  <c r="X416" i="2"/>
  <c r="X417" i="2"/>
  <c r="X418" i="2"/>
  <c r="X419" i="2"/>
  <c r="X420" i="2"/>
  <c r="X421" i="2"/>
  <c r="X422" i="2"/>
  <c r="X423" i="2"/>
  <c r="X424" i="2"/>
  <c r="X425" i="2"/>
  <c r="X426" i="2"/>
  <c r="X427" i="2"/>
  <c r="X428" i="2"/>
  <c r="X429" i="2"/>
  <c r="X430" i="2"/>
  <c r="X431" i="2"/>
  <c r="X432" i="2"/>
  <c r="X433" i="2"/>
  <c r="X434" i="2"/>
  <c r="X435" i="2"/>
  <c r="X436" i="2"/>
  <c r="X437" i="2"/>
  <c r="X438" i="2"/>
  <c r="X439" i="2"/>
  <c r="X440" i="2"/>
  <c r="X441" i="2"/>
  <c r="X442" i="2"/>
  <c r="X443" i="2"/>
  <c r="X444" i="2"/>
  <c r="X445" i="2"/>
  <c r="X446" i="2"/>
  <c r="X447" i="2"/>
  <c r="X448" i="2"/>
  <c r="X449" i="2"/>
  <c r="X450" i="2"/>
  <c r="X451" i="2"/>
  <c r="X452" i="2"/>
  <c r="X453" i="2"/>
  <c r="X454" i="2"/>
  <c r="X455" i="2"/>
  <c r="X456" i="2"/>
  <c r="X457" i="2"/>
  <c r="X458" i="2"/>
  <c r="X459" i="2"/>
  <c r="X460" i="2"/>
  <c r="X461" i="2"/>
  <c r="X462" i="2"/>
  <c r="X463" i="2"/>
  <c r="X464" i="2"/>
  <c r="X465" i="2"/>
  <c r="X466" i="2"/>
  <c r="X467" i="2"/>
  <c r="X468" i="2"/>
  <c r="X469" i="2"/>
  <c r="X470" i="2"/>
  <c r="X471" i="2"/>
  <c r="X472" i="2"/>
  <c r="X473" i="2"/>
  <c r="X474" i="2"/>
  <c r="X475" i="2"/>
  <c r="X476" i="2"/>
  <c r="X477" i="2"/>
  <c r="X478" i="2"/>
  <c r="X479" i="2"/>
  <c r="X480" i="2"/>
  <c r="X481" i="2"/>
  <c r="X482" i="2"/>
  <c r="X483" i="2"/>
  <c r="X484" i="2"/>
  <c r="X485" i="2"/>
  <c r="X486" i="2"/>
  <c r="X487" i="2"/>
  <c r="X488" i="2"/>
  <c r="X489" i="2"/>
  <c r="X490" i="2"/>
  <c r="X491" i="2"/>
  <c r="X492" i="2"/>
  <c r="X493" i="2"/>
  <c r="X494" i="2"/>
  <c r="X495" i="2"/>
  <c r="X496" i="2"/>
  <c r="X497" i="2"/>
  <c r="X498" i="2"/>
  <c r="X499" i="2"/>
  <c r="X500" i="2"/>
  <c r="X501" i="2"/>
  <c r="X502" i="2"/>
  <c r="X503" i="2"/>
  <c r="X504" i="2"/>
  <c r="X505" i="2"/>
  <c r="X506" i="2"/>
  <c r="X507" i="2"/>
  <c r="X508" i="2"/>
  <c r="X509" i="2"/>
  <c r="X510" i="2"/>
  <c r="X511" i="2"/>
  <c r="X512" i="2"/>
  <c r="X513" i="2"/>
  <c r="X514" i="2"/>
  <c r="X515" i="2"/>
  <c r="X516" i="2"/>
  <c r="X517" i="2"/>
  <c r="X518" i="2"/>
  <c r="X519" i="2"/>
  <c r="X520" i="2"/>
  <c r="X521" i="2"/>
  <c r="X522" i="2"/>
  <c r="X523" i="2"/>
  <c r="X524" i="2"/>
  <c r="X525" i="2"/>
  <c r="X526" i="2"/>
  <c r="X527" i="2"/>
  <c r="X528" i="2"/>
  <c r="X529" i="2"/>
  <c r="X530" i="2"/>
  <c r="X531" i="2"/>
  <c r="X532" i="2"/>
  <c r="X533" i="2"/>
  <c r="X534" i="2"/>
  <c r="X535" i="2"/>
  <c r="X536" i="2"/>
  <c r="X537" i="2"/>
  <c r="X538" i="2"/>
  <c r="X539" i="2"/>
  <c r="X540" i="2"/>
  <c r="X541" i="2"/>
  <c r="X542" i="2"/>
  <c r="X543" i="2"/>
  <c r="X544" i="2"/>
  <c r="X545" i="2"/>
  <c r="X546" i="2"/>
  <c r="X547" i="2"/>
  <c r="X548" i="2"/>
  <c r="X549" i="2"/>
  <c r="X550" i="2"/>
  <c r="X551" i="2"/>
  <c r="X552" i="2"/>
  <c r="X553" i="2"/>
  <c r="X554" i="2"/>
  <c r="X555" i="2"/>
  <c r="X556" i="2"/>
  <c r="X557" i="2"/>
  <c r="X558" i="2"/>
  <c r="X559" i="2"/>
  <c r="X560" i="2"/>
  <c r="X561" i="2"/>
  <c r="X562" i="2"/>
  <c r="X563" i="2"/>
  <c r="X564" i="2"/>
  <c r="X565" i="2"/>
  <c r="X566" i="2"/>
  <c r="X567" i="2"/>
  <c r="X568" i="2"/>
  <c r="X569" i="2"/>
  <c r="X570" i="2"/>
  <c r="X571" i="2"/>
  <c r="X572" i="2"/>
  <c r="X573" i="2"/>
  <c r="X574" i="2"/>
  <c r="X575" i="2"/>
  <c r="X576" i="2"/>
  <c r="X577" i="2"/>
  <c r="X578" i="2"/>
  <c r="X579" i="2"/>
  <c r="X580" i="2"/>
  <c r="X581" i="2"/>
  <c r="X582" i="2"/>
  <c r="X583" i="2"/>
  <c r="X584" i="2"/>
  <c r="X585" i="2"/>
  <c r="X586" i="2"/>
  <c r="X587" i="2"/>
  <c r="X588" i="2"/>
  <c r="X589" i="2"/>
  <c r="X590" i="2"/>
  <c r="X591" i="2"/>
  <c r="X592" i="2"/>
  <c r="X593" i="2"/>
  <c r="X594" i="2"/>
  <c r="X595" i="2"/>
  <c r="X596" i="2"/>
  <c r="X597" i="2"/>
  <c r="X598" i="2"/>
  <c r="X599" i="2"/>
  <c r="X600" i="2"/>
  <c r="X601" i="2"/>
  <c r="X602" i="2"/>
  <c r="X603" i="2"/>
  <c r="X604" i="2"/>
  <c r="X605" i="2"/>
  <c r="X606" i="2"/>
  <c r="X607" i="2"/>
  <c r="X608" i="2"/>
  <c r="X609" i="2"/>
  <c r="X610" i="2"/>
  <c r="X611" i="2"/>
  <c r="X612" i="2"/>
  <c r="X613" i="2"/>
  <c r="X614" i="2"/>
  <c r="X615" i="2"/>
  <c r="X616" i="2"/>
  <c r="X617" i="2"/>
  <c r="X618" i="2"/>
  <c r="X619" i="2"/>
  <c r="X620" i="2"/>
  <c r="X621" i="2"/>
  <c r="X622" i="2"/>
  <c r="X623" i="2"/>
  <c r="X624" i="2"/>
  <c r="X625" i="2"/>
  <c r="X626" i="2"/>
  <c r="X627" i="2"/>
  <c r="X628" i="2"/>
  <c r="X629" i="2"/>
  <c r="X630" i="2"/>
  <c r="X631" i="2"/>
  <c r="X632" i="2"/>
  <c r="X633" i="2"/>
  <c r="X634" i="2"/>
  <c r="X635" i="2"/>
  <c r="X636" i="2"/>
  <c r="X637" i="2"/>
  <c r="X638" i="2"/>
  <c r="X639" i="2"/>
  <c r="X640" i="2"/>
  <c r="X641" i="2"/>
  <c r="X642" i="2"/>
  <c r="X643" i="2"/>
  <c r="X644" i="2"/>
  <c r="X645" i="2"/>
  <c r="X646" i="2"/>
  <c r="X647" i="2"/>
  <c r="X648" i="2"/>
  <c r="X649" i="2"/>
  <c r="X650" i="2"/>
  <c r="X651" i="2"/>
  <c r="X652" i="2"/>
  <c r="X653" i="2"/>
  <c r="X654" i="2"/>
  <c r="X655" i="2"/>
  <c r="X656" i="2"/>
  <c r="X657" i="2"/>
  <c r="X658" i="2"/>
  <c r="X659" i="2"/>
  <c r="X660" i="2"/>
  <c r="X661" i="2"/>
  <c r="X662" i="2"/>
  <c r="X663" i="2"/>
  <c r="X664" i="2"/>
  <c r="X665" i="2"/>
  <c r="X666" i="2"/>
  <c r="X667" i="2"/>
  <c r="X668" i="2"/>
  <c r="X669" i="2"/>
  <c r="X670" i="2"/>
  <c r="X671" i="2"/>
  <c r="X673" i="2"/>
  <c r="W2" i="2"/>
  <c r="W3" i="2"/>
  <c r="W4" i="2"/>
  <c r="W5" i="2"/>
  <c r="W6" i="2"/>
  <c r="W7" i="2"/>
  <c r="W8" i="2"/>
  <c r="W9" i="2"/>
  <c r="W10" i="2"/>
  <c r="W11" i="2"/>
  <c r="W12" i="2"/>
  <c r="W13" i="2"/>
  <c r="W14" i="2"/>
  <c r="W15" i="2"/>
  <c r="W16" i="2"/>
  <c r="W17" i="2"/>
  <c r="W18" i="2"/>
  <c r="W19" i="2"/>
  <c r="W20" i="2"/>
  <c r="W21" i="2"/>
  <c r="W22" i="2"/>
  <c r="W23" i="2"/>
  <c r="W24" i="2"/>
  <c r="W25" i="2"/>
  <c r="W26" i="2"/>
  <c r="W27" i="2"/>
  <c r="W28" i="2"/>
  <c r="W29" i="2"/>
  <c r="W30" i="2"/>
  <c r="W31" i="2"/>
  <c r="W32" i="2"/>
  <c r="W33" i="2"/>
  <c r="W34" i="2"/>
  <c r="W35" i="2"/>
  <c r="W36" i="2"/>
  <c r="W37" i="2"/>
  <c r="W38" i="2"/>
  <c r="W39" i="2"/>
  <c r="W40" i="2"/>
  <c r="W41" i="2"/>
  <c r="W42" i="2"/>
  <c r="W43" i="2"/>
  <c r="W44" i="2"/>
  <c r="W45" i="2"/>
  <c r="W46" i="2"/>
  <c r="W47" i="2"/>
  <c r="W48" i="2"/>
  <c r="W49" i="2"/>
  <c r="W50" i="2"/>
  <c r="W51" i="2"/>
  <c r="W52" i="2"/>
  <c r="W53" i="2"/>
  <c r="W54" i="2"/>
  <c r="W55" i="2"/>
  <c r="W56" i="2"/>
  <c r="W57" i="2"/>
  <c r="W58" i="2"/>
  <c r="W59" i="2"/>
  <c r="W60" i="2"/>
  <c r="W61" i="2"/>
  <c r="W62" i="2"/>
  <c r="W63" i="2"/>
  <c r="W64" i="2"/>
  <c r="W65" i="2"/>
  <c r="W66" i="2"/>
  <c r="W67" i="2"/>
  <c r="W68" i="2"/>
  <c r="W69" i="2"/>
  <c r="W70" i="2"/>
  <c r="W71" i="2"/>
  <c r="W72" i="2"/>
  <c r="W73" i="2"/>
  <c r="W74" i="2"/>
  <c r="W75" i="2"/>
  <c r="W76" i="2"/>
  <c r="W77" i="2"/>
  <c r="W78" i="2"/>
  <c r="W79" i="2"/>
  <c r="W80" i="2"/>
  <c r="W81" i="2"/>
  <c r="W82" i="2"/>
  <c r="W83" i="2"/>
  <c r="W84" i="2"/>
  <c r="W85" i="2"/>
  <c r="W86" i="2"/>
  <c r="W87" i="2"/>
  <c r="W88" i="2"/>
  <c r="W89" i="2"/>
  <c r="W90" i="2"/>
  <c r="W91" i="2"/>
  <c r="W92" i="2"/>
  <c r="W93" i="2"/>
  <c r="W94" i="2"/>
  <c r="W95" i="2"/>
  <c r="W96" i="2"/>
  <c r="W97" i="2"/>
  <c r="W98" i="2"/>
  <c r="W99" i="2"/>
  <c r="W100" i="2"/>
  <c r="W101" i="2"/>
  <c r="W102" i="2"/>
  <c r="W103" i="2"/>
  <c r="W104" i="2"/>
  <c r="W105" i="2"/>
  <c r="W106" i="2"/>
  <c r="W107" i="2"/>
  <c r="W108" i="2"/>
  <c r="W109" i="2"/>
  <c r="W110" i="2"/>
  <c r="W111" i="2"/>
  <c r="W112" i="2"/>
  <c r="W113" i="2"/>
  <c r="W114" i="2"/>
  <c r="W115" i="2"/>
  <c r="W116" i="2"/>
  <c r="W117" i="2"/>
  <c r="W118" i="2"/>
  <c r="W119" i="2"/>
  <c r="W120" i="2"/>
  <c r="W121" i="2"/>
  <c r="W122" i="2"/>
  <c r="W123" i="2"/>
  <c r="W124" i="2"/>
  <c r="W125" i="2"/>
  <c r="W126" i="2"/>
  <c r="W127" i="2"/>
  <c r="W128" i="2"/>
  <c r="W129" i="2"/>
  <c r="W130" i="2"/>
  <c r="W131" i="2"/>
  <c r="W132" i="2"/>
  <c r="W133" i="2"/>
  <c r="W134" i="2"/>
  <c r="W135" i="2"/>
  <c r="W136" i="2"/>
  <c r="W137" i="2"/>
  <c r="W138" i="2"/>
  <c r="W139" i="2"/>
  <c r="W140" i="2"/>
  <c r="W141" i="2"/>
  <c r="W142" i="2"/>
  <c r="W143" i="2"/>
  <c r="W144" i="2"/>
  <c r="W145" i="2"/>
  <c r="W146" i="2"/>
  <c r="W147" i="2"/>
  <c r="W148" i="2"/>
  <c r="W149" i="2"/>
  <c r="W150" i="2"/>
  <c r="W151" i="2"/>
  <c r="W152" i="2"/>
  <c r="W153" i="2"/>
  <c r="W154" i="2"/>
  <c r="W155" i="2"/>
  <c r="W156" i="2"/>
  <c r="W157" i="2"/>
  <c r="W158" i="2"/>
  <c r="W161" i="2"/>
  <c r="W162" i="2"/>
  <c r="W163" i="2"/>
  <c r="W164" i="2"/>
  <c r="W165" i="2"/>
  <c r="W166" i="2"/>
  <c r="W167" i="2"/>
  <c r="W168" i="2"/>
  <c r="W169" i="2"/>
  <c r="W170" i="2"/>
  <c r="W171" i="2"/>
  <c r="W172" i="2"/>
  <c r="W173" i="2"/>
  <c r="W174" i="2"/>
  <c r="W175" i="2"/>
  <c r="W176" i="2"/>
  <c r="W177" i="2"/>
  <c r="W178" i="2"/>
  <c r="W179" i="2"/>
  <c r="W180" i="2"/>
  <c r="W181" i="2"/>
  <c r="W182" i="2"/>
  <c r="W183" i="2"/>
  <c r="W184" i="2"/>
  <c r="W185" i="2"/>
  <c r="W186" i="2"/>
  <c r="W187" i="2"/>
  <c r="W188" i="2"/>
  <c r="W189" i="2"/>
  <c r="W190" i="2"/>
  <c r="W191" i="2"/>
  <c r="W192" i="2"/>
  <c r="W193" i="2"/>
  <c r="W194" i="2"/>
  <c r="W195" i="2"/>
  <c r="W196" i="2"/>
  <c r="W197" i="2"/>
  <c r="W198" i="2"/>
  <c r="W199" i="2"/>
  <c r="W200" i="2"/>
  <c r="W201" i="2"/>
  <c r="W202" i="2"/>
  <c r="W203" i="2"/>
  <c r="W204" i="2"/>
  <c r="W205" i="2"/>
  <c r="W206" i="2"/>
  <c r="W207" i="2"/>
  <c r="W208" i="2"/>
  <c r="W209" i="2"/>
  <c r="W210" i="2"/>
  <c r="W211" i="2"/>
  <c r="W212" i="2"/>
  <c r="W213" i="2"/>
  <c r="W214" i="2"/>
  <c r="W215" i="2"/>
  <c r="W216" i="2"/>
  <c r="W217" i="2"/>
  <c r="W218" i="2"/>
  <c r="W219" i="2"/>
  <c r="W220" i="2"/>
  <c r="W221" i="2"/>
  <c r="W222" i="2"/>
  <c r="W223" i="2"/>
  <c r="W224" i="2"/>
  <c r="W225" i="2"/>
  <c r="W226" i="2"/>
  <c r="W227" i="2"/>
  <c r="W228" i="2"/>
  <c r="W229" i="2"/>
  <c r="W230" i="2"/>
  <c r="W231" i="2"/>
  <c r="W232" i="2"/>
  <c r="W233" i="2"/>
  <c r="W234" i="2"/>
  <c r="W235" i="2"/>
  <c r="W236" i="2"/>
  <c r="W237" i="2"/>
  <c r="W238" i="2"/>
  <c r="W239" i="2"/>
  <c r="W240" i="2"/>
  <c r="W241" i="2"/>
  <c r="W242" i="2"/>
  <c r="W243" i="2"/>
  <c r="W244" i="2"/>
  <c r="W245" i="2"/>
  <c r="W246" i="2"/>
  <c r="W247" i="2"/>
  <c r="W248" i="2"/>
  <c r="W249" i="2"/>
  <c r="W250" i="2"/>
  <c r="W251" i="2"/>
  <c r="W252" i="2"/>
  <c r="W253" i="2"/>
  <c r="W254" i="2"/>
  <c r="W255" i="2"/>
  <c r="W256" i="2"/>
  <c r="W257" i="2"/>
  <c r="W258" i="2"/>
  <c r="W259" i="2"/>
  <c r="W260" i="2"/>
  <c r="W261" i="2"/>
  <c r="W262" i="2"/>
  <c r="W263" i="2"/>
  <c r="W264" i="2"/>
  <c r="W265" i="2"/>
  <c r="W266" i="2"/>
  <c r="W267" i="2"/>
  <c r="W268" i="2"/>
  <c r="W269" i="2"/>
  <c r="W270" i="2"/>
  <c r="W271" i="2"/>
  <c r="W272" i="2"/>
  <c r="W273" i="2"/>
  <c r="W274" i="2"/>
  <c r="W275" i="2"/>
  <c r="W276" i="2"/>
  <c r="W277" i="2"/>
  <c r="W278" i="2"/>
  <c r="W279" i="2"/>
  <c r="W280" i="2"/>
  <c r="W281" i="2"/>
  <c r="W282" i="2"/>
  <c r="W283" i="2"/>
  <c r="W284" i="2"/>
  <c r="W285" i="2"/>
  <c r="W286" i="2"/>
  <c r="W287" i="2"/>
  <c r="W288" i="2"/>
  <c r="W289" i="2"/>
  <c r="W290" i="2"/>
  <c r="W291" i="2"/>
  <c r="W292" i="2"/>
  <c r="W293" i="2"/>
  <c r="W294" i="2"/>
  <c r="W295" i="2"/>
  <c r="W296" i="2"/>
  <c r="W297" i="2"/>
  <c r="W298" i="2"/>
  <c r="W299" i="2"/>
  <c r="W300" i="2"/>
  <c r="W301" i="2"/>
  <c r="W302" i="2"/>
  <c r="W303" i="2"/>
  <c r="W304" i="2"/>
  <c r="W305" i="2"/>
  <c r="W306" i="2"/>
  <c r="W307" i="2"/>
  <c r="W308" i="2"/>
  <c r="W309" i="2"/>
  <c r="W310" i="2"/>
  <c r="W311" i="2"/>
  <c r="W312" i="2"/>
  <c r="W313" i="2"/>
  <c r="W314" i="2"/>
  <c r="W315" i="2"/>
  <c r="W316" i="2"/>
  <c r="W317" i="2"/>
  <c r="W318" i="2"/>
  <c r="W319" i="2"/>
  <c r="W320" i="2"/>
  <c r="W321" i="2"/>
  <c r="W322" i="2"/>
  <c r="W323" i="2"/>
  <c r="W324" i="2"/>
  <c r="W325" i="2"/>
  <c r="W326" i="2"/>
  <c r="W327" i="2"/>
  <c r="W328" i="2"/>
  <c r="W329" i="2"/>
  <c r="W330" i="2"/>
  <c r="W331" i="2"/>
  <c r="W332" i="2"/>
  <c r="W333" i="2"/>
  <c r="W334" i="2"/>
  <c r="W335" i="2"/>
  <c r="W336" i="2"/>
  <c r="W337" i="2"/>
  <c r="W338" i="2"/>
  <c r="W339" i="2"/>
  <c r="W340" i="2"/>
  <c r="W341" i="2"/>
  <c r="W342" i="2"/>
  <c r="W343" i="2"/>
  <c r="W344" i="2"/>
  <c r="W345" i="2"/>
  <c r="W346" i="2"/>
  <c r="W347" i="2"/>
  <c r="W348" i="2"/>
  <c r="W349" i="2"/>
  <c r="W350" i="2"/>
  <c r="W351" i="2"/>
  <c r="W352" i="2"/>
  <c r="W353" i="2"/>
  <c r="W354" i="2"/>
  <c r="W355" i="2"/>
  <c r="W356" i="2"/>
  <c r="W357" i="2"/>
  <c r="W358" i="2"/>
  <c r="W359" i="2"/>
  <c r="W360" i="2"/>
  <c r="W361" i="2"/>
  <c r="W362" i="2"/>
  <c r="W363" i="2"/>
  <c r="W364" i="2"/>
  <c r="W365" i="2"/>
  <c r="W366" i="2"/>
  <c r="W367" i="2"/>
  <c r="W368" i="2"/>
  <c r="W369" i="2"/>
  <c r="W370" i="2"/>
  <c r="W371" i="2"/>
  <c r="W372" i="2"/>
  <c r="W373" i="2"/>
  <c r="W374" i="2"/>
  <c r="W375" i="2"/>
  <c r="W376" i="2"/>
  <c r="W377" i="2"/>
  <c r="W378" i="2"/>
  <c r="W379" i="2"/>
  <c r="W380" i="2"/>
  <c r="W381" i="2"/>
  <c r="W382" i="2"/>
  <c r="W383" i="2"/>
  <c r="W384" i="2"/>
  <c r="W385" i="2"/>
  <c r="W386" i="2"/>
  <c r="W387" i="2"/>
  <c r="W388" i="2"/>
  <c r="W389" i="2"/>
  <c r="W390" i="2"/>
  <c r="W391" i="2"/>
  <c r="W392" i="2"/>
  <c r="W393" i="2"/>
  <c r="W394" i="2"/>
  <c r="W395" i="2"/>
  <c r="W396" i="2"/>
  <c r="W397" i="2"/>
  <c r="W398" i="2"/>
  <c r="W399" i="2"/>
  <c r="W400" i="2"/>
  <c r="W401" i="2"/>
  <c r="W402" i="2"/>
  <c r="W403" i="2"/>
  <c r="W404" i="2"/>
  <c r="W405" i="2"/>
  <c r="W406" i="2"/>
  <c r="W407" i="2"/>
  <c r="W408" i="2"/>
  <c r="W409" i="2"/>
  <c r="W410" i="2"/>
  <c r="W411" i="2"/>
  <c r="W412" i="2"/>
  <c r="W413" i="2"/>
  <c r="W414" i="2"/>
  <c r="W415" i="2"/>
  <c r="W416" i="2"/>
  <c r="W417" i="2"/>
  <c r="W418" i="2"/>
  <c r="W419" i="2"/>
  <c r="W420" i="2"/>
  <c r="W421" i="2"/>
  <c r="W422" i="2"/>
  <c r="W423" i="2"/>
  <c r="W424" i="2"/>
  <c r="W425" i="2"/>
  <c r="W426" i="2"/>
  <c r="W427" i="2"/>
  <c r="W428" i="2"/>
  <c r="W429" i="2"/>
  <c r="W430" i="2"/>
  <c r="W431" i="2"/>
  <c r="W432" i="2"/>
  <c r="W433" i="2"/>
  <c r="W434" i="2"/>
  <c r="W435" i="2"/>
  <c r="W436" i="2"/>
  <c r="W437" i="2"/>
  <c r="W438" i="2"/>
  <c r="W439" i="2"/>
  <c r="W440" i="2"/>
  <c r="W441" i="2"/>
  <c r="W442" i="2"/>
  <c r="W443" i="2"/>
  <c r="W444" i="2"/>
  <c r="W445" i="2"/>
  <c r="W446" i="2"/>
  <c r="W447" i="2"/>
  <c r="W448" i="2"/>
  <c r="W449" i="2"/>
  <c r="W450" i="2"/>
  <c r="W451" i="2"/>
  <c r="W452" i="2"/>
  <c r="W453" i="2"/>
  <c r="W454" i="2"/>
  <c r="W455" i="2"/>
  <c r="W456" i="2"/>
  <c r="W457" i="2"/>
  <c r="W458" i="2"/>
  <c r="W459" i="2"/>
  <c r="W460" i="2"/>
  <c r="W461" i="2"/>
  <c r="W462" i="2"/>
  <c r="W463" i="2"/>
  <c r="W464" i="2"/>
  <c r="W465" i="2"/>
  <c r="W466" i="2"/>
  <c r="W467" i="2"/>
  <c r="W468" i="2"/>
  <c r="W469" i="2"/>
  <c r="W470" i="2"/>
  <c r="W471" i="2"/>
  <c r="W472" i="2"/>
  <c r="W473" i="2"/>
  <c r="W474" i="2"/>
  <c r="W475" i="2"/>
  <c r="W476" i="2"/>
  <c r="W477" i="2"/>
  <c r="W478" i="2"/>
  <c r="W479" i="2"/>
  <c r="W480" i="2"/>
  <c r="W481" i="2"/>
  <c r="W482" i="2"/>
  <c r="W483" i="2"/>
  <c r="W484" i="2"/>
  <c r="W485" i="2"/>
  <c r="W486" i="2"/>
  <c r="W487" i="2"/>
  <c r="W488" i="2"/>
  <c r="W489" i="2"/>
  <c r="W490" i="2"/>
  <c r="W491" i="2"/>
  <c r="W492" i="2"/>
  <c r="W493" i="2"/>
  <c r="W494" i="2"/>
  <c r="W495" i="2"/>
  <c r="W496" i="2"/>
  <c r="W497" i="2"/>
  <c r="W498" i="2"/>
  <c r="W499" i="2"/>
  <c r="W500" i="2"/>
  <c r="W501" i="2"/>
  <c r="W502" i="2"/>
  <c r="W503" i="2"/>
  <c r="W504" i="2"/>
  <c r="W505" i="2"/>
  <c r="W506" i="2"/>
  <c r="W507" i="2"/>
  <c r="W508" i="2"/>
  <c r="W509" i="2"/>
  <c r="W510" i="2"/>
  <c r="W511" i="2"/>
  <c r="W512" i="2"/>
  <c r="W513" i="2"/>
  <c r="W514" i="2"/>
  <c r="W515" i="2"/>
  <c r="W516" i="2"/>
  <c r="W517" i="2"/>
  <c r="W518" i="2"/>
  <c r="W519" i="2"/>
  <c r="W520" i="2"/>
  <c r="W521" i="2"/>
  <c r="W522" i="2"/>
  <c r="W523" i="2"/>
  <c r="W524" i="2"/>
  <c r="W525" i="2"/>
  <c r="W526" i="2"/>
  <c r="W527" i="2"/>
  <c r="W528" i="2"/>
  <c r="W529" i="2"/>
  <c r="W530" i="2"/>
  <c r="W531" i="2"/>
  <c r="W532" i="2"/>
  <c r="W533" i="2"/>
  <c r="W534" i="2"/>
  <c r="W535" i="2"/>
  <c r="W536" i="2"/>
  <c r="W537" i="2"/>
  <c r="W538" i="2"/>
  <c r="W539" i="2"/>
  <c r="W540" i="2"/>
  <c r="W541" i="2"/>
  <c r="W542" i="2"/>
  <c r="W543" i="2"/>
  <c r="W544" i="2"/>
  <c r="W545" i="2"/>
  <c r="W546" i="2"/>
  <c r="W547" i="2"/>
  <c r="W548" i="2"/>
  <c r="W549" i="2"/>
  <c r="W550" i="2"/>
  <c r="W551" i="2"/>
  <c r="W552" i="2"/>
  <c r="W553" i="2"/>
  <c r="W554" i="2"/>
  <c r="W555" i="2"/>
  <c r="W556" i="2"/>
  <c r="W557" i="2"/>
  <c r="W558" i="2"/>
  <c r="W559" i="2"/>
  <c r="W560" i="2"/>
  <c r="W561" i="2"/>
  <c r="W562" i="2"/>
  <c r="W563" i="2"/>
  <c r="W564" i="2"/>
  <c r="W565" i="2"/>
  <c r="W566" i="2"/>
  <c r="W567" i="2"/>
  <c r="W568" i="2"/>
  <c r="W569" i="2"/>
  <c r="W570" i="2"/>
  <c r="W571" i="2"/>
  <c r="W572" i="2"/>
  <c r="W573" i="2"/>
  <c r="W574" i="2"/>
  <c r="W575" i="2"/>
  <c r="W576" i="2"/>
  <c r="W577" i="2"/>
  <c r="W578" i="2"/>
  <c r="W579" i="2"/>
  <c r="W580" i="2"/>
  <c r="W581" i="2"/>
  <c r="W582" i="2"/>
  <c r="W583" i="2"/>
  <c r="W584" i="2"/>
  <c r="W585" i="2"/>
  <c r="W586" i="2"/>
  <c r="W587" i="2"/>
  <c r="W588" i="2"/>
  <c r="W589" i="2"/>
  <c r="W590" i="2"/>
  <c r="W591" i="2"/>
  <c r="W592" i="2"/>
  <c r="W593" i="2"/>
  <c r="W594" i="2"/>
  <c r="W595" i="2"/>
  <c r="W596" i="2"/>
  <c r="W597" i="2"/>
  <c r="W598" i="2"/>
  <c r="W599" i="2"/>
  <c r="W600" i="2"/>
  <c r="W601" i="2"/>
  <c r="W602" i="2"/>
  <c r="W603" i="2"/>
  <c r="W604" i="2"/>
  <c r="W605" i="2"/>
  <c r="W606" i="2"/>
  <c r="W607" i="2"/>
  <c r="W608" i="2"/>
  <c r="W609" i="2"/>
  <c r="W610" i="2"/>
  <c r="W611" i="2"/>
  <c r="W612" i="2"/>
  <c r="W613" i="2"/>
  <c r="W614" i="2"/>
  <c r="W615" i="2"/>
  <c r="W616" i="2"/>
  <c r="W617" i="2"/>
  <c r="W618" i="2"/>
  <c r="W619" i="2"/>
  <c r="W620" i="2"/>
  <c r="W621" i="2"/>
  <c r="W622" i="2"/>
  <c r="W623" i="2"/>
  <c r="W624" i="2"/>
  <c r="W625" i="2"/>
  <c r="W626" i="2"/>
  <c r="W627" i="2"/>
  <c r="W628" i="2"/>
  <c r="W629" i="2"/>
  <c r="W630" i="2"/>
  <c r="W631" i="2"/>
  <c r="W632" i="2"/>
  <c r="W633" i="2"/>
  <c r="W634" i="2"/>
  <c r="W635" i="2"/>
  <c r="W636" i="2"/>
  <c r="W637" i="2"/>
  <c r="W638" i="2"/>
  <c r="W639" i="2"/>
  <c r="W640" i="2"/>
  <c r="W641" i="2"/>
  <c r="W642" i="2"/>
  <c r="W643" i="2"/>
  <c r="W644" i="2"/>
  <c r="W645" i="2"/>
  <c r="W646" i="2"/>
  <c r="W647" i="2"/>
  <c r="W648" i="2"/>
  <c r="W649" i="2"/>
  <c r="W650" i="2"/>
  <c r="W651" i="2"/>
  <c r="W652" i="2"/>
  <c r="W653" i="2"/>
  <c r="W654" i="2"/>
  <c r="W655" i="2"/>
  <c r="W656" i="2"/>
  <c r="W657" i="2"/>
  <c r="W658" i="2"/>
  <c r="W659" i="2"/>
  <c r="W660" i="2"/>
  <c r="W661" i="2"/>
  <c r="W662" i="2"/>
  <c r="W663" i="2"/>
  <c r="W664" i="2"/>
  <c r="W665" i="2"/>
  <c r="W666" i="2"/>
  <c r="W667" i="2"/>
  <c r="W668" i="2"/>
  <c r="W669" i="2"/>
  <c r="W670" i="2"/>
  <c r="W671" i="2"/>
  <c r="W673" i="2"/>
  <c r="V2" i="2"/>
  <c r="V3" i="2"/>
  <c r="V4" i="2"/>
  <c r="V5" i="2"/>
  <c r="V6" i="2"/>
  <c r="V7" i="2"/>
  <c r="V8" i="2"/>
  <c r="V9" i="2"/>
  <c r="V10" i="2"/>
  <c r="V11" i="2"/>
  <c r="V12" i="2"/>
  <c r="V13" i="2"/>
  <c r="V14" i="2"/>
  <c r="V15" i="2"/>
  <c r="V16" i="2"/>
  <c r="V17" i="2"/>
  <c r="V18" i="2"/>
  <c r="V19" i="2"/>
  <c r="V20" i="2"/>
  <c r="V21" i="2"/>
  <c r="V22" i="2"/>
  <c r="V23" i="2"/>
  <c r="V24" i="2"/>
  <c r="V25" i="2"/>
  <c r="V26" i="2"/>
  <c r="V27" i="2"/>
  <c r="V28" i="2"/>
  <c r="V29" i="2"/>
  <c r="V30" i="2"/>
  <c r="V31" i="2"/>
  <c r="V32" i="2"/>
  <c r="V33" i="2"/>
  <c r="V34" i="2"/>
  <c r="V35" i="2"/>
  <c r="V36" i="2"/>
  <c r="V37" i="2"/>
  <c r="V38" i="2"/>
  <c r="V39" i="2"/>
  <c r="V40" i="2"/>
  <c r="V41" i="2"/>
  <c r="V42" i="2"/>
  <c r="V43" i="2"/>
  <c r="V44" i="2"/>
  <c r="V45" i="2"/>
  <c r="V46" i="2"/>
  <c r="V47" i="2"/>
  <c r="V48" i="2"/>
  <c r="V49" i="2"/>
  <c r="V50" i="2"/>
  <c r="V51" i="2"/>
  <c r="V52" i="2"/>
  <c r="V53" i="2"/>
  <c r="V54" i="2"/>
  <c r="V55" i="2"/>
  <c r="V56" i="2"/>
  <c r="V57" i="2"/>
  <c r="V58" i="2"/>
  <c r="V59" i="2"/>
  <c r="V60" i="2"/>
  <c r="V61" i="2"/>
  <c r="V62" i="2"/>
  <c r="V63" i="2"/>
  <c r="V64" i="2"/>
  <c r="V65" i="2"/>
  <c r="V66" i="2"/>
  <c r="V67" i="2"/>
  <c r="V68" i="2"/>
  <c r="V69" i="2"/>
  <c r="V70" i="2"/>
  <c r="V71" i="2"/>
  <c r="V72" i="2"/>
  <c r="V73" i="2"/>
  <c r="V74" i="2"/>
  <c r="V75" i="2"/>
  <c r="V76" i="2"/>
  <c r="V77" i="2"/>
  <c r="V78" i="2"/>
  <c r="V79" i="2"/>
  <c r="V80" i="2"/>
  <c r="V81" i="2"/>
  <c r="V82" i="2"/>
  <c r="V83" i="2"/>
  <c r="V84" i="2"/>
  <c r="V85" i="2"/>
  <c r="V86" i="2"/>
  <c r="V87" i="2"/>
  <c r="V88" i="2"/>
  <c r="V89" i="2"/>
  <c r="V90" i="2"/>
  <c r="V91" i="2"/>
  <c r="V92" i="2"/>
  <c r="V93" i="2"/>
  <c r="V94" i="2"/>
  <c r="V95" i="2"/>
  <c r="V96" i="2"/>
  <c r="V97" i="2"/>
  <c r="V98" i="2"/>
  <c r="V99" i="2"/>
  <c r="V100" i="2"/>
  <c r="V101" i="2"/>
  <c r="V102" i="2"/>
  <c r="V103" i="2"/>
  <c r="V104" i="2"/>
  <c r="V105" i="2"/>
  <c r="V106" i="2"/>
  <c r="V107" i="2"/>
  <c r="V108" i="2"/>
  <c r="V109" i="2"/>
  <c r="V110" i="2"/>
  <c r="V111" i="2"/>
  <c r="V112" i="2"/>
  <c r="V113" i="2"/>
  <c r="V114" i="2"/>
  <c r="V115" i="2"/>
  <c r="V116" i="2"/>
  <c r="V117" i="2"/>
  <c r="V118" i="2"/>
  <c r="V119" i="2"/>
  <c r="V120" i="2"/>
  <c r="V121" i="2"/>
  <c r="V122" i="2"/>
  <c r="V123" i="2"/>
  <c r="V124" i="2"/>
  <c r="V125" i="2"/>
  <c r="V126" i="2"/>
  <c r="V127" i="2"/>
  <c r="V128" i="2"/>
  <c r="V129" i="2"/>
  <c r="V130" i="2"/>
  <c r="V131" i="2"/>
  <c r="V132" i="2"/>
  <c r="V133" i="2"/>
  <c r="V134" i="2"/>
  <c r="V135" i="2"/>
  <c r="V136" i="2"/>
  <c r="V137" i="2"/>
  <c r="V138" i="2"/>
  <c r="V139" i="2"/>
  <c r="V140" i="2"/>
  <c r="V141" i="2"/>
  <c r="V142" i="2"/>
  <c r="V143" i="2"/>
  <c r="V144" i="2"/>
  <c r="V145" i="2"/>
  <c r="V146" i="2"/>
  <c r="V147" i="2"/>
  <c r="V148" i="2"/>
  <c r="V149" i="2"/>
  <c r="V150" i="2"/>
  <c r="V151" i="2"/>
  <c r="V152" i="2"/>
  <c r="V153" i="2"/>
  <c r="V154" i="2"/>
  <c r="V155" i="2"/>
  <c r="V156" i="2"/>
  <c r="V157" i="2"/>
  <c r="V158" i="2"/>
  <c r="V161" i="2"/>
  <c r="V162" i="2"/>
  <c r="V163" i="2"/>
  <c r="V164" i="2"/>
  <c r="V165" i="2"/>
  <c r="V166" i="2"/>
  <c r="V167" i="2"/>
  <c r="V168" i="2"/>
  <c r="V169" i="2"/>
  <c r="V170" i="2"/>
  <c r="V171" i="2"/>
  <c r="V172" i="2"/>
  <c r="V173" i="2"/>
  <c r="V174" i="2"/>
  <c r="V175" i="2"/>
  <c r="V176" i="2"/>
  <c r="V177" i="2"/>
  <c r="V178" i="2"/>
  <c r="V179" i="2"/>
  <c r="V180" i="2"/>
  <c r="V181" i="2"/>
  <c r="V182" i="2"/>
  <c r="V183" i="2"/>
  <c r="V184" i="2"/>
  <c r="V185" i="2"/>
  <c r="V186" i="2"/>
  <c r="V187" i="2"/>
  <c r="V188" i="2"/>
  <c r="V189" i="2"/>
  <c r="V190" i="2"/>
  <c r="V191" i="2"/>
  <c r="V192" i="2"/>
  <c r="V193" i="2"/>
  <c r="V194" i="2"/>
  <c r="V195" i="2"/>
  <c r="V196" i="2"/>
  <c r="V197" i="2"/>
  <c r="V198" i="2"/>
  <c r="V199" i="2"/>
  <c r="V200" i="2"/>
  <c r="V201" i="2"/>
  <c r="V202" i="2"/>
  <c r="V203" i="2"/>
  <c r="V204" i="2"/>
  <c r="V205" i="2"/>
  <c r="V206" i="2"/>
  <c r="V207" i="2"/>
  <c r="V208" i="2"/>
  <c r="V209" i="2"/>
  <c r="V210" i="2"/>
  <c r="V211" i="2"/>
  <c r="V212" i="2"/>
  <c r="V213" i="2"/>
  <c r="V214" i="2"/>
  <c r="V215" i="2"/>
  <c r="V216" i="2"/>
  <c r="V217" i="2"/>
  <c r="V218" i="2"/>
  <c r="V219" i="2"/>
  <c r="V220" i="2"/>
  <c r="V221" i="2"/>
  <c r="V222" i="2"/>
  <c r="V223" i="2"/>
  <c r="V224" i="2"/>
  <c r="V225" i="2"/>
  <c r="V226" i="2"/>
  <c r="V227" i="2"/>
  <c r="V228" i="2"/>
  <c r="V229" i="2"/>
  <c r="V230" i="2"/>
  <c r="V231" i="2"/>
  <c r="V232" i="2"/>
  <c r="V233" i="2"/>
  <c r="V234" i="2"/>
  <c r="V235" i="2"/>
  <c r="V236" i="2"/>
  <c r="V237" i="2"/>
  <c r="V238" i="2"/>
  <c r="V239" i="2"/>
  <c r="V240" i="2"/>
  <c r="V241" i="2"/>
  <c r="V242" i="2"/>
  <c r="V243" i="2"/>
  <c r="V244" i="2"/>
  <c r="V245" i="2"/>
  <c r="V246" i="2"/>
  <c r="V247" i="2"/>
  <c r="V248" i="2"/>
  <c r="V249" i="2"/>
  <c r="V250" i="2"/>
  <c r="V251" i="2"/>
  <c r="V252" i="2"/>
  <c r="V253" i="2"/>
  <c r="V254" i="2"/>
  <c r="V255" i="2"/>
  <c r="V256" i="2"/>
  <c r="V257" i="2"/>
  <c r="V258" i="2"/>
  <c r="V259" i="2"/>
  <c r="V260" i="2"/>
  <c r="V261" i="2"/>
  <c r="V262" i="2"/>
  <c r="V263" i="2"/>
  <c r="V264" i="2"/>
  <c r="V265" i="2"/>
  <c r="V266" i="2"/>
  <c r="V267" i="2"/>
  <c r="V268" i="2"/>
  <c r="V269" i="2"/>
  <c r="V270" i="2"/>
  <c r="V271" i="2"/>
  <c r="V272" i="2"/>
  <c r="V273" i="2"/>
  <c r="V274" i="2"/>
  <c r="V275" i="2"/>
  <c r="V276" i="2"/>
  <c r="V277" i="2"/>
  <c r="V278" i="2"/>
  <c r="V279" i="2"/>
  <c r="V280" i="2"/>
  <c r="V281" i="2"/>
  <c r="V282" i="2"/>
  <c r="V283" i="2"/>
  <c r="V284" i="2"/>
  <c r="V285" i="2"/>
  <c r="V286" i="2"/>
  <c r="V287" i="2"/>
  <c r="V288" i="2"/>
  <c r="V289" i="2"/>
  <c r="V290" i="2"/>
  <c r="V291" i="2"/>
  <c r="V292" i="2"/>
  <c r="V293" i="2"/>
  <c r="V294" i="2"/>
  <c r="V295" i="2"/>
  <c r="V296" i="2"/>
  <c r="V297" i="2"/>
  <c r="V298" i="2"/>
  <c r="V299" i="2"/>
  <c r="V300" i="2"/>
  <c r="V301" i="2"/>
  <c r="V302" i="2"/>
  <c r="V303" i="2"/>
  <c r="V304" i="2"/>
  <c r="V305" i="2"/>
  <c r="V306" i="2"/>
  <c r="V307" i="2"/>
  <c r="V308" i="2"/>
  <c r="V309" i="2"/>
  <c r="V310" i="2"/>
  <c r="V311" i="2"/>
  <c r="V312" i="2"/>
  <c r="V313" i="2"/>
  <c r="V314" i="2"/>
  <c r="V315" i="2"/>
  <c r="V316" i="2"/>
  <c r="V317" i="2"/>
  <c r="V318" i="2"/>
  <c r="V319" i="2"/>
  <c r="V320" i="2"/>
  <c r="V321" i="2"/>
  <c r="V322" i="2"/>
  <c r="V323" i="2"/>
  <c r="V324" i="2"/>
  <c r="V325" i="2"/>
  <c r="V326" i="2"/>
  <c r="V327" i="2"/>
  <c r="V328" i="2"/>
  <c r="V329" i="2"/>
  <c r="V330" i="2"/>
  <c r="V331" i="2"/>
  <c r="V332" i="2"/>
  <c r="V333" i="2"/>
  <c r="V334" i="2"/>
  <c r="V335" i="2"/>
  <c r="V336" i="2"/>
  <c r="V337" i="2"/>
  <c r="V338" i="2"/>
  <c r="V339" i="2"/>
  <c r="V340" i="2"/>
  <c r="V341" i="2"/>
  <c r="V342" i="2"/>
  <c r="V343" i="2"/>
  <c r="V344" i="2"/>
  <c r="V345" i="2"/>
  <c r="V346" i="2"/>
  <c r="V347" i="2"/>
  <c r="V348" i="2"/>
  <c r="V349" i="2"/>
  <c r="V350" i="2"/>
  <c r="V351" i="2"/>
  <c r="V352" i="2"/>
  <c r="V353" i="2"/>
  <c r="V354" i="2"/>
  <c r="V355" i="2"/>
  <c r="V356" i="2"/>
  <c r="V357" i="2"/>
  <c r="V358" i="2"/>
  <c r="V359" i="2"/>
  <c r="V360" i="2"/>
  <c r="V361" i="2"/>
  <c r="V362" i="2"/>
  <c r="V363" i="2"/>
  <c r="V364" i="2"/>
  <c r="V365" i="2"/>
  <c r="V366" i="2"/>
  <c r="V367" i="2"/>
  <c r="V368" i="2"/>
  <c r="V369" i="2"/>
  <c r="V370" i="2"/>
  <c r="V371" i="2"/>
  <c r="V372" i="2"/>
  <c r="V373" i="2"/>
  <c r="V374" i="2"/>
  <c r="V375" i="2"/>
  <c r="V376" i="2"/>
  <c r="V377" i="2"/>
  <c r="V378" i="2"/>
  <c r="V379" i="2"/>
  <c r="V380" i="2"/>
  <c r="V381" i="2"/>
  <c r="V382" i="2"/>
  <c r="V383" i="2"/>
  <c r="V384" i="2"/>
  <c r="V385" i="2"/>
  <c r="V386" i="2"/>
  <c r="V387" i="2"/>
  <c r="V388" i="2"/>
  <c r="V389" i="2"/>
  <c r="V390" i="2"/>
  <c r="V391" i="2"/>
  <c r="V392" i="2"/>
  <c r="V393" i="2"/>
  <c r="V394" i="2"/>
  <c r="V395" i="2"/>
  <c r="V396" i="2"/>
  <c r="V397" i="2"/>
  <c r="V398" i="2"/>
  <c r="V399" i="2"/>
  <c r="V400" i="2"/>
  <c r="V401" i="2"/>
  <c r="V402" i="2"/>
  <c r="V403" i="2"/>
  <c r="V404" i="2"/>
  <c r="V405" i="2"/>
  <c r="V406" i="2"/>
  <c r="V407" i="2"/>
  <c r="V408" i="2"/>
  <c r="V409" i="2"/>
  <c r="V410" i="2"/>
  <c r="V411" i="2"/>
  <c r="V412" i="2"/>
  <c r="V413" i="2"/>
  <c r="V414" i="2"/>
  <c r="V415" i="2"/>
  <c r="V416" i="2"/>
  <c r="V417" i="2"/>
  <c r="V418" i="2"/>
  <c r="V419" i="2"/>
  <c r="V420" i="2"/>
  <c r="V421" i="2"/>
  <c r="V422" i="2"/>
  <c r="V423" i="2"/>
  <c r="V424" i="2"/>
  <c r="V425" i="2"/>
  <c r="V426" i="2"/>
  <c r="V427" i="2"/>
  <c r="V428" i="2"/>
  <c r="V429" i="2"/>
  <c r="V430" i="2"/>
  <c r="V431" i="2"/>
  <c r="V432" i="2"/>
  <c r="V433" i="2"/>
  <c r="V434" i="2"/>
  <c r="V435" i="2"/>
  <c r="V436" i="2"/>
  <c r="V437" i="2"/>
  <c r="V438" i="2"/>
  <c r="V439" i="2"/>
  <c r="V440" i="2"/>
  <c r="V441" i="2"/>
  <c r="V442" i="2"/>
  <c r="V443" i="2"/>
  <c r="V444" i="2"/>
  <c r="V445" i="2"/>
  <c r="V446" i="2"/>
  <c r="V447" i="2"/>
  <c r="V448" i="2"/>
  <c r="V449" i="2"/>
  <c r="V450" i="2"/>
  <c r="V451" i="2"/>
  <c r="V452" i="2"/>
  <c r="V453" i="2"/>
  <c r="V454" i="2"/>
  <c r="V455" i="2"/>
  <c r="V456" i="2"/>
  <c r="V457" i="2"/>
  <c r="V458" i="2"/>
  <c r="V459" i="2"/>
  <c r="V460" i="2"/>
  <c r="V461" i="2"/>
  <c r="V462" i="2"/>
  <c r="V463" i="2"/>
  <c r="V464" i="2"/>
  <c r="V465" i="2"/>
  <c r="V466" i="2"/>
  <c r="V467" i="2"/>
  <c r="V468" i="2"/>
  <c r="V469" i="2"/>
  <c r="V470" i="2"/>
  <c r="V471" i="2"/>
  <c r="V472" i="2"/>
  <c r="V473" i="2"/>
  <c r="V474" i="2"/>
  <c r="V475" i="2"/>
  <c r="V476" i="2"/>
  <c r="V477" i="2"/>
  <c r="V478" i="2"/>
  <c r="V479" i="2"/>
  <c r="V480" i="2"/>
  <c r="V481" i="2"/>
  <c r="V482" i="2"/>
  <c r="V483" i="2"/>
  <c r="V484" i="2"/>
  <c r="V485" i="2"/>
  <c r="V486" i="2"/>
  <c r="V487" i="2"/>
  <c r="V488" i="2"/>
  <c r="V489" i="2"/>
  <c r="V490" i="2"/>
  <c r="V491" i="2"/>
  <c r="V492" i="2"/>
  <c r="V493" i="2"/>
  <c r="V494" i="2"/>
  <c r="V495" i="2"/>
  <c r="V496" i="2"/>
  <c r="V497" i="2"/>
  <c r="V498" i="2"/>
  <c r="V499" i="2"/>
  <c r="V500" i="2"/>
  <c r="V501" i="2"/>
  <c r="V502" i="2"/>
  <c r="V503" i="2"/>
  <c r="V504" i="2"/>
  <c r="V505" i="2"/>
  <c r="V506" i="2"/>
  <c r="V507" i="2"/>
  <c r="V508" i="2"/>
  <c r="V509" i="2"/>
  <c r="V510" i="2"/>
  <c r="V511" i="2"/>
  <c r="V512" i="2"/>
  <c r="V513" i="2"/>
  <c r="V514" i="2"/>
  <c r="V515" i="2"/>
  <c r="V516" i="2"/>
  <c r="V517" i="2"/>
  <c r="V518" i="2"/>
  <c r="V519" i="2"/>
  <c r="V520" i="2"/>
  <c r="V521" i="2"/>
  <c r="V522" i="2"/>
  <c r="V523" i="2"/>
  <c r="V524" i="2"/>
  <c r="V525" i="2"/>
  <c r="V526" i="2"/>
  <c r="V527" i="2"/>
  <c r="V528" i="2"/>
  <c r="V529" i="2"/>
  <c r="V530" i="2"/>
  <c r="V531" i="2"/>
  <c r="V532" i="2"/>
  <c r="V533" i="2"/>
  <c r="V534" i="2"/>
  <c r="V535" i="2"/>
  <c r="V536" i="2"/>
  <c r="V537" i="2"/>
  <c r="V538" i="2"/>
  <c r="V539" i="2"/>
  <c r="V540" i="2"/>
  <c r="V541" i="2"/>
  <c r="V542" i="2"/>
  <c r="V543" i="2"/>
  <c r="V544" i="2"/>
  <c r="V545" i="2"/>
  <c r="V546" i="2"/>
  <c r="V547" i="2"/>
  <c r="V548" i="2"/>
  <c r="V549" i="2"/>
  <c r="V550" i="2"/>
  <c r="V551" i="2"/>
  <c r="V552" i="2"/>
  <c r="V553" i="2"/>
  <c r="V554" i="2"/>
  <c r="V555" i="2"/>
  <c r="V556" i="2"/>
  <c r="V557" i="2"/>
  <c r="V558" i="2"/>
  <c r="V559" i="2"/>
  <c r="V560" i="2"/>
  <c r="V561" i="2"/>
  <c r="V562" i="2"/>
  <c r="V563" i="2"/>
  <c r="V564" i="2"/>
  <c r="V565" i="2"/>
  <c r="V566" i="2"/>
  <c r="V567" i="2"/>
  <c r="V568" i="2"/>
  <c r="V569" i="2"/>
  <c r="V570" i="2"/>
  <c r="V571" i="2"/>
  <c r="V572" i="2"/>
  <c r="V573" i="2"/>
  <c r="V574" i="2"/>
  <c r="V575" i="2"/>
  <c r="V576" i="2"/>
  <c r="V577" i="2"/>
  <c r="V578" i="2"/>
  <c r="V579" i="2"/>
  <c r="V580" i="2"/>
  <c r="V581" i="2"/>
  <c r="V582" i="2"/>
  <c r="V583" i="2"/>
  <c r="V584" i="2"/>
  <c r="V585" i="2"/>
  <c r="V586" i="2"/>
  <c r="V587" i="2"/>
  <c r="V588" i="2"/>
  <c r="V589" i="2"/>
  <c r="V590" i="2"/>
  <c r="V591" i="2"/>
  <c r="V592" i="2"/>
  <c r="V593" i="2"/>
  <c r="V594" i="2"/>
  <c r="V595" i="2"/>
  <c r="V596" i="2"/>
  <c r="V597" i="2"/>
  <c r="V598" i="2"/>
  <c r="V599" i="2"/>
  <c r="V600" i="2"/>
  <c r="V601" i="2"/>
  <c r="V602" i="2"/>
  <c r="V603" i="2"/>
  <c r="V604" i="2"/>
  <c r="V605" i="2"/>
  <c r="V606" i="2"/>
  <c r="V607" i="2"/>
  <c r="V608" i="2"/>
  <c r="V609" i="2"/>
  <c r="V610" i="2"/>
  <c r="V611" i="2"/>
  <c r="V612" i="2"/>
  <c r="V613" i="2"/>
  <c r="V614" i="2"/>
  <c r="V615" i="2"/>
  <c r="V616" i="2"/>
  <c r="V617" i="2"/>
  <c r="V618" i="2"/>
  <c r="V619" i="2"/>
  <c r="V620" i="2"/>
  <c r="V621" i="2"/>
  <c r="V622" i="2"/>
  <c r="V623" i="2"/>
  <c r="V624" i="2"/>
  <c r="V625" i="2"/>
  <c r="V626" i="2"/>
  <c r="V627" i="2"/>
  <c r="V628" i="2"/>
  <c r="V629" i="2"/>
  <c r="V630" i="2"/>
  <c r="V631" i="2"/>
  <c r="V632" i="2"/>
  <c r="V633" i="2"/>
  <c r="V634" i="2"/>
  <c r="V635" i="2"/>
  <c r="V636" i="2"/>
  <c r="V637" i="2"/>
  <c r="V638" i="2"/>
  <c r="V639" i="2"/>
  <c r="V640" i="2"/>
  <c r="V641" i="2"/>
  <c r="V642" i="2"/>
  <c r="V643" i="2"/>
  <c r="V644" i="2"/>
  <c r="V645" i="2"/>
  <c r="V646" i="2"/>
  <c r="V647" i="2"/>
  <c r="V648" i="2"/>
  <c r="V649" i="2"/>
  <c r="V650" i="2"/>
  <c r="V651" i="2"/>
  <c r="V652" i="2"/>
  <c r="V653" i="2"/>
  <c r="V654" i="2"/>
  <c r="V655" i="2"/>
  <c r="V656" i="2"/>
  <c r="V657" i="2"/>
  <c r="V658" i="2"/>
  <c r="V659" i="2"/>
  <c r="V660" i="2"/>
  <c r="V661" i="2"/>
  <c r="V662" i="2"/>
  <c r="V663" i="2"/>
  <c r="V664" i="2"/>
  <c r="V665" i="2"/>
  <c r="V666" i="2"/>
  <c r="V667" i="2"/>
  <c r="V668" i="2"/>
  <c r="V669" i="2"/>
  <c r="V670" i="2"/>
  <c r="V671" i="2"/>
  <c r="V673" i="2"/>
  <c r="U2" i="2"/>
  <c r="U3" i="2"/>
  <c r="U4" i="2"/>
  <c r="U5" i="2"/>
  <c r="U6" i="2"/>
  <c r="U7" i="2"/>
  <c r="U8" i="2"/>
  <c r="U9" i="2"/>
  <c r="U10" i="2"/>
  <c r="U11" i="2"/>
  <c r="U12" i="2"/>
  <c r="U13" i="2"/>
  <c r="U14" i="2"/>
  <c r="U15" i="2"/>
  <c r="U16" i="2"/>
  <c r="U17" i="2"/>
  <c r="U18" i="2"/>
  <c r="U19" i="2"/>
  <c r="U20" i="2"/>
  <c r="U21" i="2"/>
  <c r="U22" i="2"/>
  <c r="U23" i="2"/>
  <c r="U24" i="2"/>
  <c r="U25" i="2"/>
  <c r="U26" i="2"/>
  <c r="U27" i="2"/>
  <c r="U28" i="2"/>
  <c r="U29" i="2"/>
  <c r="U30" i="2"/>
  <c r="U31" i="2"/>
  <c r="U32" i="2"/>
  <c r="U33" i="2"/>
  <c r="U34" i="2"/>
  <c r="U35" i="2"/>
  <c r="U36" i="2"/>
  <c r="U37" i="2"/>
  <c r="U38" i="2"/>
  <c r="U39" i="2"/>
  <c r="U40" i="2"/>
  <c r="U41" i="2"/>
  <c r="U42" i="2"/>
  <c r="U43" i="2"/>
  <c r="U44" i="2"/>
  <c r="U45" i="2"/>
  <c r="U46" i="2"/>
  <c r="U47" i="2"/>
  <c r="U48" i="2"/>
  <c r="U49" i="2"/>
  <c r="U50" i="2"/>
  <c r="U51" i="2"/>
  <c r="U52" i="2"/>
  <c r="U53" i="2"/>
  <c r="U54" i="2"/>
  <c r="U55" i="2"/>
  <c r="U56" i="2"/>
  <c r="U57" i="2"/>
  <c r="U58" i="2"/>
  <c r="U59" i="2"/>
  <c r="U60" i="2"/>
  <c r="U61" i="2"/>
  <c r="U62" i="2"/>
  <c r="U63" i="2"/>
  <c r="U64" i="2"/>
  <c r="U65" i="2"/>
  <c r="U66" i="2"/>
  <c r="U67" i="2"/>
  <c r="U68" i="2"/>
  <c r="U69" i="2"/>
  <c r="U70" i="2"/>
  <c r="U71" i="2"/>
  <c r="U72" i="2"/>
  <c r="U73" i="2"/>
  <c r="U74" i="2"/>
  <c r="U75" i="2"/>
  <c r="U76" i="2"/>
  <c r="U77" i="2"/>
  <c r="U78" i="2"/>
  <c r="U79" i="2"/>
  <c r="U80" i="2"/>
  <c r="U81" i="2"/>
  <c r="U82" i="2"/>
  <c r="U83" i="2"/>
  <c r="U84" i="2"/>
  <c r="U85" i="2"/>
  <c r="U86" i="2"/>
  <c r="U87" i="2"/>
  <c r="U88" i="2"/>
  <c r="U89" i="2"/>
  <c r="U90" i="2"/>
  <c r="U91" i="2"/>
  <c r="U92" i="2"/>
  <c r="U93" i="2"/>
  <c r="U94" i="2"/>
  <c r="U95" i="2"/>
  <c r="U96" i="2"/>
  <c r="U97" i="2"/>
  <c r="U98" i="2"/>
  <c r="U99" i="2"/>
  <c r="U100" i="2"/>
  <c r="U101" i="2"/>
  <c r="U102" i="2"/>
  <c r="U103" i="2"/>
  <c r="U104" i="2"/>
  <c r="U105" i="2"/>
  <c r="U106" i="2"/>
  <c r="U107" i="2"/>
  <c r="U108" i="2"/>
  <c r="U109" i="2"/>
  <c r="U110" i="2"/>
  <c r="U111" i="2"/>
  <c r="U112" i="2"/>
  <c r="U113" i="2"/>
  <c r="U114" i="2"/>
  <c r="U115" i="2"/>
  <c r="U116" i="2"/>
  <c r="U117" i="2"/>
  <c r="U118" i="2"/>
  <c r="U119" i="2"/>
  <c r="U120" i="2"/>
  <c r="U121" i="2"/>
  <c r="U122" i="2"/>
  <c r="U123" i="2"/>
  <c r="U124" i="2"/>
  <c r="U125" i="2"/>
  <c r="U126" i="2"/>
  <c r="U127" i="2"/>
  <c r="U128" i="2"/>
  <c r="U129" i="2"/>
  <c r="U130" i="2"/>
  <c r="U131" i="2"/>
  <c r="U132" i="2"/>
  <c r="U133" i="2"/>
  <c r="U134" i="2"/>
  <c r="U135" i="2"/>
  <c r="U136" i="2"/>
  <c r="U137" i="2"/>
  <c r="U138" i="2"/>
  <c r="U139" i="2"/>
  <c r="U140" i="2"/>
  <c r="U141" i="2"/>
  <c r="U142" i="2"/>
  <c r="U143" i="2"/>
  <c r="U144" i="2"/>
  <c r="U145" i="2"/>
  <c r="U146" i="2"/>
  <c r="U147" i="2"/>
  <c r="U148" i="2"/>
  <c r="U149" i="2"/>
  <c r="U150" i="2"/>
  <c r="U151" i="2"/>
  <c r="U152" i="2"/>
  <c r="U153" i="2"/>
  <c r="U154" i="2"/>
  <c r="U155" i="2"/>
  <c r="U156" i="2"/>
  <c r="U157" i="2"/>
  <c r="U158" i="2"/>
  <c r="U161" i="2"/>
  <c r="U162" i="2"/>
  <c r="U163" i="2"/>
  <c r="U164" i="2"/>
  <c r="U165" i="2"/>
  <c r="U166" i="2"/>
  <c r="U167" i="2"/>
  <c r="U168" i="2"/>
  <c r="U169" i="2"/>
  <c r="U170" i="2"/>
  <c r="U171" i="2"/>
  <c r="U172" i="2"/>
  <c r="U173" i="2"/>
  <c r="U174" i="2"/>
  <c r="U175" i="2"/>
  <c r="U176" i="2"/>
  <c r="U177" i="2"/>
  <c r="U178" i="2"/>
  <c r="U179" i="2"/>
  <c r="U180" i="2"/>
  <c r="U181" i="2"/>
  <c r="U182" i="2"/>
  <c r="U183" i="2"/>
  <c r="U184" i="2"/>
  <c r="U185" i="2"/>
  <c r="U186" i="2"/>
  <c r="U187" i="2"/>
  <c r="U188" i="2"/>
  <c r="U189" i="2"/>
  <c r="U190" i="2"/>
  <c r="U191" i="2"/>
  <c r="U192" i="2"/>
  <c r="U193" i="2"/>
  <c r="U194" i="2"/>
  <c r="U195" i="2"/>
  <c r="U196" i="2"/>
  <c r="U197" i="2"/>
  <c r="U198" i="2"/>
  <c r="U199" i="2"/>
  <c r="U200" i="2"/>
  <c r="U201" i="2"/>
  <c r="U202" i="2"/>
  <c r="U203" i="2"/>
  <c r="U204" i="2"/>
  <c r="U205" i="2"/>
  <c r="U206" i="2"/>
  <c r="U207" i="2"/>
  <c r="U208" i="2"/>
  <c r="U209" i="2"/>
  <c r="U210" i="2"/>
  <c r="U211" i="2"/>
  <c r="U212" i="2"/>
  <c r="U213" i="2"/>
  <c r="U214" i="2"/>
  <c r="U215" i="2"/>
  <c r="U216" i="2"/>
  <c r="U217" i="2"/>
  <c r="U218" i="2"/>
  <c r="U219" i="2"/>
  <c r="U220" i="2"/>
  <c r="U221" i="2"/>
  <c r="U222" i="2"/>
  <c r="U223" i="2"/>
  <c r="U224" i="2"/>
  <c r="U225" i="2"/>
  <c r="U226" i="2"/>
  <c r="U227" i="2"/>
  <c r="U228" i="2"/>
  <c r="U229" i="2"/>
  <c r="U230" i="2"/>
  <c r="U231" i="2"/>
  <c r="U232" i="2"/>
  <c r="U233" i="2"/>
  <c r="U234" i="2"/>
  <c r="U235" i="2"/>
  <c r="U236" i="2"/>
  <c r="U237" i="2"/>
  <c r="U238" i="2"/>
  <c r="U239" i="2"/>
  <c r="U240" i="2"/>
  <c r="U241" i="2"/>
  <c r="U242" i="2"/>
  <c r="U243" i="2"/>
  <c r="U244" i="2"/>
  <c r="U245" i="2"/>
  <c r="U246" i="2"/>
  <c r="U247" i="2"/>
  <c r="U248" i="2"/>
  <c r="U249" i="2"/>
  <c r="U250" i="2"/>
  <c r="U251" i="2"/>
  <c r="U252" i="2"/>
  <c r="U253" i="2"/>
  <c r="U254" i="2"/>
  <c r="U255" i="2"/>
  <c r="U256" i="2"/>
  <c r="U257" i="2"/>
  <c r="U258" i="2"/>
  <c r="U259" i="2"/>
  <c r="U260" i="2"/>
  <c r="U261" i="2"/>
  <c r="U262" i="2"/>
  <c r="U263" i="2"/>
  <c r="U264" i="2"/>
  <c r="U265" i="2"/>
  <c r="U266" i="2"/>
  <c r="U267" i="2"/>
  <c r="U268" i="2"/>
  <c r="U269" i="2"/>
  <c r="U270" i="2"/>
  <c r="U271" i="2"/>
  <c r="U272" i="2"/>
  <c r="U273" i="2"/>
  <c r="U274" i="2"/>
  <c r="U275" i="2"/>
  <c r="U276" i="2"/>
  <c r="U277" i="2"/>
  <c r="U278" i="2"/>
  <c r="U279" i="2"/>
  <c r="U280" i="2"/>
  <c r="U281" i="2"/>
  <c r="U282" i="2"/>
  <c r="U283" i="2"/>
  <c r="U284" i="2"/>
  <c r="U285" i="2"/>
  <c r="U286" i="2"/>
  <c r="U287" i="2"/>
  <c r="U288" i="2"/>
  <c r="U289" i="2"/>
  <c r="U290" i="2"/>
  <c r="U291" i="2"/>
  <c r="U292" i="2"/>
  <c r="U293" i="2"/>
  <c r="U294" i="2"/>
  <c r="U295" i="2"/>
  <c r="U296" i="2"/>
  <c r="U297" i="2"/>
  <c r="U298" i="2"/>
  <c r="U299" i="2"/>
  <c r="U300" i="2"/>
  <c r="U301" i="2"/>
  <c r="U302" i="2"/>
  <c r="U303" i="2"/>
  <c r="U304" i="2"/>
  <c r="U305" i="2"/>
  <c r="U306" i="2"/>
  <c r="U307" i="2"/>
  <c r="U308" i="2"/>
  <c r="U309" i="2"/>
  <c r="U310" i="2"/>
  <c r="U311" i="2"/>
  <c r="U312" i="2"/>
  <c r="U313" i="2"/>
  <c r="U314" i="2"/>
  <c r="U315" i="2"/>
  <c r="U316" i="2"/>
  <c r="U317" i="2"/>
  <c r="U318" i="2"/>
  <c r="U319" i="2"/>
  <c r="U320" i="2"/>
  <c r="U321" i="2"/>
  <c r="U322" i="2"/>
  <c r="U323" i="2"/>
  <c r="U324" i="2"/>
  <c r="U325" i="2"/>
  <c r="U326" i="2"/>
  <c r="U327" i="2"/>
  <c r="U328" i="2"/>
  <c r="U329" i="2"/>
  <c r="U330" i="2"/>
  <c r="U331" i="2"/>
  <c r="U332" i="2"/>
  <c r="U333" i="2"/>
  <c r="U334" i="2"/>
  <c r="U335" i="2"/>
  <c r="U336" i="2"/>
  <c r="U337" i="2"/>
  <c r="U338" i="2"/>
  <c r="U339" i="2"/>
  <c r="U340" i="2"/>
  <c r="U341" i="2"/>
  <c r="U342" i="2"/>
  <c r="U343" i="2"/>
  <c r="U344" i="2"/>
  <c r="U345" i="2"/>
  <c r="U346" i="2"/>
  <c r="U347" i="2"/>
  <c r="U348" i="2"/>
  <c r="U349" i="2"/>
  <c r="U350" i="2"/>
  <c r="U351" i="2"/>
  <c r="U352" i="2"/>
  <c r="U353" i="2"/>
  <c r="U354" i="2"/>
  <c r="U355" i="2"/>
  <c r="U356" i="2"/>
  <c r="U357" i="2"/>
  <c r="U358" i="2"/>
  <c r="U359" i="2"/>
  <c r="U360" i="2"/>
  <c r="U361" i="2"/>
  <c r="U362" i="2"/>
  <c r="U363" i="2"/>
  <c r="U364" i="2"/>
  <c r="U365" i="2"/>
  <c r="U366" i="2"/>
  <c r="U367" i="2"/>
  <c r="U368" i="2"/>
  <c r="U369" i="2"/>
  <c r="U370" i="2"/>
  <c r="U371" i="2"/>
  <c r="U372" i="2"/>
  <c r="U373" i="2"/>
  <c r="U374" i="2"/>
  <c r="U375" i="2"/>
  <c r="U376" i="2"/>
  <c r="U377" i="2"/>
  <c r="U378" i="2"/>
  <c r="U379" i="2"/>
  <c r="U380" i="2"/>
  <c r="U381" i="2"/>
  <c r="U382" i="2"/>
  <c r="U383" i="2"/>
  <c r="U384" i="2"/>
  <c r="U385" i="2"/>
  <c r="U386" i="2"/>
  <c r="U387" i="2"/>
  <c r="U388" i="2"/>
  <c r="U389" i="2"/>
  <c r="U390" i="2"/>
  <c r="U391" i="2"/>
  <c r="U392" i="2"/>
  <c r="U393" i="2"/>
  <c r="U394" i="2"/>
  <c r="U395" i="2"/>
  <c r="U396" i="2"/>
  <c r="U397" i="2"/>
  <c r="U398" i="2"/>
  <c r="U399" i="2"/>
  <c r="U400" i="2"/>
  <c r="U401" i="2"/>
  <c r="U402" i="2"/>
  <c r="U403" i="2"/>
  <c r="U404" i="2"/>
  <c r="U405" i="2"/>
  <c r="U406" i="2"/>
  <c r="U407" i="2"/>
  <c r="U408" i="2"/>
  <c r="U409" i="2"/>
  <c r="U410" i="2"/>
  <c r="U411" i="2"/>
  <c r="U412" i="2"/>
  <c r="U413" i="2"/>
  <c r="U414" i="2"/>
  <c r="U415" i="2"/>
  <c r="U416" i="2"/>
  <c r="U417" i="2"/>
  <c r="U418" i="2"/>
  <c r="U419" i="2"/>
  <c r="U420" i="2"/>
  <c r="U421" i="2"/>
  <c r="U422" i="2"/>
  <c r="U423" i="2"/>
  <c r="U424" i="2"/>
  <c r="U425" i="2"/>
  <c r="U426" i="2"/>
  <c r="U427" i="2"/>
  <c r="U428" i="2"/>
  <c r="U429" i="2"/>
  <c r="U430" i="2"/>
  <c r="U431" i="2"/>
  <c r="U432" i="2"/>
  <c r="U433" i="2"/>
  <c r="U434" i="2"/>
  <c r="U435" i="2"/>
  <c r="U436" i="2"/>
  <c r="U437" i="2"/>
  <c r="U438" i="2"/>
  <c r="U439" i="2"/>
  <c r="U440" i="2"/>
  <c r="U441" i="2"/>
  <c r="U442" i="2"/>
  <c r="U443" i="2"/>
  <c r="U444" i="2"/>
  <c r="U445" i="2"/>
  <c r="U446" i="2"/>
  <c r="U447" i="2"/>
  <c r="U448" i="2"/>
  <c r="U449" i="2"/>
  <c r="U450" i="2"/>
  <c r="U451" i="2"/>
  <c r="U452" i="2"/>
  <c r="U453" i="2"/>
  <c r="U454" i="2"/>
  <c r="U455" i="2"/>
  <c r="U456" i="2"/>
  <c r="U457" i="2"/>
  <c r="U458" i="2"/>
  <c r="U459" i="2"/>
  <c r="U460" i="2"/>
  <c r="U461" i="2"/>
  <c r="U462" i="2"/>
  <c r="U463" i="2"/>
  <c r="U464" i="2"/>
  <c r="U465" i="2"/>
  <c r="U466" i="2"/>
  <c r="U467" i="2"/>
  <c r="U468" i="2"/>
  <c r="U469" i="2"/>
  <c r="U470" i="2"/>
  <c r="U471" i="2"/>
  <c r="U472" i="2"/>
  <c r="U473" i="2"/>
  <c r="U474" i="2"/>
  <c r="U475" i="2"/>
  <c r="U476" i="2"/>
  <c r="U477" i="2"/>
  <c r="U478" i="2"/>
  <c r="U479" i="2"/>
  <c r="U480" i="2"/>
  <c r="U481" i="2"/>
  <c r="U482" i="2"/>
  <c r="U483" i="2"/>
  <c r="U484" i="2"/>
  <c r="U485" i="2"/>
  <c r="U486" i="2"/>
  <c r="U487" i="2"/>
  <c r="U488" i="2"/>
  <c r="U489" i="2"/>
  <c r="U490" i="2"/>
  <c r="U491" i="2"/>
  <c r="U492" i="2"/>
  <c r="U493" i="2"/>
  <c r="U494" i="2"/>
  <c r="U495" i="2"/>
  <c r="U496" i="2"/>
  <c r="U497" i="2"/>
  <c r="U498" i="2"/>
  <c r="U499" i="2"/>
  <c r="U500" i="2"/>
  <c r="U501" i="2"/>
  <c r="U502" i="2"/>
  <c r="U503" i="2"/>
  <c r="U504" i="2"/>
  <c r="U505" i="2"/>
  <c r="U506" i="2"/>
  <c r="U507" i="2"/>
  <c r="U508" i="2"/>
  <c r="U509" i="2"/>
  <c r="U510" i="2"/>
  <c r="U511" i="2"/>
  <c r="U512" i="2"/>
  <c r="U513" i="2"/>
  <c r="U514" i="2"/>
  <c r="U515" i="2"/>
  <c r="U516" i="2"/>
  <c r="U517" i="2"/>
  <c r="U518" i="2"/>
  <c r="U519" i="2"/>
  <c r="U520" i="2"/>
  <c r="U521" i="2"/>
  <c r="U522" i="2"/>
  <c r="U523" i="2"/>
  <c r="U524" i="2"/>
  <c r="U525" i="2"/>
  <c r="U526" i="2"/>
  <c r="U527" i="2"/>
  <c r="U528" i="2"/>
  <c r="U529" i="2"/>
  <c r="U530" i="2"/>
  <c r="U531" i="2"/>
  <c r="U532" i="2"/>
  <c r="U533" i="2"/>
  <c r="U534" i="2"/>
  <c r="U535" i="2"/>
  <c r="U536" i="2"/>
  <c r="U537" i="2"/>
  <c r="U538" i="2"/>
  <c r="U539" i="2"/>
  <c r="U540" i="2"/>
  <c r="U541" i="2"/>
  <c r="U542" i="2"/>
  <c r="U543" i="2"/>
  <c r="U544" i="2"/>
  <c r="U545" i="2"/>
  <c r="U546" i="2"/>
  <c r="U547" i="2"/>
  <c r="U548" i="2"/>
  <c r="U549" i="2"/>
  <c r="U550" i="2"/>
  <c r="U551" i="2"/>
  <c r="U552" i="2"/>
  <c r="U553" i="2"/>
  <c r="U554" i="2"/>
  <c r="U555" i="2"/>
  <c r="U556" i="2"/>
  <c r="U557" i="2"/>
  <c r="U558" i="2"/>
  <c r="U559" i="2"/>
  <c r="U560" i="2"/>
  <c r="U561" i="2"/>
  <c r="U562" i="2"/>
  <c r="U563" i="2"/>
  <c r="U564" i="2"/>
  <c r="U565" i="2"/>
  <c r="U566" i="2"/>
  <c r="U567" i="2"/>
  <c r="U568" i="2"/>
  <c r="U569" i="2"/>
  <c r="U570" i="2"/>
  <c r="U571" i="2"/>
  <c r="U572" i="2"/>
  <c r="U573" i="2"/>
  <c r="U574" i="2"/>
  <c r="U575" i="2"/>
  <c r="U576" i="2"/>
  <c r="U577" i="2"/>
  <c r="U578" i="2"/>
  <c r="U579" i="2"/>
  <c r="U580" i="2"/>
  <c r="U581" i="2"/>
  <c r="U582" i="2"/>
  <c r="U583" i="2"/>
  <c r="U584" i="2"/>
  <c r="U585" i="2"/>
  <c r="U586" i="2"/>
  <c r="U587" i="2"/>
  <c r="U588" i="2"/>
  <c r="U589" i="2"/>
  <c r="U590" i="2"/>
  <c r="U591" i="2"/>
  <c r="U592" i="2"/>
  <c r="U593" i="2"/>
  <c r="U594" i="2"/>
  <c r="U595" i="2"/>
  <c r="U596" i="2"/>
  <c r="U597" i="2"/>
  <c r="U598" i="2"/>
  <c r="U599" i="2"/>
  <c r="U600" i="2"/>
  <c r="U601" i="2"/>
  <c r="U602" i="2"/>
  <c r="U603" i="2"/>
  <c r="U604" i="2"/>
  <c r="U605" i="2"/>
  <c r="U606" i="2"/>
  <c r="U607" i="2"/>
  <c r="U608" i="2"/>
  <c r="U609" i="2"/>
  <c r="U610" i="2"/>
  <c r="U611" i="2"/>
  <c r="U612" i="2"/>
  <c r="U613" i="2"/>
  <c r="U614" i="2"/>
  <c r="U615" i="2"/>
  <c r="U616" i="2"/>
  <c r="U617" i="2"/>
  <c r="U618" i="2"/>
  <c r="U619" i="2"/>
  <c r="U620" i="2"/>
  <c r="U621" i="2"/>
  <c r="U622" i="2"/>
  <c r="U623" i="2"/>
  <c r="U624" i="2"/>
  <c r="U625" i="2"/>
  <c r="U626" i="2"/>
  <c r="U627" i="2"/>
  <c r="U628" i="2"/>
  <c r="U629" i="2"/>
  <c r="U630" i="2"/>
  <c r="U631" i="2"/>
  <c r="U632" i="2"/>
  <c r="U633" i="2"/>
  <c r="U634" i="2"/>
  <c r="U635" i="2"/>
  <c r="U636" i="2"/>
  <c r="U637" i="2"/>
  <c r="U638" i="2"/>
  <c r="U639" i="2"/>
  <c r="U640" i="2"/>
  <c r="U641" i="2"/>
  <c r="U642" i="2"/>
  <c r="U643" i="2"/>
  <c r="U644" i="2"/>
  <c r="U645" i="2"/>
  <c r="U646" i="2"/>
  <c r="U647" i="2"/>
  <c r="U648" i="2"/>
  <c r="U649" i="2"/>
  <c r="U650" i="2"/>
  <c r="U651" i="2"/>
  <c r="U652" i="2"/>
  <c r="U653" i="2"/>
  <c r="U654" i="2"/>
  <c r="U655" i="2"/>
  <c r="U656" i="2"/>
  <c r="U657" i="2"/>
  <c r="U658" i="2"/>
  <c r="U659" i="2"/>
  <c r="U660" i="2"/>
  <c r="U661" i="2"/>
  <c r="U662" i="2"/>
  <c r="U663" i="2"/>
  <c r="U664" i="2"/>
  <c r="U665" i="2"/>
  <c r="U666" i="2"/>
  <c r="U667" i="2"/>
  <c r="U668" i="2"/>
  <c r="U669" i="2"/>
  <c r="U670" i="2"/>
  <c r="U671" i="2"/>
  <c r="U673" i="2"/>
  <c r="T2" i="2"/>
  <c r="T3" i="2"/>
  <c r="T4" i="2"/>
  <c r="T5" i="2"/>
  <c r="T6" i="2"/>
  <c r="T7" i="2"/>
  <c r="T8" i="2"/>
  <c r="T9" i="2"/>
  <c r="T10" i="2"/>
  <c r="T11" i="2"/>
  <c r="T12" i="2"/>
  <c r="T13" i="2"/>
  <c r="T14" i="2"/>
  <c r="T15" i="2"/>
  <c r="T16" i="2"/>
  <c r="T17" i="2"/>
  <c r="T18" i="2"/>
  <c r="T19" i="2"/>
  <c r="T20" i="2"/>
  <c r="T21" i="2"/>
  <c r="T22" i="2"/>
  <c r="T23" i="2"/>
  <c r="T24" i="2"/>
  <c r="T25" i="2"/>
  <c r="T26" i="2"/>
  <c r="T27" i="2"/>
  <c r="T28" i="2"/>
  <c r="T29" i="2"/>
  <c r="T30" i="2"/>
  <c r="T31" i="2"/>
  <c r="T32" i="2"/>
  <c r="T33" i="2"/>
  <c r="T34" i="2"/>
  <c r="T35" i="2"/>
  <c r="T36" i="2"/>
  <c r="T37" i="2"/>
  <c r="T38" i="2"/>
  <c r="T39" i="2"/>
  <c r="T40" i="2"/>
  <c r="T41" i="2"/>
  <c r="T42" i="2"/>
  <c r="T43" i="2"/>
  <c r="T44" i="2"/>
  <c r="T45" i="2"/>
  <c r="T46" i="2"/>
  <c r="T47" i="2"/>
  <c r="T48" i="2"/>
  <c r="T49" i="2"/>
  <c r="T50" i="2"/>
  <c r="T51" i="2"/>
  <c r="T52" i="2"/>
  <c r="T53" i="2"/>
  <c r="T54" i="2"/>
  <c r="T55" i="2"/>
  <c r="T56" i="2"/>
  <c r="T57" i="2"/>
  <c r="T58" i="2"/>
  <c r="T59" i="2"/>
  <c r="T60" i="2"/>
  <c r="T61" i="2"/>
  <c r="T62" i="2"/>
  <c r="T63" i="2"/>
  <c r="T64" i="2"/>
  <c r="T65" i="2"/>
  <c r="T66" i="2"/>
  <c r="T67" i="2"/>
  <c r="T68" i="2"/>
  <c r="T69" i="2"/>
  <c r="T70" i="2"/>
  <c r="T71" i="2"/>
  <c r="T72" i="2"/>
  <c r="T73" i="2"/>
  <c r="T74" i="2"/>
  <c r="T75" i="2"/>
  <c r="T76" i="2"/>
  <c r="T77" i="2"/>
  <c r="T78" i="2"/>
  <c r="T79" i="2"/>
  <c r="T80" i="2"/>
  <c r="T81" i="2"/>
  <c r="T82" i="2"/>
  <c r="T83" i="2"/>
  <c r="T84" i="2"/>
  <c r="T85" i="2"/>
  <c r="T86" i="2"/>
  <c r="T87" i="2"/>
  <c r="T88" i="2"/>
  <c r="T89" i="2"/>
  <c r="T90" i="2"/>
  <c r="T91" i="2"/>
  <c r="T92" i="2"/>
  <c r="T93" i="2"/>
  <c r="T94" i="2"/>
  <c r="T95" i="2"/>
  <c r="T96" i="2"/>
  <c r="T97" i="2"/>
  <c r="T98" i="2"/>
  <c r="T99" i="2"/>
  <c r="T100" i="2"/>
  <c r="T101" i="2"/>
  <c r="T102" i="2"/>
  <c r="T103" i="2"/>
  <c r="T104" i="2"/>
  <c r="T105" i="2"/>
  <c r="T106" i="2"/>
  <c r="T107" i="2"/>
  <c r="T108" i="2"/>
  <c r="T109" i="2"/>
  <c r="T110" i="2"/>
  <c r="T111" i="2"/>
  <c r="T112" i="2"/>
  <c r="T113" i="2"/>
  <c r="T114" i="2"/>
  <c r="T115" i="2"/>
  <c r="T116" i="2"/>
  <c r="T117" i="2"/>
  <c r="T118" i="2"/>
  <c r="T119" i="2"/>
  <c r="T120" i="2"/>
  <c r="T121" i="2"/>
  <c r="T122" i="2"/>
  <c r="T123" i="2"/>
  <c r="T124" i="2"/>
  <c r="T125" i="2"/>
  <c r="T126" i="2"/>
  <c r="T127" i="2"/>
  <c r="T128" i="2"/>
  <c r="T129" i="2"/>
  <c r="T130" i="2"/>
  <c r="T131" i="2"/>
  <c r="T132" i="2"/>
  <c r="T133" i="2"/>
  <c r="T134" i="2"/>
  <c r="T135" i="2"/>
  <c r="T136" i="2"/>
  <c r="T137" i="2"/>
  <c r="T138" i="2"/>
  <c r="T139" i="2"/>
  <c r="T140" i="2"/>
  <c r="T141" i="2"/>
  <c r="T142" i="2"/>
  <c r="T143" i="2"/>
  <c r="T144" i="2"/>
  <c r="T145" i="2"/>
  <c r="T146" i="2"/>
  <c r="T147" i="2"/>
  <c r="T148" i="2"/>
  <c r="T149" i="2"/>
  <c r="T150" i="2"/>
  <c r="T151" i="2"/>
  <c r="T152" i="2"/>
  <c r="T153" i="2"/>
  <c r="T154" i="2"/>
  <c r="T155" i="2"/>
  <c r="T156" i="2"/>
  <c r="T157" i="2"/>
  <c r="T158" i="2"/>
  <c r="T161" i="2"/>
  <c r="T162" i="2"/>
  <c r="T163" i="2"/>
  <c r="T164" i="2"/>
  <c r="T165" i="2"/>
  <c r="T166" i="2"/>
  <c r="T167" i="2"/>
  <c r="T168" i="2"/>
  <c r="T169" i="2"/>
  <c r="T170" i="2"/>
  <c r="T171" i="2"/>
  <c r="T172" i="2"/>
  <c r="T173" i="2"/>
  <c r="T174" i="2"/>
  <c r="T175" i="2"/>
  <c r="T176" i="2"/>
  <c r="T177" i="2"/>
  <c r="T178" i="2"/>
  <c r="T179" i="2"/>
  <c r="T180" i="2"/>
  <c r="T181" i="2"/>
  <c r="T182" i="2"/>
  <c r="T183" i="2"/>
  <c r="T184" i="2"/>
  <c r="T185" i="2"/>
  <c r="T186" i="2"/>
  <c r="T187" i="2"/>
  <c r="T188" i="2"/>
  <c r="T189" i="2"/>
  <c r="T190" i="2"/>
  <c r="T191" i="2"/>
  <c r="T192" i="2"/>
  <c r="T193" i="2"/>
  <c r="T194" i="2"/>
  <c r="T195" i="2"/>
  <c r="T196" i="2"/>
  <c r="T197" i="2"/>
  <c r="T198" i="2"/>
  <c r="T199" i="2"/>
  <c r="T200" i="2"/>
  <c r="T201" i="2"/>
  <c r="T202" i="2"/>
  <c r="T203" i="2"/>
  <c r="T204" i="2"/>
  <c r="T205" i="2"/>
  <c r="T206" i="2"/>
  <c r="T207" i="2"/>
  <c r="T208" i="2"/>
  <c r="T209" i="2"/>
  <c r="T210" i="2"/>
  <c r="T211" i="2"/>
  <c r="T212" i="2"/>
  <c r="T213" i="2"/>
  <c r="T214" i="2"/>
  <c r="T215" i="2"/>
  <c r="T216" i="2"/>
  <c r="T217" i="2"/>
  <c r="T218" i="2"/>
  <c r="T219" i="2"/>
  <c r="T220" i="2"/>
  <c r="T221" i="2"/>
  <c r="T222" i="2"/>
  <c r="T223" i="2"/>
  <c r="T224" i="2"/>
  <c r="T225" i="2"/>
  <c r="T226" i="2"/>
  <c r="T227" i="2"/>
  <c r="T228" i="2"/>
  <c r="T229" i="2"/>
  <c r="T230" i="2"/>
  <c r="T231" i="2"/>
  <c r="T232" i="2"/>
  <c r="T233" i="2"/>
  <c r="T234" i="2"/>
  <c r="T235" i="2"/>
  <c r="T236" i="2"/>
  <c r="T237" i="2"/>
  <c r="T238" i="2"/>
  <c r="T239" i="2"/>
  <c r="T240" i="2"/>
  <c r="T241" i="2"/>
  <c r="T242" i="2"/>
  <c r="T243" i="2"/>
  <c r="T244" i="2"/>
  <c r="T245" i="2"/>
  <c r="T246" i="2"/>
  <c r="T247" i="2"/>
  <c r="T248" i="2"/>
  <c r="T249" i="2"/>
  <c r="T250" i="2"/>
  <c r="T251" i="2"/>
  <c r="T252" i="2"/>
  <c r="T253" i="2"/>
  <c r="T254" i="2"/>
  <c r="T255" i="2"/>
  <c r="T256" i="2"/>
  <c r="T257" i="2"/>
  <c r="T258" i="2"/>
  <c r="T259" i="2"/>
  <c r="T260" i="2"/>
  <c r="T261" i="2"/>
  <c r="T262" i="2"/>
  <c r="T263" i="2"/>
  <c r="T264" i="2"/>
  <c r="T265" i="2"/>
  <c r="T266" i="2"/>
  <c r="T267" i="2"/>
  <c r="T268" i="2"/>
  <c r="T269" i="2"/>
  <c r="T270" i="2"/>
  <c r="T271" i="2"/>
  <c r="T272" i="2"/>
  <c r="T273" i="2"/>
  <c r="T274" i="2"/>
  <c r="T275" i="2"/>
  <c r="T276" i="2"/>
  <c r="T277" i="2"/>
  <c r="T278" i="2"/>
  <c r="T279" i="2"/>
  <c r="T280" i="2"/>
  <c r="T281" i="2"/>
  <c r="T282" i="2"/>
  <c r="T283" i="2"/>
  <c r="T284" i="2"/>
  <c r="T285" i="2"/>
  <c r="T286" i="2"/>
  <c r="T287" i="2"/>
  <c r="T288" i="2"/>
  <c r="T289" i="2"/>
  <c r="T290" i="2"/>
  <c r="T291" i="2"/>
  <c r="T292" i="2"/>
  <c r="T293" i="2"/>
  <c r="T294" i="2"/>
  <c r="T295" i="2"/>
  <c r="T296" i="2"/>
  <c r="T297" i="2"/>
  <c r="T298" i="2"/>
  <c r="T299" i="2"/>
  <c r="T300" i="2"/>
  <c r="T301" i="2"/>
  <c r="T302" i="2"/>
  <c r="T303" i="2"/>
  <c r="T304" i="2"/>
  <c r="T305" i="2"/>
  <c r="T306" i="2"/>
  <c r="T307" i="2"/>
  <c r="T308" i="2"/>
  <c r="T309" i="2"/>
  <c r="T310" i="2"/>
  <c r="T311" i="2"/>
  <c r="T312" i="2"/>
  <c r="T313" i="2"/>
  <c r="T314" i="2"/>
  <c r="T315" i="2"/>
  <c r="T316" i="2"/>
  <c r="T317" i="2"/>
  <c r="T318" i="2"/>
  <c r="T319" i="2"/>
  <c r="T320" i="2"/>
  <c r="T321" i="2"/>
  <c r="T322" i="2"/>
  <c r="T323" i="2"/>
  <c r="T324" i="2"/>
  <c r="T325" i="2"/>
  <c r="T326" i="2"/>
  <c r="T327" i="2"/>
  <c r="T328" i="2"/>
  <c r="T329" i="2"/>
  <c r="T330" i="2"/>
  <c r="T331" i="2"/>
  <c r="T332" i="2"/>
  <c r="T333" i="2"/>
  <c r="T334" i="2"/>
  <c r="T335" i="2"/>
  <c r="T336" i="2"/>
  <c r="T337" i="2"/>
  <c r="T338" i="2"/>
  <c r="T339" i="2"/>
  <c r="T340" i="2"/>
  <c r="T341" i="2"/>
  <c r="T342" i="2"/>
  <c r="T343" i="2"/>
  <c r="T344" i="2"/>
  <c r="T345" i="2"/>
  <c r="T346" i="2"/>
  <c r="T347" i="2"/>
  <c r="T348" i="2"/>
  <c r="T349" i="2"/>
  <c r="T350" i="2"/>
  <c r="T351" i="2"/>
  <c r="T352" i="2"/>
  <c r="T353" i="2"/>
  <c r="T354" i="2"/>
  <c r="T355" i="2"/>
  <c r="T356" i="2"/>
  <c r="T357" i="2"/>
  <c r="T358" i="2"/>
  <c r="T359" i="2"/>
  <c r="T360" i="2"/>
  <c r="T361" i="2"/>
  <c r="T362" i="2"/>
  <c r="T363" i="2"/>
  <c r="T364" i="2"/>
  <c r="T365" i="2"/>
  <c r="T366" i="2"/>
  <c r="T367" i="2"/>
  <c r="T368" i="2"/>
  <c r="T369" i="2"/>
  <c r="T370" i="2"/>
  <c r="T371" i="2"/>
  <c r="T372" i="2"/>
  <c r="T373" i="2"/>
  <c r="T374" i="2"/>
  <c r="T375" i="2"/>
  <c r="T376" i="2"/>
  <c r="T377" i="2"/>
  <c r="T378" i="2"/>
  <c r="T379" i="2"/>
  <c r="T380" i="2"/>
  <c r="T381" i="2"/>
  <c r="T382" i="2"/>
  <c r="T383" i="2"/>
  <c r="T384" i="2"/>
  <c r="T385" i="2"/>
  <c r="T386" i="2"/>
  <c r="T387" i="2"/>
  <c r="T388" i="2"/>
  <c r="T389" i="2"/>
  <c r="T390" i="2"/>
  <c r="T391" i="2"/>
  <c r="T392" i="2"/>
  <c r="T393" i="2"/>
  <c r="T394" i="2"/>
  <c r="T395" i="2"/>
  <c r="T396" i="2"/>
  <c r="T397" i="2"/>
  <c r="T398" i="2"/>
  <c r="T399" i="2"/>
  <c r="T400" i="2"/>
  <c r="T401" i="2"/>
  <c r="T402" i="2"/>
  <c r="T403" i="2"/>
  <c r="T404" i="2"/>
  <c r="T405" i="2"/>
  <c r="T406" i="2"/>
  <c r="T407" i="2"/>
  <c r="T408" i="2"/>
  <c r="T409" i="2"/>
  <c r="T410" i="2"/>
  <c r="T411" i="2"/>
  <c r="T412" i="2"/>
  <c r="T413" i="2"/>
  <c r="T414" i="2"/>
  <c r="T415" i="2"/>
  <c r="T416" i="2"/>
  <c r="T417" i="2"/>
  <c r="T418" i="2"/>
  <c r="T419" i="2"/>
  <c r="T420" i="2"/>
  <c r="T421" i="2"/>
  <c r="T422" i="2"/>
  <c r="T423" i="2"/>
  <c r="T424" i="2"/>
  <c r="T425" i="2"/>
  <c r="T426" i="2"/>
  <c r="T427" i="2"/>
  <c r="T428" i="2"/>
  <c r="T429" i="2"/>
  <c r="T430" i="2"/>
  <c r="T431" i="2"/>
  <c r="T432" i="2"/>
  <c r="T433" i="2"/>
  <c r="T434" i="2"/>
  <c r="T435" i="2"/>
  <c r="T436" i="2"/>
  <c r="T437" i="2"/>
  <c r="T438" i="2"/>
  <c r="T439" i="2"/>
  <c r="T440" i="2"/>
  <c r="T441" i="2"/>
  <c r="T442" i="2"/>
  <c r="T443" i="2"/>
  <c r="T444" i="2"/>
  <c r="T445" i="2"/>
  <c r="T446" i="2"/>
  <c r="T447" i="2"/>
  <c r="T448" i="2"/>
  <c r="T449" i="2"/>
  <c r="T450" i="2"/>
  <c r="T451" i="2"/>
  <c r="T452" i="2"/>
  <c r="T453" i="2"/>
  <c r="T454" i="2"/>
  <c r="T455" i="2"/>
  <c r="T456" i="2"/>
  <c r="T457" i="2"/>
  <c r="T458" i="2"/>
  <c r="T459" i="2"/>
  <c r="T460" i="2"/>
  <c r="T461" i="2"/>
  <c r="T462" i="2"/>
  <c r="T463" i="2"/>
  <c r="T464" i="2"/>
  <c r="T465" i="2"/>
  <c r="T466" i="2"/>
  <c r="T467" i="2"/>
  <c r="T468" i="2"/>
  <c r="T469" i="2"/>
  <c r="T470" i="2"/>
  <c r="T471" i="2"/>
  <c r="T472" i="2"/>
  <c r="T473" i="2"/>
  <c r="T474" i="2"/>
  <c r="T475" i="2"/>
  <c r="T476" i="2"/>
  <c r="T477" i="2"/>
  <c r="T478" i="2"/>
  <c r="T479" i="2"/>
  <c r="T480" i="2"/>
  <c r="T481" i="2"/>
  <c r="T482" i="2"/>
  <c r="T483" i="2"/>
  <c r="T484" i="2"/>
  <c r="T485" i="2"/>
  <c r="T486" i="2"/>
  <c r="T487" i="2"/>
  <c r="T488" i="2"/>
  <c r="T489" i="2"/>
  <c r="T490" i="2"/>
  <c r="T491" i="2"/>
  <c r="T492" i="2"/>
  <c r="T493" i="2"/>
  <c r="T494" i="2"/>
  <c r="T495" i="2"/>
  <c r="T496" i="2"/>
  <c r="T497" i="2"/>
  <c r="T498" i="2"/>
  <c r="T499" i="2"/>
  <c r="T500" i="2"/>
  <c r="T501" i="2"/>
  <c r="T502" i="2"/>
  <c r="T503" i="2"/>
  <c r="T504" i="2"/>
  <c r="T505" i="2"/>
  <c r="T506" i="2"/>
  <c r="T507" i="2"/>
  <c r="T508" i="2"/>
  <c r="T509" i="2"/>
  <c r="T510" i="2"/>
  <c r="T511" i="2"/>
  <c r="T512" i="2"/>
  <c r="T513" i="2"/>
  <c r="T514" i="2"/>
  <c r="T515" i="2"/>
  <c r="T516" i="2"/>
  <c r="T517" i="2"/>
  <c r="T518" i="2"/>
  <c r="T519" i="2"/>
  <c r="T520" i="2"/>
  <c r="T521" i="2"/>
  <c r="T522" i="2"/>
  <c r="T523" i="2"/>
  <c r="T524" i="2"/>
  <c r="T525" i="2"/>
  <c r="T526" i="2"/>
  <c r="T527" i="2"/>
  <c r="T528" i="2"/>
  <c r="T529" i="2"/>
  <c r="T530" i="2"/>
  <c r="T531" i="2"/>
  <c r="T532" i="2"/>
  <c r="T533" i="2"/>
  <c r="T534" i="2"/>
  <c r="T535" i="2"/>
  <c r="T536" i="2"/>
  <c r="T537" i="2"/>
  <c r="T538" i="2"/>
  <c r="T539" i="2"/>
  <c r="T540" i="2"/>
  <c r="T541" i="2"/>
  <c r="T542" i="2"/>
  <c r="T543" i="2"/>
  <c r="T544" i="2"/>
  <c r="T545" i="2"/>
  <c r="T546" i="2"/>
  <c r="T547" i="2"/>
  <c r="T548" i="2"/>
  <c r="T549" i="2"/>
  <c r="T550" i="2"/>
  <c r="T551" i="2"/>
  <c r="T552" i="2"/>
  <c r="T553" i="2"/>
  <c r="T554" i="2"/>
  <c r="T555" i="2"/>
  <c r="T556" i="2"/>
  <c r="T557" i="2"/>
  <c r="T558" i="2"/>
  <c r="T559" i="2"/>
  <c r="T560" i="2"/>
  <c r="T561" i="2"/>
  <c r="T562" i="2"/>
  <c r="T563" i="2"/>
  <c r="T564" i="2"/>
  <c r="T565" i="2"/>
  <c r="T566" i="2"/>
  <c r="T567" i="2"/>
  <c r="T568" i="2"/>
  <c r="T569" i="2"/>
  <c r="T570" i="2"/>
  <c r="T571" i="2"/>
  <c r="T572" i="2"/>
  <c r="T573" i="2"/>
  <c r="T574" i="2"/>
  <c r="T575" i="2"/>
  <c r="T576" i="2"/>
  <c r="T577" i="2"/>
  <c r="T578" i="2"/>
  <c r="T579" i="2"/>
  <c r="T580" i="2"/>
  <c r="T581" i="2"/>
  <c r="T582" i="2"/>
  <c r="T583" i="2"/>
  <c r="T584" i="2"/>
  <c r="T585" i="2"/>
  <c r="T586" i="2"/>
  <c r="T587" i="2"/>
  <c r="T588" i="2"/>
  <c r="T589" i="2"/>
  <c r="T590" i="2"/>
  <c r="T591" i="2"/>
  <c r="T592" i="2"/>
  <c r="T593" i="2"/>
  <c r="T594" i="2"/>
  <c r="T595" i="2"/>
  <c r="T596" i="2"/>
  <c r="T597" i="2"/>
  <c r="T598" i="2"/>
  <c r="T599" i="2"/>
  <c r="T600" i="2"/>
  <c r="T601" i="2"/>
  <c r="T602" i="2"/>
  <c r="T603" i="2"/>
  <c r="T604" i="2"/>
  <c r="T605" i="2"/>
  <c r="T606" i="2"/>
  <c r="T607" i="2"/>
  <c r="T608" i="2"/>
  <c r="T609" i="2"/>
  <c r="T610" i="2"/>
  <c r="T611" i="2"/>
  <c r="T612" i="2"/>
  <c r="T613" i="2"/>
  <c r="T614" i="2"/>
  <c r="T615" i="2"/>
  <c r="T616" i="2"/>
  <c r="T617" i="2"/>
  <c r="T618" i="2"/>
  <c r="T619" i="2"/>
  <c r="T620" i="2"/>
  <c r="T621" i="2"/>
  <c r="T622" i="2"/>
  <c r="T623" i="2"/>
  <c r="T624" i="2"/>
  <c r="T625" i="2"/>
  <c r="T626" i="2"/>
  <c r="T627" i="2"/>
  <c r="T628" i="2"/>
  <c r="T629" i="2"/>
  <c r="T630" i="2"/>
  <c r="T631" i="2"/>
  <c r="T632" i="2"/>
  <c r="T633" i="2"/>
  <c r="T634" i="2"/>
  <c r="T635" i="2"/>
  <c r="T636" i="2"/>
  <c r="T637" i="2"/>
  <c r="T638" i="2"/>
  <c r="T639" i="2"/>
  <c r="T640" i="2"/>
  <c r="T641" i="2"/>
  <c r="T642" i="2"/>
  <c r="T643" i="2"/>
  <c r="T644" i="2"/>
  <c r="T645" i="2"/>
  <c r="T646" i="2"/>
  <c r="T647" i="2"/>
  <c r="T648" i="2"/>
  <c r="T649" i="2"/>
  <c r="T650" i="2"/>
  <c r="T651" i="2"/>
  <c r="T652" i="2"/>
  <c r="T653" i="2"/>
  <c r="T654" i="2"/>
  <c r="T655" i="2"/>
  <c r="T656" i="2"/>
  <c r="T657" i="2"/>
  <c r="T658" i="2"/>
  <c r="T659" i="2"/>
  <c r="T660" i="2"/>
  <c r="T661" i="2"/>
  <c r="T662" i="2"/>
  <c r="T663" i="2"/>
  <c r="T664" i="2"/>
  <c r="T665" i="2"/>
  <c r="T666" i="2"/>
  <c r="T667" i="2"/>
  <c r="T668" i="2"/>
  <c r="T669" i="2"/>
  <c r="T670" i="2"/>
  <c r="T671" i="2"/>
  <c r="T673" i="2"/>
  <c r="S2" i="2"/>
  <c r="S3" i="2"/>
  <c r="S4" i="2"/>
  <c r="S5" i="2"/>
  <c r="S6" i="2"/>
  <c r="S7" i="2"/>
  <c r="S8" i="2"/>
  <c r="S9" i="2"/>
  <c r="S10" i="2"/>
  <c r="S11" i="2"/>
  <c r="S12" i="2"/>
  <c r="S13" i="2"/>
  <c r="S14" i="2"/>
  <c r="S15" i="2"/>
  <c r="S16" i="2"/>
  <c r="S17" i="2"/>
  <c r="S18" i="2"/>
  <c r="S19" i="2"/>
  <c r="S20" i="2"/>
  <c r="S21" i="2"/>
  <c r="S22" i="2"/>
  <c r="S23" i="2"/>
  <c r="S24" i="2"/>
  <c r="S25" i="2"/>
  <c r="S26" i="2"/>
  <c r="S27" i="2"/>
  <c r="S28" i="2"/>
  <c r="S29" i="2"/>
  <c r="S30" i="2"/>
  <c r="S31" i="2"/>
  <c r="S32" i="2"/>
  <c r="S33" i="2"/>
  <c r="S34" i="2"/>
  <c r="S35" i="2"/>
  <c r="S36" i="2"/>
  <c r="S37" i="2"/>
  <c r="S38" i="2"/>
  <c r="S39" i="2"/>
  <c r="S40" i="2"/>
  <c r="S41" i="2"/>
  <c r="S42" i="2"/>
  <c r="S43" i="2"/>
  <c r="S44" i="2"/>
  <c r="S45" i="2"/>
  <c r="S46" i="2"/>
  <c r="S47" i="2"/>
  <c r="S48" i="2"/>
  <c r="S49" i="2"/>
  <c r="S50" i="2"/>
  <c r="S51" i="2"/>
  <c r="S52" i="2"/>
  <c r="S53" i="2"/>
  <c r="S54" i="2"/>
  <c r="S55" i="2"/>
  <c r="S56" i="2"/>
  <c r="S57" i="2"/>
  <c r="S58" i="2"/>
  <c r="S59" i="2"/>
  <c r="S60" i="2"/>
  <c r="S61" i="2"/>
  <c r="S62" i="2"/>
  <c r="S63" i="2"/>
  <c r="S64" i="2"/>
  <c r="S65" i="2"/>
  <c r="S66" i="2"/>
  <c r="S67" i="2"/>
  <c r="S68" i="2"/>
  <c r="S69" i="2"/>
  <c r="S70" i="2"/>
  <c r="S71" i="2"/>
  <c r="S72" i="2"/>
  <c r="S73" i="2"/>
  <c r="S74" i="2"/>
  <c r="S75" i="2"/>
  <c r="S76" i="2"/>
  <c r="S77" i="2"/>
  <c r="S78" i="2"/>
  <c r="S79" i="2"/>
  <c r="S80" i="2"/>
  <c r="S81" i="2"/>
  <c r="S82" i="2"/>
  <c r="S83" i="2"/>
  <c r="S84" i="2"/>
  <c r="S85" i="2"/>
  <c r="S86" i="2"/>
  <c r="S87" i="2"/>
  <c r="S88" i="2"/>
  <c r="S89" i="2"/>
  <c r="S90" i="2"/>
  <c r="S91" i="2"/>
  <c r="S92" i="2"/>
  <c r="S93" i="2"/>
  <c r="S94" i="2"/>
  <c r="S95" i="2"/>
  <c r="S96" i="2"/>
  <c r="S97" i="2"/>
  <c r="S98" i="2"/>
  <c r="S99" i="2"/>
  <c r="S100" i="2"/>
  <c r="S101" i="2"/>
  <c r="S102" i="2"/>
  <c r="S103" i="2"/>
  <c r="S104" i="2"/>
  <c r="S105" i="2"/>
  <c r="S106" i="2"/>
  <c r="S107" i="2"/>
  <c r="S108" i="2"/>
  <c r="S109" i="2"/>
  <c r="S110" i="2"/>
  <c r="S111" i="2"/>
  <c r="S112" i="2"/>
  <c r="S113" i="2"/>
  <c r="S114" i="2"/>
  <c r="S115" i="2"/>
  <c r="S116" i="2"/>
  <c r="S117" i="2"/>
  <c r="S118" i="2"/>
  <c r="S119" i="2"/>
  <c r="S120" i="2"/>
  <c r="S121" i="2"/>
  <c r="S122" i="2"/>
  <c r="S123" i="2"/>
  <c r="S124" i="2"/>
  <c r="S125" i="2"/>
  <c r="S126" i="2"/>
  <c r="S127" i="2"/>
  <c r="S128" i="2"/>
  <c r="S129" i="2"/>
  <c r="S130" i="2"/>
  <c r="S131" i="2"/>
  <c r="S132" i="2"/>
  <c r="S133" i="2"/>
  <c r="S134" i="2"/>
  <c r="S135" i="2"/>
  <c r="S136" i="2"/>
  <c r="S137" i="2"/>
  <c r="S138" i="2"/>
  <c r="S139" i="2"/>
  <c r="S140" i="2"/>
  <c r="S141" i="2"/>
  <c r="S142" i="2"/>
  <c r="S143" i="2"/>
  <c r="S144" i="2"/>
  <c r="S145" i="2"/>
  <c r="S146" i="2"/>
  <c r="S147" i="2"/>
  <c r="S148" i="2"/>
  <c r="S149" i="2"/>
  <c r="S150" i="2"/>
  <c r="S151" i="2"/>
  <c r="S152" i="2"/>
  <c r="S153" i="2"/>
  <c r="S154" i="2"/>
  <c r="S155" i="2"/>
  <c r="S156" i="2"/>
  <c r="S157" i="2"/>
  <c r="S158" i="2"/>
  <c r="S161" i="2"/>
  <c r="S162" i="2"/>
  <c r="S163" i="2"/>
  <c r="S164" i="2"/>
  <c r="S165" i="2"/>
  <c r="S166" i="2"/>
  <c r="S167" i="2"/>
  <c r="S168" i="2"/>
  <c r="S169" i="2"/>
  <c r="S170" i="2"/>
  <c r="S171" i="2"/>
  <c r="S172" i="2"/>
  <c r="S173" i="2"/>
  <c r="S174" i="2"/>
  <c r="S175" i="2"/>
  <c r="S176" i="2"/>
  <c r="S177" i="2"/>
  <c r="S178" i="2"/>
  <c r="S179" i="2"/>
  <c r="S180" i="2"/>
  <c r="S181" i="2"/>
  <c r="S182" i="2"/>
  <c r="S183" i="2"/>
  <c r="S184" i="2"/>
  <c r="S185" i="2"/>
  <c r="S186" i="2"/>
  <c r="S187" i="2"/>
  <c r="S188" i="2"/>
  <c r="S189" i="2"/>
  <c r="S190" i="2"/>
  <c r="S191" i="2"/>
  <c r="S192" i="2"/>
  <c r="S193" i="2"/>
  <c r="S194" i="2"/>
  <c r="S195" i="2"/>
  <c r="S196" i="2"/>
  <c r="S197" i="2"/>
  <c r="S198" i="2"/>
  <c r="S199" i="2"/>
  <c r="S200" i="2"/>
  <c r="S201" i="2"/>
  <c r="S202" i="2"/>
  <c r="S203" i="2"/>
  <c r="S204" i="2"/>
  <c r="S205" i="2"/>
  <c r="S206" i="2"/>
  <c r="S207" i="2"/>
  <c r="S208" i="2"/>
  <c r="S209" i="2"/>
  <c r="S210" i="2"/>
  <c r="S211" i="2"/>
  <c r="S212" i="2"/>
  <c r="S213" i="2"/>
  <c r="S214" i="2"/>
  <c r="S215" i="2"/>
  <c r="S216" i="2"/>
  <c r="S217" i="2"/>
  <c r="S218" i="2"/>
  <c r="S219" i="2"/>
  <c r="S220" i="2"/>
  <c r="S221" i="2"/>
  <c r="S222" i="2"/>
  <c r="S223" i="2"/>
  <c r="S224" i="2"/>
  <c r="S225" i="2"/>
  <c r="S226" i="2"/>
  <c r="S227" i="2"/>
  <c r="S228" i="2"/>
  <c r="S229" i="2"/>
  <c r="S230" i="2"/>
  <c r="S231" i="2"/>
  <c r="S232" i="2"/>
  <c r="S233" i="2"/>
  <c r="S234" i="2"/>
  <c r="S235" i="2"/>
  <c r="S236" i="2"/>
  <c r="S237" i="2"/>
  <c r="S238" i="2"/>
  <c r="S239" i="2"/>
  <c r="S240" i="2"/>
  <c r="S241" i="2"/>
  <c r="S242" i="2"/>
  <c r="S243" i="2"/>
  <c r="S244" i="2"/>
  <c r="S245" i="2"/>
  <c r="S246" i="2"/>
  <c r="S247" i="2"/>
  <c r="S248" i="2"/>
  <c r="S249" i="2"/>
  <c r="S250" i="2"/>
  <c r="S251" i="2"/>
  <c r="S252" i="2"/>
  <c r="S253" i="2"/>
  <c r="S254" i="2"/>
  <c r="S255" i="2"/>
  <c r="S256" i="2"/>
  <c r="S257" i="2"/>
  <c r="S258" i="2"/>
  <c r="S259" i="2"/>
  <c r="S260" i="2"/>
  <c r="S261" i="2"/>
  <c r="S262" i="2"/>
  <c r="S263" i="2"/>
  <c r="S264" i="2"/>
  <c r="S265" i="2"/>
  <c r="S266" i="2"/>
  <c r="S267" i="2"/>
  <c r="S268" i="2"/>
  <c r="S269" i="2"/>
  <c r="S270" i="2"/>
  <c r="S271" i="2"/>
  <c r="S272" i="2"/>
  <c r="S273" i="2"/>
  <c r="S274" i="2"/>
  <c r="S275" i="2"/>
  <c r="S276" i="2"/>
  <c r="S277" i="2"/>
  <c r="S278" i="2"/>
  <c r="S279" i="2"/>
  <c r="S280" i="2"/>
  <c r="S281" i="2"/>
  <c r="S282" i="2"/>
  <c r="S283" i="2"/>
  <c r="S284" i="2"/>
  <c r="S285" i="2"/>
  <c r="S286" i="2"/>
  <c r="S287" i="2"/>
  <c r="S288" i="2"/>
  <c r="S289" i="2"/>
  <c r="S290" i="2"/>
  <c r="S291" i="2"/>
  <c r="S292" i="2"/>
  <c r="S293" i="2"/>
  <c r="S294" i="2"/>
  <c r="S295" i="2"/>
  <c r="S296" i="2"/>
  <c r="S297" i="2"/>
  <c r="S298" i="2"/>
  <c r="S299" i="2"/>
  <c r="S300" i="2"/>
  <c r="S301" i="2"/>
  <c r="S302" i="2"/>
  <c r="S303" i="2"/>
  <c r="S304" i="2"/>
  <c r="S305" i="2"/>
  <c r="S306" i="2"/>
  <c r="S307" i="2"/>
  <c r="S308" i="2"/>
  <c r="S309" i="2"/>
  <c r="S310" i="2"/>
  <c r="S311" i="2"/>
  <c r="S312" i="2"/>
  <c r="S313" i="2"/>
  <c r="S314" i="2"/>
  <c r="S315" i="2"/>
  <c r="S316" i="2"/>
  <c r="S317" i="2"/>
  <c r="S318" i="2"/>
  <c r="S319" i="2"/>
  <c r="S320" i="2"/>
  <c r="S321" i="2"/>
  <c r="S322" i="2"/>
  <c r="S323" i="2"/>
  <c r="S324" i="2"/>
  <c r="S325" i="2"/>
  <c r="S326" i="2"/>
  <c r="S327" i="2"/>
  <c r="S328" i="2"/>
  <c r="S329" i="2"/>
  <c r="S330" i="2"/>
  <c r="S331" i="2"/>
  <c r="S332" i="2"/>
  <c r="S333" i="2"/>
  <c r="S334" i="2"/>
  <c r="S335" i="2"/>
  <c r="S336" i="2"/>
  <c r="S337" i="2"/>
  <c r="S338" i="2"/>
  <c r="S339" i="2"/>
  <c r="S340" i="2"/>
  <c r="S341" i="2"/>
  <c r="S342" i="2"/>
  <c r="S343" i="2"/>
  <c r="S344" i="2"/>
  <c r="S345" i="2"/>
  <c r="S346" i="2"/>
  <c r="S347" i="2"/>
  <c r="S348" i="2"/>
  <c r="S349" i="2"/>
  <c r="S350" i="2"/>
  <c r="S351" i="2"/>
  <c r="S352" i="2"/>
  <c r="S353" i="2"/>
  <c r="S354" i="2"/>
  <c r="S355" i="2"/>
  <c r="S356" i="2"/>
  <c r="S357" i="2"/>
  <c r="S358" i="2"/>
  <c r="S359" i="2"/>
  <c r="S360" i="2"/>
  <c r="S361" i="2"/>
  <c r="S362" i="2"/>
  <c r="S363" i="2"/>
  <c r="S364" i="2"/>
  <c r="S365" i="2"/>
  <c r="S366" i="2"/>
  <c r="S367" i="2"/>
  <c r="S368" i="2"/>
  <c r="S369" i="2"/>
  <c r="S370" i="2"/>
  <c r="S371" i="2"/>
  <c r="S372" i="2"/>
  <c r="S373" i="2"/>
  <c r="S374" i="2"/>
  <c r="S375" i="2"/>
  <c r="S376" i="2"/>
  <c r="S377" i="2"/>
  <c r="S378" i="2"/>
  <c r="S379" i="2"/>
  <c r="S380" i="2"/>
  <c r="S381" i="2"/>
  <c r="S382" i="2"/>
  <c r="S383" i="2"/>
  <c r="S384" i="2"/>
  <c r="S385" i="2"/>
  <c r="S386" i="2"/>
  <c r="S387" i="2"/>
  <c r="S388" i="2"/>
  <c r="S389" i="2"/>
  <c r="S390" i="2"/>
  <c r="S391" i="2"/>
  <c r="S392" i="2"/>
  <c r="S393" i="2"/>
  <c r="S394" i="2"/>
  <c r="S395" i="2"/>
  <c r="S396" i="2"/>
  <c r="S397" i="2"/>
  <c r="S398" i="2"/>
  <c r="S399" i="2"/>
  <c r="S400" i="2"/>
  <c r="S401" i="2"/>
  <c r="S402" i="2"/>
  <c r="S403" i="2"/>
  <c r="S404" i="2"/>
  <c r="S405" i="2"/>
  <c r="S406" i="2"/>
  <c r="S407" i="2"/>
  <c r="S408" i="2"/>
  <c r="S409" i="2"/>
  <c r="S410" i="2"/>
  <c r="S411" i="2"/>
  <c r="S412" i="2"/>
  <c r="S413" i="2"/>
  <c r="S414" i="2"/>
  <c r="S415" i="2"/>
  <c r="S416" i="2"/>
  <c r="S417" i="2"/>
  <c r="S418" i="2"/>
  <c r="S419" i="2"/>
  <c r="S420" i="2"/>
  <c r="S421" i="2"/>
  <c r="S422" i="2"/>
  <c r="S423" i="2"/>
  <c r="S424" i="2"/>
  <c r="S425" i="2"/>
  <c r="S426" i="2"/>
  <c r="S427" i="2"/>
  <c r="S428" i="2"/>
  <c r="S429" i="2"/>
  <c r="S430" i="2"/>
  <c r="S431" i="2"/>
  <c r="S432" i="2"/>
  <c r="S433" i="2"/>
  <c r="S434" i="2"/>
  <c r="S435" i="2"/>
  <c r="S436" i="2"/>
  <c r="S437" i="2"/>
  <c r="S438" i="2"/>
  <c r="S439" i="2"/>
  <c r="S440" i="2"/>
  <c r="S441" i="2"/>
  <c r="S442" i="2"/>
  <c r="S443" i="2"/>
  <c r="S444" i="2"/>
  <c r="S445" i="2"/>
  <c r="S446" i="2"/>
  <c r="S447" i="2"/>
  <c r="S448" i="2"/>
  <c r="S449" i="2"/>
  <c r="S450" i="2"/>
  <c r="S451" i="2"/>
  <c r="S452" i="2"/>
  <c r="S453" i="2"/>
  <c r="S454" i="2"/>
  <c r="S455" i="2"/>
  <c r="S456" i="2"/>
  <c r="S457" i="2"/>
  <c r="S458" i="2"/>
  <c r="S459" i="2"/>
  <c r="S460" i="2"/>
  <c r="S461" i="2"/>
  <c r="S462" i="2"/>
  <c r="S463" i="2"/>
  <c r="S464" i="2"/>
  <c r="S465" i="2"/>
  <c r="S466" i="2"/>
  <c r="S467" i="2"/>
  <c r="S468" i="2"/>
  <c r="S469" i="2"/>
  <c r="S470" i="2"/>
  <c r="S471" i="2"/>
  <c r="S472" i="2"/>
  <c r="S473" i="2"/>
  <c r="S474" i="2"/>
  <c r="S475" i="2"/>
  <c r="S476" i="2"/>
  <c r="S477" i="2"/>
  <c r="S478" i="2"/>
  <c r="S479" i="2"/>
  <c r="S480" i="2"/>
  <c r="S481" i="2"/>
  <c r="S482" i="2"/>
  <c r="S483" i="2"/>
  <c r="S484" i="2"/>
  <c r="S485" i="2"/>
  <c r="S486" i="2"/>
  <c r="S487" i="2"/>
  <c r="S488" i="2"/>
  <c r="S489" i="2"/>
  <c r="S490" i="2"/>
  <c r="S491" i="2"/>
  <c r="S492" i="2"/>
  <c r="S493" i="2"/>
  <c r="S494" i="2"/>
  <c r="S495" i="2"/>
  <c r="S496" i="2"/>
  <c r="S497" i="2"/>
  <c r="S498" i="2"/>
  <c r="S499" i="2"/>
  <c r="S500" i="2"/>
  <c r="S501" i="2"/>
  <c r="S502" i="2"/>
  <c r="S503" i="2"/>
  <c r="S504" i="2"/>
  <c r="S505" i="2"/>
  <c r="S506" i="2"/>
  <c r="S507" i="2"/>
  <c r="S508" i="2"/>
  <c r="S509" i="2"/>
  <c r="S510" i="2"/>
  <c r="S511" i="2"/>
  <c r="S512" i="2"/>
  <c r="S513" i="2"/>
  <c r="S514" i="2"/>
  <c r="S515" i="2"/>
  <c r="S516" i="2"/>
  <c r="S517" i="2"/>
  <c r="S518" i="2"/>
  <c r="S519" i="2"/>
  <c r="S520" i="2"/>
  <c r="S521" i="2"/>
  <c r="S522" i="2"/>
  <c r="S523" i="2"/>
  <c r="S524" i="2"/>
  <c r="S525" i="2"/>
  <c r="S526" i="2"/>
  <c r="S527" i="2"/>
  <c r="S528" i="2"/>
  <c r="S529" i="2"/>
  <c r="S530" i="2"/>
  <c r="S531" i="2"/>
  <c r="S532" i="2"/>
  <c r="S533" i="2"/>
  <c r="S534" i="2"/>
  <c r="S535" i="2"/>
  <c r="S536" i="2"/>
  <c r="S537" i="2"/>
  <c r="S538" i="2"/>
  <c r="S539" i="2"/>
  <c r="S540" i="2"/>
  <c r="S541" i="2"/>
  <c r="S542" i="2"/>
  <c r="S543" i="2"/>
  <c r="S544" i="2"/>
  <c r="S545" i="2"/>
  <c r="S546" i="2"/>
  <c r="S547" i="2"/>
  <c r="S548" i="2"/>
  <c r="S549" i="2"/>
  <c r="S550" i="2"/>
  <c r="S551" i="2"/>
  <c r="S552" i="2"/>
  <c r="S553" i="2"/>
  <c r="S554" i="2"/>
  <c r="S555" i="2"/>
  <c r="S556" i="2"/>
  <c r="S557" i="2"/>
  <c r="S558" i="2"/>
  <c r="S559" i="2"/>
  <c r="S560" i="2"/>
  <c r="S561" i="2"/>
  <c r="S562" i="2"/>
  <c r="S563" i="2"/>
  <c r="S564" i="2"/>
  <c r="S565" i="2"/>
  <c r="S566" i="2"/>
  <c r="S567" i="2"/>
  <c r="S568" i="2"/>
  <c r="S569" i="2"/>
  <c r="S570" i="2"/>
  <c r="S571" i="2"/>
  <c r="S572" i="2"/>
  <c r="S573" i="2"/>
  <c r="S574" i="2"/>
  <c r="S575" i="2"/>
  <c r="S576" i="2"/>
  <c r="S577" i="2"/>
  <c r="S578" i="2"/>
  <c r="S579" i="2"/>
  <c r="S580" i="2"/>
  <c r="S581" i="2"/>
  <c r="S582" i="2"/>
  <c r="S583" i="2"/>
  <c r="S584" i="2"/>
  <c r="S585" i="2"/>
  <c r="S586" i="2"/>
  <c r="S587" i="2"/>
  <c r="S588" i="2"/>
  <c r="S589" i="2"/>
  <c r="S590" i="2"/>
  <c r="S591" i="2"/>
  <c r="S592" i="2"/>
  <c r="S593" i="2"/>
  <c r="S594" i="2"/>
  <c r="S595" i="2"/>
  <c r="S596" i="2"/>
  <c r="S597" i="2"/>
  <c r="S598" i="2"/>
  <c r="S599" i="2"/>
  <c r="S600" i="2"/>
  <c r="S601" i="2"/>
  <c r="S602" i="2"/>
  <c r="S603" i="2"/>
  <c r="S604" i="2"/>
  <c r="S605" i="2"/>
  <c r="S606" i="2"/>
  <c r="S607" i="2"/>
  <c r="S608" i="2"/>
  <c r="S609" i="2"/>
  <c r="S610" i="2"/>
  <c r="S611" i="2"/>
  <c r="S612" i="2"/>
  <c r="S613" i="2"/>
  <c r="S614" i="2"/>
  <c r="S615" i="2"/>
  <c r="S616" i="2"/>
  <c r="S617" i="2"/>
  <c r="S618" i="2"/>
  <c r="S619" i="2"/>
  <c r="S620" i="2"/>
  <c r="S621" i="2"/>
  <c r="S622" i="2"/>
  <c r="S623" i="2"/>
  <c r="S624" i="2"/>
  <c r="S625" i="2"/>
  <c r="S626" i="2"/>
  <c r="S627" i="2"/>
  <c r="S628" i="2"/>
  <c r="S629" i="2"/>
  <c r="S630" i="2"/>
  <c r="S631" i="2"/>
  <c r="S632" i="2"/>
  <c r="S633" i="2"/>
  <c r="S634" i="2"/>
  <c r="S635" i="2"/>
  <c r="S636" i="2"/>
  <c r="S637" i="2"/>
  <c r="S638" i="2"/>
  <c r="S639" i="2"/>
  <c r="S640" i="2"/>
  <c r="S641" i="2"/>
  <c r="S642" i="2"/>
  <c r="S643" i="2"/>
  <c r="S644" i="2"/>
  <c r="S645" i="2"/>
  <c r="S646" i="2"/>
  <c r="S647" i="2"/>
  <c r="S648" i="2"/>
  <c r="S649" i="2"/>
  <c r="S650" i="2"/>
  <c r="S651" i="2"/>
  <c r="S652" i="2"/>
  <c r="S653" i="2"/>
  <c r="S654" i="2"/>
  <c r="S655" i="2"/>
  <c r="S656" i="2"/>
  <c r="S657" i="2"/>
  <c r="S658" i="2"/>
  <c r="S659" i="2"/>
  <c r="S660" i="2"/>
  <c r="S661" i="2"/>
  <c r="S662" i="2"/>
  <c r="S663" i="2"/>
  <c r="S664" i="2"/>
  <c r="S665" i="2"/>
  <c r="S666" i="2"/>
  <c r="S667" i="2"/>
  <c r="S668" i="2"/>
  <c r="S669" i="2"/>
  <c r="S670" i="2"/>
  <c r="S671" i="2"/>
  <c r="S673" i="2"/>
  <c r="R2" i="2"/>
  <c r="R3" i="2"/>
  <c r="R4" i="2"/>
  <c r="R5" i="2"/>
  <c r="R6" i="2"/>
  <c r="R7" i="2"/>
  <c r="R8" i="2"/>
  <c r="R9" i="2"/>
  <c r="R10" i="2"/>
  <c r="R11" i="2"/>
  <c r="R12" i="2"/>
  <c r="R13" i="2"/>
  <c r="R14" i="2"/>
  <c r="R15" i="2"/>
  <c r="R16" i="2"/>
  <c r="R17" i="2"/>
  <c r="R18" i="2"/>
  <c r="R19" i="2"/>
  <c r="R20" i="2"/>
  <c r="R21" i="2"/>
  <c r="R22" i="2"/>
  <c r="R23" i="2"/>
  <c r="R24" i="2"/>
  <c r="R25" i="2"/>
  <c r="R26" i="2"/>
  <c r="R27" i="2"/>
  <c r="R28" i="2"/>
  <c r="R29" i="2"/>
  <c r="R30" i="2"/>
  <c r="R31" i="2"/>
  <c r="R32" i="2"/>
  <c r="R33" i="2"/>
  <c r="R34" i="2"/>
  <c r="R35" i="2"/>
  <c r="R36" i="2"/>
  <c r="R37" i="2"/>
  <c r="R38" i="2"/>
  <c r="R39" i="2"/>
  <c r="R40" i="2"/>
  <c r="R41" i="2"/>
  <c r="R42" i="2"/>
  <c r="R43" i="2"/>
  <c r="R44" i="2"/>
  <c r="R45" i="2"/>
  <c r="R46" i="2"/>
  <c r="R47" i="2"/>
  <c r="R48" i="2"/>
  <c r="R49" i="2"/>
  <c r="R50" i="2"/>
  <c r="R51" i="2"/>
  <c r="R52" i="2"/>
  <c r="R53" i="2"/>
  <c r="R54" i="2"/>
  <c r="R55" i="2"/>
  <c r="R56" i="2"/>
  <c r="R57" i="2"/>
  <c r="R58" i="2"/>
  <c r="R59" i="2"/>
  <c r="R60" i="2"/>
  <c r="R61" i="2"/>
  <c r="R62" i="2"/>
  <c r="R63" i="2"/>
  <c r="R64" i="2"/>
  <c r="R65" i="2"/>
  <c r="R66" i="2"/>
  <c r="R67" i="2"/>
  <c r="R68" i="2"/>
  <c r="R69" i="2"/>
  <c r="R70" i="2"/>
  <c r="R71" i="2"/>
  <c r="R72" i="2"/>
  <c r="R73" i="2"/>
  <c r="R74" i="2"/>
  <c r="R75" i="2"/>
  <c r="R76" i="2"/>
  <c r="R77" i="2"/>
  <c r="R78" i="2"/>
  <c r="R79" i="2"/>
  <c r="R80" i="2"/>
  <c r="R81" i="2"/>
  <c r="R82" i="2"/>
  <c r="R83" i="2"/>
  <c r="R84" i="2"/>
  <c r="R85" i="2"/>
  <c r="R86" i="2"/>
  <c r="R87" i="2"/>
  <c r="R88" i="2"/>
  <c r="R89" i="2"/>
  <c r="R90" i="2"/>
  <c r="R91" i="2"/>
  <c r="R92" i="2"/>
  <c r="R93" i="2"/>
  <c r="R94" i="2"/>
  <c r="R95" i="2"/>
  <c r="R96" i="2"/>
  <c r="R97" i="2"/>
  <c r="R98" i="2"/>
  <c r="R99" i="2"/>
  <c r="R100" i="2"/>
  <c r="R101" i="2"/>
  <c r="R102" i="2"/>
  <c r="R103" i="2"/>
  <c r="R104" i="2"/>
  <c r="R105" i="2"/>
  <c r="R106" i="2"/>
  <c r="R107" i="2"/>
  <c r="R108" i="2"/>
  <c r="R109" i="2"/>
  <c r="R110" i="2"/>
  <c r="R111" i="2"/>
  <c r="R112" i="2"/>
  <c r="R113" i="2"/>
  <c r="R114" i="2"/>
  <c r="R115" i="2"/>
  <c r="R116" i="2"/>
  <c r="R117" i="2"/>
  <c r="R118" i="2"/>
  <c r="R119" i="2"/>
  <c r="R120" i="2"/>
  <c r="R121" i="2"/>
  <c r="R122" i="2"/>
  <c r="R123" i="2"/>
  <c r="R124" i="2"/>
  <c r="R125" i="2"/>
  <c r="R126" i="2"/>
  <c r="R127" i="2"/>
  <c r="R128" i="2"/>
  <c r="R129" i="2"/>
  <c r="R130" i="2"/>
  <c r="R131" i="2"/>
  <c r="R132" i="2"/>
  <c r="R133" i="2"/>
  <c r="R134" i="2"/>
  <c r="R135" i="2"/>
  <c r="R136" i="2"/>
  <c r="R137" i="2"/>
  <c r="R138" i="2"/>
  <c r="R139" i="2"/>
  <c r="R140" i="2"/>
  <c r="R141" i="2"/>
  <c r="R142" i="2"/>
  <c r="R143" i="2"/>
  <c r="R144" i="2"/>
  <c r="R145" i="2"/>
  <c r="R146" i="2"/>
  <c r="R147" i="2"/>
  <c r="R148" i="2"/>
  <c r="R149" i="2"/>
  <c r="R150" i="2"/>
  <c r="R151" i="2"/>
  <c r="R152" i="2"/>
  <c r="R153" i="2"/>
  <c r="R154" i="2"/>
  <c r="R155" i="2"/>
  <c r="R156" i="2"/>
  <c r="R157" i="2"/>
  <c r="R158" i="2"/>
  <c r="R161" i="2"/>
  <c r="R162" i="2"/>
  <c r="R163" i="2"/>
  <c r="R164" i="2"/>
  <c r="R165" i="2"/>
  <c r="R166" i="2"/>
  <c r="R167" i="2"/>
  <c r="R168" i="2"/>
  <c r="R169" i="2"/>
  <c r="R170" i="2"/>
  <c r="R171" i="2"/>
  <c r="R172" i="2"/>
  <c r="R173" i="2"/>
  <c r="R174" i="2"/>
  <c r="R175" i="2"/>
  <c r="R176" i="2"/>
  <c r="R177" i="2"/>
  <c r="R178" i="2"/>
  <c r="R179" i="2"/>
  <c r="R180" i="2"/>
  <c r="R181" i="2"/>
  <c r="R182" i="2"/>
  <c r="R183" i="2"/>
  <c r="R184" i="2"/>
  <c r="R185" i="2"/>
  <c r="R186" i="2"/>
  <c r="R187" i="2"/>
  <c r="R188" i="2"/>
  <c r="R189" i="2"/>
  <c r="R190" i="2"/>
  <c r="R191" i="2"/>
  <c r="R192" i="2"/>
  <c r="R193" i="2"/>
  <c r="R194" i="2"/>
  <c r="R195" i="2"/>
  <c r="R196" i="2"/>
  <c r="R197" i="2"/>
  <c r="R198" i="2"/>
  <c r="R199" i="2"/>
  <c r="R200" i="2"/>
  <c r="R201" i="2"/>
  <c r="R202" i="2"/>
  <c r="R203" i="2"/>
  <c r="R204" i="2"/>
  <c r="R205" i="2"/>
  <c r="R206" i="2"/>
  <c r="R207" i="2"/>
  <c r="R208" i="2"/>
  <c r="R209" i="2"/>
  <c r="R210" i="2"/>
  <c r="R211" i="2"/>
  <c r="R212" i="2"/>
  <c r="R213" i="2"/>
  <c r="R214" i="2"/>
  <c r="R215" i="2"/>
  <c r="R216" i="2"/>
  <c r="R217" i="2"/>
  <c r="R218" i="2"/>
  <c r="R219" i="2"/>
  <c r="R220" i="2"/>
  <c r="R221" i="2"/>
  <c r="R222" i="2"/>
  <c r="R223" i="2"/>
  <c r="R224" i="2"/>
  <c r="R225" i="2"/>
  <c r="R226" i="2"/>
  <c r="R227" i="2"/>
  <c r="R228" i="2"/>
  <c r="R229" i="2"/>
  <c r="R230" i="2"/>
  <c r="R231" i="2"/>
  <c r="R232" i="2"/>
  <c r="R233" i="2"/>
  <c r="R234" i="2"/>
  <c r="R235" i="2"/>
  <c r="R236" i="2"/>
  <c r="R237" i="2"/>
  <c r="R238" i="2"/>
  <c r="R239" i="2"/>
  <c r="R240" i="2"/>
  <c r="R241" i="2"/>
  <c r="R242" i="2"/>
  <c r="R243" i="2"/>
  <c r="R244" i="2"/>
  <c r="R245" i="2"/>
  <c r="R246" i="2"/>
  <c r="R247" i="2"/>
  <c r="R248" i="2"/>
  <c r="R249" i="2"/>
  <c r="R250" i="2"/>
  <c r="R251" i="2"/>
  <c r="R252" i="2"/>
  <c r="R253" i="2"/>
  <c r="R254" i="2"/>
  <c r="R255" i="2"/>
  <c r="R256" i="2"/>
  <c r="R257" i="2"/>
  <c r="R258" i="2"/>
  <c r="R259" i="2"/>
  <c r="R260" i="2"/>
  <c r="R261" i="2"/>
  <c r="R262" i="2"/>
  <c r="R263" i="2"/>
  <c r="R264" i="2"/>
  <c r="R265" i="2"/>
  <c r="R266" i="2"/>
  <c r="R267" i="2"/>
  <c r="R268" i="2"/>
  <c r="R269" i="2"/>
  <c r="R270" i="2"/>
  <c r="R271" i="2"/>
  <c r="R272" i="2"/>
  <c r="R273" i="2"/>
  <c r="R274" i="2"/>
  <c r="R275" i="2"/>
  <c r="R276" i="2"/>
  <c r="R277" i="2"/>
  <c r="R278" i="2"/>
  <c r="R279" i="2"/>
  <c r="R280" i="2"/>
  <c r="R281" i="2"/>
  <c r="R282" i="2"/>
  <c r="R283" i="2"/>
  <c r="R284" i="2"/>
  <c r="R285" i="2"/>
  <c r="R286" i="2"/>
  <c r="R287" i="2"/>
  <c r="R288" i="2"/>
  <c r="R289" i="2"/>
  <c r="R290" i="2"/>
  <c r="R291" i="2"/>
  <c r="R292" i="2"/>
  <c r="R293" i="2"/>
  <c r="R294" i="2"/>
  <c r="R295" i="2"/>
  <c r="R296" i="2"/>
  <c r="R297" i="2"/>
  <c r="R298" i="2"/>
  <c r="R299" i="2"/>
  <c r="R300" i="2"/>
  <c r="R301" i="2"/>
  <c r="R302" i="2"/>
  <c r="R303" i="2"/>
  <c r="R304" i="2"/>
  <c r="R305" i="2"/>
  <c r="R306" i="2"/>
  <c r="R307" i="2"/>
  <c r="R308" i="2"/>
  <c r="R309" i="2"/>
  <c r="R310" i="2"/>
  <c r="R311" i="2"/>
  <c r="R312" i="2"/>
  <c r="R313" i="2"/>
  <c r="R314" i="2"/>
  <c r="R315" i="2"/>
  <c r="R316" i="2"/>
  <c r="R317" i="2"/>
  <c r="R318" i="2"/>
  <c r="R319" i="2"/>
  <c r="R320" i="2"/>
  <c r="R321" i="2"/>
  <c r="R322" i="2"/>
  <c r="R323" i="2"/>
  <c r="R324" i="2"/>
  <c r="R325" i="2"/>
  <c r="R326" i="2"/>
  <c r="R327" i="2"/>
  <c r="R328" i="2"/>
  <c r="R329" i="2"/>
  <c r="R330" i="2"/>
  <c r="R331" i="2"/>
  <c r="R332" i="2"/>
  <c r="R333" i="2"/>
  <c r="R334" i="2"/>
  <c r="R335" i="2"/>
  <c r="R336" i="2"/>
  <c r="R337" i="2"/>
  <c r="R338" i="2"/>
  <c r="R339" i="2"/>
  <c r="R340" i="2"/>
  <c r="R341" i="2"/>
  <c r="R342" i="2"/>
  <c r="R343" i="2"/>
  <c r="R344" i="2"/>
  <c r="R345" i="2"/>
  <c r="R346" i="2"/>
  <c r="R347" i="2"/>
  <c r="R348" i="2"/>
  <c r="R349" i="2"/>
  <c r="R350" i="2"/>
  <c r="R351" i="2"/>
  <c r="R352" i="2"/>
  <c r="R353" i="2"/>
  <c r="R354" i="2"/>
  <c r="R355" i="2"/>
  <c r="R356" i="2"/>
  <c r="R357" i="2"/>
  <c r="R358" i="2"/>
  <c r="R359" i="2"/>
  <c r="R360" i="2"/>
  <c r="R361" i="2"/>
  <c r="R362" i="2"/>
  <c r="R363" i="2"/>
  <c r="R364" i="2"/>
  <c r="R365" i="2"/>
  <c r="R366" i="2"/>
  <c r="R367" i="2"/>
  <c r="R368" i="2"/>
  <c r="R369" i="2"/>
  <c r="R370" i="2"/>
  <c r="R371" i="2"/>
  <c r="R372" i="2"/>
  <c r="R373" i="2"/>
  <c r="R374" i="2"/>
  <c r="R375" i="2"/>
  <c r="R376" i="2"/>
  <c r="R377" i="2"/>
  <c r="R378" i="2"/>
  <c r="R379" i="2"/>
  <c r="R380" i="2"/>
  <c r="R381" i="2"/>
  <c r="R382" i="2"/>
  <c r="R383" i="2"/>
  <c r="R384" i="2"/>
  <c r="R385" i="2"/>
  <c r="R386" i="2"/>
  <c r="R387" i="2"/>
  <c r="R388" i="2"/>
  <c r="R389" i="2"/>
  <c r="R390" i="2"/>
  <c r="R391" i="2"/>
  <c r="R392" i="2"/>
  <c r="R393" i="2"/>
  <c r="R394" i="2"/>
  <c r="R395" i="2"/>
  <c r="R396" i="2"/>
  <c r="R397" i="2"/>
  <c r="R398" i="2"/>
  <c r="R399" i="2"/>
  <c r="R400" i="2"/>
  <c r="R401" i="2"/>
  <c r="R402" i="2"/>
  <c r="R403" i="2"/>
  <c r="R404" i="2"/>
  <c r="R405" i="2"/>
  <c r="R406" i="2"/>
  <c r="R407" i="2"/>
  <c r="R408" i="2"/>
  <c r="R409" i="2"/>
  <c r="R410" i="2"/>
  <c r="R411" i="2"/>
  <c r="R412" i="2"/>
  <c r="R413" i="2"/>
  <c r="R414" i="2"/>
  <c r="R415" i="2"/>
  <c r="R416" i="2"/>
  <c r="R417" i="2"/>
  <c r="R418" i="2"/>
  <c r="R419" i="2"/>
  <c r="R420" i="2"/>
  <c r="R421" i="2"/>
  <c r="R422" i="2"/>
  <c r="R423" i="2"/>
  <c r="R424" i="2"/>
  <c r="R425" i="2"/>
  <c r="R426" i="2"/>
  <c r="R427" i="2"/>
  <c r="R428" i="2"/>
  <c r="R429" i="2"/>
  <c r="R430" i="2"/>
  <c r="R431" i="2"/>
  <c r="R432" i="2"/>
  <c r="R433" i="2"/>
  <c r="R434" i="2"/>
  <c r="R435" i="2"/>
  <c r="R436" i="2"/>
  <c r="R437" i="2"/>
  <c r="R438" i="2"/>
  <c r="R439" i="2"/>
  <c r="R440" i="2"/>
  <c r="R441" i="2"/>
  <c r="R442" i="2"/>
  <c r="R443" i="2"/>
  <c r="R444" i="2"/>
  <c r="R445" i="2"/>
  <c r="R446" i="2"/>
  <c r="R447" i="2"/>
  <c r="R448" i="2"/>
  <c r="R449" i="2"/>
  <c r="R450" i="2"/>
  <c r="R451" i="2"/>
  <c r="R452" i="2"/>
  <c r="R453" i="2"/>
  <c r="R454" i="2"/>
  <c r="R455" i="2"/>
  <c r="R456" i="2"/>
  <c r="R457" i="2"/>
  <c r="R458" i="2"/>
  <c r="R459" i="2"/>
  <c r="R460" i="2"/>
  <c r="R461" i="2"/>
  <c r="R462" i="2"/>
  <c r="R463" i="2"/>
  <c r="R464" i="2"/>
  <c r="R465" i="2"/>
  <c r="R466" i="2"/>
  <c r="R467" i="2"/>
  <c r="R468" i="2"/>
  <c r="R469" i="2"/>
  <c r="R470" i="2"/>
  <c r="R471" i="2"/>
  <c r="R472" i="2"/>
  <c r="R473" i="2"/>
  <c r="R474" i="2"/>
  <c r="R475" i="2"/>
  <c r="R476" i="2"/>
  <c r="R477" i="2"/>
  <c r="R478" i="2"/>
  <c r="R479" i="2"/>
  <c r="R480" i="2"/>
  <c r="R481" i="2"/>
  <c r="R482" i="2"/>
  <c r="R483" i="2"/>
  <c r="R484" i="2"/>
  <c r="R485" i="2"/>
  <c r="R486" i="2"/>
  <c r="R487" i="2"/>
  <c r="R488" i="2"/>
  <c r="R489" i="2"/>
  <c r="R490" i="2"/>
  <c r="R491" i="2"/>
  <c r="R492" i="2"/>
  <c r="R493" i="2"/>
  <c r="R494" i="2"/>
  <c r="R495" i="2"/>
  <c r="R496" i="2"/>
  <c r="R497" i="2"/>
  <c r="R498" i="2"/>
  <c r="R499" i="2"/>
  <c r="R500" i="2"/>
  <c r="R501" i="2"/>
  <c r="R502" i="2"/>
  <c r="R503" i="2"/>
  <c r="R504" i="2"/>
  <c r="R505" i="2"/>
  <c r="R506" i="2"/>
  <c r="R507" i="2"/>
  <c r="R508" i="2"/>
  <c r="R509" i="2"/>
  <c r="R510" i="2"/>
  <c r="R511" i="2"/>
  <c r="R512" i="2"/>
  <c r="R513" i="2"/>
  <c r="R514" i="2"/>
  <c r="R515" i="2"/>
  <c r="R516" i="2"/>
  <c r="R517" i="2"/>
  <c r="R518" i="2"/>
  <c r="R519" i="2"/>
  <c r="R520" i="2"/>
  <c r="R521" i="2"/>
  <c r="R522" i="2"/>
  <c r="R523" i="2"/>
  <c r="R524" i="2"/>
  <c r="R525" i="2"/>
  <c r="R526" i="2"/>
  <c r="R527" i="2"/>
  <c r="R528" i="2"/>
  <c r="R529" i="2"/>
  <c r="R530" i="2"/>
  <c r="R531" i="2"/>
  <c r="R532" i="2"/>
  <c r="R533" i="2"/>
  <c r="R534" i="2"/>
  <c r="R535" i="2"/>
  <c r="R536" i="2"/>
  <c r="R537" i="2"/>
  <c r="R538" i="2"/>
  <c r="R539" i="2"/>
  <c r="R540" i="2"/>
  <c r="R541" i="2"/>
  <c r="R542" i="2"/>
  <c r="R543" i="2"/>
  <c r="R544" i="2"/>
  <c r="R545" i="2"/>
  <c r="R546" i="2"/>
  <c r="R547" i="2"/>
  <c r="R548" i="2"/>
  <c r="R549" i="2"/>
  <c r="R550" i="2"/>
  <c r="R551" i="2"/>
  <c r="R552" i="2"/>
  <c r="R553" i="2"/>
  <c r="R554" i="2"/>
  <c r="R555" i="2"/>
  <c r="R556" i="2"/>
  <c r="R557" i="2"/>
  <c r="R558" i="2"/>
  <c r="R559" i="2"/>
  <c r="R560" i="2"/>
  <c r="R561" i="2"/>
  <c r="R562" i="2"/>
  <c r="R563" i="2"/>
  <c r="R564" i="2"/>
  <c r="R565" i="2"/>
  <c r="R566" i="2"/>
  <c r="R567" i="2"/>
  <c r="R568" i="2"/>
  <c r="R569" i="2"/>
  <c r="R570" i="2"/>
  <c r="R571" i="2"/>
  <c r="R572" i="2"/>
  <c r="R573" i="2"/>
  <c r="R574" i="2"/>
  <c r="R575" i="2"/>
  <c r="R576" i="2"/>
  <c r="R577" i="2"/>
  <c r="R578" i="2"/>
  <c r="R579" i="2"/>
  <c r="R580" i="2"/>
  <c r="R581" i="2"/>
  <c r="R582" i="2"/>
  <c r="R583" i="2"/>
  <c r="R584" i="2"/>
  <c r="R585" i="2"/>
  <c r="R586" i="2"/>
  <c r="R587" i="2"/>
  <c r="R588" i="2"/>
  <c r="R589" i="2"/>
  <c r="R590" i="2"/>
  <c r="R591" i="2"/>
  <c r="R592" i="2"/>
  <c r="R593" i="2"/>
  <c r="R594" i="2"/>
  <c r="R595" i="2"/>
  <c r="R596" i="2"/>
  <c r="R597" i="2"/>
  <c r="R598" i="2"/>
  <c r="R599" i="2"/>
  <c r="R600" i="2"/>
  <c r="R601" i="2"/>
  <c r="R602" i="2"/>
  <c r="R603" i="2"/>
  <c r="R604" i="2"/>
  <c r="R605" i="2"/>
  <c r="R606" i="2"/>
  <c r="R607" i="2"/>
  <c r="R608" i="2"/>
  <c r="R609" i="2"/>
  <c r="R610" i="2"/>
  <c r="R611" i="2"/>
  <c r="R612" i="2"/>
  <c r="R613" i="2"/>
  <c r="R614" i="2"/>
  <c r="R615" i="2"/>
  <c r="R616" i="2"/>
  <c r="R617" i="2"/>
  <c r="R618" i="2"/>
  <c r="R619" i="2"/>
  <c r="R620" i="2"/>
  <c r="R621" i="2"/>
  <c r="R622" i="2"/>
  <c r="R623" i="2"/>
  <c r="R624" i="2"/>
  <c r="R625" i="2"/>
  <c r="R626" i="2"/>
  <c r="R627" i="2"/>
  <c r="R628" i="2"/>
  <c r="R629" i="2"/>
  <c r="R630" i="2"/>
  <c r="R631" i="2"/>
  <c r="R632" i="2"/>
  <c r="R633" i="2"/>
  <c r="R634" i="2"/>
  <c r="R635" i="2"/>
  <c r="R636" i="2"/>
  <c r="R637" i="2"/>
  <c r="R638" i="2"/>
  <c r="R639" i="2"/>
  <c r="R640" i="2"/>
  <c r="R641" i="2"/>
  <c r="R642" i="2"/>
  <c r="R643" i="2"/>
  <c r="R644" i="2"/>
  <c r="R645" i="2"/>
  <c r="R646" i="2"/>
  <c r="R647" i="2"/>
  <c r="R648" i="2"/>
  <c r="R649" i="2"/>
  <c r="R650" i="2"/>
  <c r="R651" i="2"/>
  <c r="R652" i="2"/>
  <c r="R653" i="2"/>
  <c r="R654" i="2"/>
  <c r="R655" i="2"/>
  <c r="R656" i="2"/>
  <c r="R657" i="2"/>
  <c r="R658" i="2"/>
  <c r="R659" i="2"/>
  <c r="R660" i="2"/>
  <c r="R661" i="2"/>
  <c r="R662" i="2"/>
  <c r="R663" i="2"/>
  <c r="R664" i="2"/>
  <c r="R665" i="2"/>
  <c r="R666" i="2"/>
  <c r="R667" i="2"/>
  <c r="R668" i="2"/>
  <c r="R669" i="2"/>
  <c r="R670" i="2"/>
  <c r="R671" i="2"/>
  <c r="R673" i="2"/>
  <c r="Q2" i="2"/>
  <c r="Q3" i="2"/>
  <c r="Q4" i="2"/>
  <c r="Q5" i="2"/>
  <c r="Q6" i="2"/>
  <c r="Q7" i="2"/>
  <c r="Q8" i="2"/>
  <c r="Q9" i="2"/>
  <c r="Q10" i="2"/>
  <c r="Q11" i="2"/>
  <c r="Q12" i="2"/>
  <c r="Q13" i="2"/>
  <c r="Q14" i="2"/>
  <c r="Q15" i="2"/>
  <c r="Q16" i="2"/>
  <c r="Q17" i="2"/>
  <c r="Q18" i="2"/>
  <c r="Q19" i="2"/>
  <c r="Q20" i="2"/>
  <c r="Q21" i="2"/>
  <c r="Q22" i="2"/>
  <c r="Q23" i="2"/>
  <c r="Q24" i="2"/>
  <c r="Q25" i="2"/>
  <c r="Q26" i="2"/>
  <c r="Q27" i="2"/>
  <c r="Q28" i="2"/>
  <c r="Q29" i="2"/>
  <c r="Q30" i="2"/>
  <c r="Q31" i="2"/>
  <c r="Q32" i="2"/>
  <c r="Q33" i="2"/>
  <c r="Q34" i="2"/>
  <c r="Q35" i="2"/>
  <c r="Q36" i="2"/>
  <c r="Q37" i="2"/>
  <c r="Q38" i="2"/>
  <c r="Q39" i="2"/>
  <c r="Q40" i="2"/>
  <c r="Q41" i="2"/>
  <c r="Q42" i="2"/>
  <c r="Q43" i="2"/>
  <c r="Q44" i="2"/>
  <c r="Q45" i="2"/>
  <c r="Q46" i="2"/>
  <c r="Q47" i="2"/>
  <c r="Q48" i="2"/>
  <c r="Q49" i="2"/>
  <c r="Q50" i="2"/>
  <c r="Q51" i="2"/>
  <c r="Q52" i="2"/>
  <c r="Q53" i="2"/>
  <c r="Q54" i="2"/>
  <c r="Q55" i="2"/>
  <c r="Q56" i="2"/>
  <c r="Q57" i="2"/>
  <c r="Q58" i="2"/>
  <c r="Q59" i="2"/>
  <c r="Q60" i="2"/>
  <c r="Q61" i="2"/>
  <c r="Q62" i="2"/>
  <c r="Q63" i="2"/>
  <c r="Q64" i="2"/>
  <c r="Q65" i="2"/>
  <c r="Q66" i="2"/>
  <c r="Q67" i="2"/>
  <c r="Q68" i="2"/>
  <c r="Q69" i="2"/>
  <c r="Q70" i="2"/>
  <c r="Q71" i="2"/>
  <c r="Q72" i="2"/>
  <c r="Q73" i="2"/>
  <c r="Q74" i="2"/>
  <c r="Q75" i="2"/>
  <c r="Q76" i="2"/>
  <c r="Q77" i="2"/>
  <c r="Q78" i="2"/>
  <c r="Q79" i="2"/>
  <c r="Q80" i="2"/>
  <c r="Q81" i="2"/>
  <c r="Q82" i="2"/>
  <c r="Q83" i="2"/>
  <c r="Q84" i="2"/>
  <c r="Q85" i="2"/>
  <c r="Q86" i="2"/>
  <c r="Q87" i="2"/>
  <c r="Q88" i="2"/>
  <c r="Q89" i="2"/>
  <c r="Q90" i="2"/>
  <c r="Q91" i="2"/>
  <c r="Q92" i="2"/>
  <c r="Q93" i="2"/>
  <c r="Q94" i="2"/>
  <c r="Q95" i="2"/>
  <c r="Q96" i="2"/>
  <c r="Q97" i="2"/>
  <c r="Q98" i="2"/>
  <c r="Q99" i="2"/>
  <c r="Q100" i="2"/>
  <c r="Q101" i="2"/>
  <c r="Q102" i="2"/>
  <c r="Q103" i="2"/>
  <c r="Q104" i="2"/>
  <c r="Q105" i="2"/>
  <c r="Q106" i="2"/>
  <c r="Q107" i="2"/>
  <c r="Q108" i="2"/>
  <c r="Q109" i="2"/>
  <c r="Q110" i="2"/>
  <c r="Q111" i="2"/>
  <c r="Q112" i="2"/>
  <c r="Q113" i="2"/>
  <c r="Q114" i="2"/>
  <c r="Q115" i="2"/>
  <c r="Q116" i="2"/>
  <c r="Q117" i="2"/>
  <c r="Q118" i="2"/>
  <c r="Q119" i="2"/>
  <c r="Q120" i="2"/>
  <c r="Q121" i="2"/>
  <c r="Q122" i="2"/>
  <c r="Q123" i="2"/>
  <c r="Q124" i="2"/>
  <c r="Q125" i="2"/>
  <c r="Q126" i="2"/>
  <c r="Q127" i="2"/>
  <c r="Q128" i="2"/>
  <c r="Q129" i="2"/>
  <c r="Q130" i="2"/>
  <c r="Q131" i="2"/>
  <c r="Q132" i="2"/>
  <c r="Q133" i="2"/>
  <c r="Q134" i="2"/>
  <c r="Q135" i="2"/>
  <c r="Q136" i="2"/>
  <c r="Q137" i="2"/>
  <c r="Q138" i="2"/>
  <c r="Q139" i="2"/>
  <c r="Q140" i="2"/>
  <c r="Q141" i="2"/>
  <c r="Q142" i="2"/>
  <c r="Q143" i="2"/>
  <c r="Q144" i="2"/>
  <c r="Q145" i="2"/>
  <c r="Q146" i="2"/>
  <c r="Q147" i="2"/>
  <c r="Q148" i="2"/>
  <c r="Q149" i="2"/>
  <c r="Q150" i="2"/>
  <c r="Q151" i="2"/>
  <c r="Q152" i="2"/>
  <c r="Q153" i="2"/>
  <c r="Q154" i="2"/>
  <c r="Q155" i="2"/>
  <c r="Q156" i="2"/>
  <c r="Q157" i="2"/>
  <c r="Q158" i="2"/>
  <c r="Q161" i="2"/>
  <c r="Q162" i="2"/>
  <c r="Q163" i="2"/>
  <c r="Q164" i="2"/>
  <c r="Q165" i="2"/>
  <c r="Q166" i="2"/>
  <c r="Q167" i="2"/>
  <c r="Q168" i="2"/>
  <c r="Q169" i="2"/>
  <c r="Q170" i="2"/>
  <c r="Q171" i="2"/>
  <c r="Q172" i="2"/>
  <c r="Q173" i="2"/>
  <c r="Q174" i="2"/>
  <c r="Q175" i="2"/>
  <c r="Q176" i="2"/>
  <c r="Q177" i="2"/>
  <c r="Q178" i="2"/>
  <c r="Q179" i="2"/>
  <c r="Q180" i="2"/>
  <c r="Q181" i="2"/>
  <c r="Q182" i="2"/>
  <c r="Q183" i="2"/>
  <c r="Q184" i="2"/>
  <c r="Q185" i="2"/>
  <c r="Q186" i="2"/>
  <c r="Q187" i="2"/>
  <c r="Q188" i="2"/>
  <c r="Q189" i="2"/>
  <c r="Q190" i="2"/>
  <c r="Q191" i="2"/>
  <c r="Q192" i="2"/>
  <c r="Q193" i="2"/>
  <c r="Q194" i="2"/>
  <c r="Q195" i="2"/>
  <c r="Q196" i="2"/>
  <c r="Q197" i="2"/>
  <c r="Q198" i="2"/>
  <c r="Q199" i="2"/>
  <c r="Q200" i="2"/>
  <c r="Q201" i="2"/>
  <c r="Q202" i="2"/>
  <c r="Q203" i="2"/>
  <c r="Q204" i="2"/>
  <c r="Q205" i="2"/>
  <c r="Q206" i="2"/>
  <c r="Q207" i="2"/>
  <c r="Q208" i="2"/>
  <c r="Q209" i="2"/>
  <c r="Q210" i="2"/>
  <c r="Q211" i="2"/>
  <c r="Q212" i="2"/>
  <c r="Q213" i="2"/>
  <c r="Q214" i="2"/>
  <c r="Q215" i="2"/>
  <c r="Q216" i="2"/>
  <c r="Q217" i="2"/>
  <c r="Q218" i="2"/>
  <c r="Q219" i="2"/>
  <c r="Q220" i="2"/>
  <c r="Q221" i="2"/>
  <c r="Q222" i="2"/>
  <c r="Q223" i="2"/>
  <c r="Q224" i="2"/>
  <c r="Q225" i="2"/>
  <c r="Q226" i="2"/>
  <c r="Q227" i="2"/>
  <c r="Q228" i="2"/>
  <c r="Q229" i="2"/>
  <c r="Q230" i="2"/>
  <c r="Q231" i="2"/>
  <c r="Q232" i="2"/>
  <c r="Q233" i="2"/>
  <c r="Q234" i="2"/>
  <c r="Q235" i="2"/>
  <c r="Q236" i="2"/>
  <c r="Q237" i="2"/>
  <c r="Q238" i="2"/>
  <c r="Q239" i="2"/>
  <c r="Q240" i="2"/>
  <c r="Q241" i="2"/>
  <c r="Q242" i="2"/>
  <c r="Q243" i="2"/>
  <c r="Q244" i="2"/>
  <c r="Q245" i="2"/>
  <c r="Q246" i="2"/>
  <c r="Q247" i="2"/>
  <c r="Q248" i="2"/>
  <c r="Q249" i="2"/>
  <c r="Q250" i="2"/>
  <c r="Q251" i="2"/>
  <c r="Q252" i="2"/>
  <c r="Q253" i="2"/>
  <c r="Q254" i="2"/>
  <c r="Q255" i="2"/>
  <c r="Q256" i="2"/>
  <c r="Q257" i="2"/>
  <c r="Q258" i="2"/>
  <c r="Q259" i="2"/>
  <c r="Q260" i="2"/>
  <c r="Q261" i="2"/>
  <c r="Q262" i="2"/>
  <c r="Q263" i="2"/>
  <c r="Q264" i="2"/>
  <c r="Q265" i="2"/>
  <c r="Q266" i="2"/>
  <c r="Q267" i="2"/>
  <c r="Q268" i="2"/>
  <c r="Q269" i="2"/>
  <c r="Q270" i="2"/>
  <c r="Q271" i="2"/>
  <c r="Q272" i="2"/>
  <c r="Q273" i="2"/>
  <c r="Q274" i="2"/>
  <c r="Q275" i="2"/>
  <c r="Q276" i="2"/>
  <c r="Q277" i="2"/>
  <c r="Q278" i="2"/>
  <c r="Q279" i="2"/>
  <c r="Q280" i="2"/>
  <c r="Q281" i="2"/>
  <c r="Q282" i="2"/>
  <c r="Q283" i="2"/>
  <c r="Q284" i="2"/>
  <c r="Q285" i="2"/>
  <c r="Q286" i="2"/>
  <c r="Q287" i="2"/>
  <c r="Q288" i="2"/>
  <c r="Q289" i="2"/>
  <c r="Q290" i="2"/>
  <c r="Q291" i="2"/>
  <c r="Q292" i="2"/>
  <c r="Q293" i="2"/>
  <c r="Q294" i="2"/>
  <c r="Q295" i="2"/>
  <c r="Q296" i="2"/>
  <c r="Q297" i="2"/>
  <c r="Q298" i="2"/>
  <c r="Q299" i="2"/>
  <c r="Q300" i="2"/>
  <c r="Q301" i="2"/>
  <c r="Q302" i="2"/>
  <c r="Q303" i="2"/>
  <c r="Q304" i="2"/>
  <c r="Q305" i="2"/>
  <c r="Q306" i="2"/>
  <c r="Q307" i="2"/>
  <c r="Q308" i="2"/>
  <c r="Q309" i="2"/>
  <c r="Q310" i="2"/>
  <c r="Q311" i="2"/>
  <c r="Q312" i="2"/>
  <c r="Q313" i="2"/>
  <c r="Q314" i="2"/>
  <c r="Q315" i="2"/>
  <c r="Q316" i="2"/>
  <c r="Q317" i="2"/>
  <c r="Q318" i="2"/>
  <c r="Q319" i="2"/>
  <c r="Q320" i="2"/>
  <c r="Q321" i="2"/>
  <c r="Q322" i="2"/>
  <c r="Q323" i="2"/>
  <c r="Q324" i="2"/>
  <c r="Q325" i="2"/>
  <c r="Q326" i="2"/>
  <c r="Q327" i="2"/>
  <c r="Q328" i="2"/>
  <c r="Q329" i="2"/>
  <c r="Q330" i="2"/>
  <c r="Q331" i="2"/>
  <c r="Q332" i="2"/>
  <c r="Q333" i="2"/>
  <c r="Q334" i="2"/>
  <c r="Q335" i="2"/>
  <c r="Q336" i="2"/>
  <c r="Q337" i="2"/>
  <c r="Q338" i="2"/>
  <c r="Q339" i="2"/>
  <c r="Q340" i="2"/>
  <c r="Q341" i="2"/>
  <c r="Q342" i="2"/>
  <c r="Q343" i="2"/>
  <c r="Q344" i="2"/>
  <c r="Q345" i="2"/>
  <c r="Q346" i="2"/>
  <c r="Q347" i="2"/>
  <c r="Q348" i="2"/>
  <c r="Q349" i="2"/>
  <c r="Q350" i="2"/>
  <c r="Q351" i="2"/>
  <c r="Q352" i="2"/>
  <c r="Q353" i="2"/>
  <c r="Q354" i="2"/>
  <c r="Q355" i="2"/>
  <c r="Q356" i="2"/>
  <c r="Q357" i="2"/>
  <c r="Q358" i="2"/>
  <c r="Q359" i="2"/>
  <c r="Q360" i="2"/>
  <c r="Q361" i="2"/>
  <c r="Q362" i="2"/>
  <c r="Q363" i="2"/>
  <c r="Q364" i="2"/>
  <c r="Q365" i="2"/>
  <c r="Q366" i="2"/>
  <c r="Q367" i="2"/>
  <c r="Q368" i="2"/>
  <c r="Q369" i="2"/>
  <c r="Q370" i="2"/>
  <c r="Q371" i="2"/>
  <c r="Q372" i="2"/>
  <c r="Q373" i="2"/>
  <c r="Q374" i="2"/>
  <c r="Q375" i="2"/>
  <c r="Q376" i="2"/>
  <c r="Q377" i="2"/>
  <c r="Q378" i="2"/>
  <c r="Q379" i="2"/>
  <c r="Q380" i="2"/>
  <c r="Q381" i="2"/>
  <c r="Q382" i="2"/>
  <c r="Q383" i="2"/>
  <c r="Q384" i="2"/>
  <c r="Q385" i="2"/>
  <c r="Q386" i="2"/>
  <c r="Q387" i="2"/>
  <c r="Q388" i="2"/>
  <c r="Q389" i="2"/>
  <c r="Q390" i="2"/>
  <c r="Q391" i="2"/>
  <c r="Q392" i="2"/>
  <c r="Q393" i="2"/>
  <c r="Q394" i="2"/>
  <c r="Q395" i="2"/>
  <c r="Q396" i="2"/>
  <c r="Q397" i="2"/>
  <c r="Q398" i="2"/>
  <c r="Q399" i="2"/>
  <c r="Q400" i="2"/>
  <c r="Q401" i="2"/>
  <c r="Q402" i="2"/>
  <c r="Q403" i="2"/>
  <c r="Q404" i="2"/>
  <c r="Q405" i="2"/>
  <c r="Q406" i="2"/>
  <c r="Q407" i="2"/>
  <c r="Q408" i="2"/>
  <c r="Q409" i="2"/>
  <c r="Q410" i="2"/>
  <c r="Q411" i="2"/>
  <c r="Q412" i="2"/>
  <c r="Q413" i="2"/>
  <c r="Q414" i="2"/>
  <c r="Q415" i="2"/>
  <c r="Q416" i="2"/>
  <c r="Q417" i="2"/>
  <c r="Q418" i="2"/>
  <c r="Q419" i="2"/>
  <c r="Q420" i="2"/>
  <c r="Q421" i="2"/>
  <c r="Q422" i="2"/>
  <c r="Q423" i="2"/>
  <c r="Q424" i="2"/>
  <c r="Q425" i="2"/>
  <c r="Q426" i="2"/>
  <c r="Q427" i="2"/>
  <c r="Q428" i="2"/>
  <c r="Q429" i="2"/>
  <c r="Q430" i="2"/>
  <c r="Q431" i="2"/>
  <c r="Q432" i="2"/>
  <c r="Q433" i="2"/>
  <c r="Q434" i="2"/>
  <c r="Q435" i="2"/>
  <c r="Q436" i="2"/>
  <c r="Q437" i="2"/>
  <c r="Q438" i="2"/>
  <c r="Q439" i="2"/>
  <c r="Q440" i="2"/>
  <c r="Q441" i="2"/>
  <c r="Q442" i="2"/>
  <c r="Q443" i="2"/>
  <c r="Q444" i="2"/>
  <c r="Q445" i="2"/>
  <c r="Q446" i="2"/>
  <c r="Q447" i="2"/>
  <c r="Q448" i="2"/>
  <c r="Q449" i="2"/>
  <c r="Q450" i="2"/>
  <c r="Q451" i="2"/>
  <c r="Q452" i="2"/>
  <c r="Q453" i="2"/>
  <c r="Q454" i="2"/>
  <c r="Q455" i="2"/>
  <c r="Q456" i="2"/>
  <c r="Q457" i="2"/>
  <c r="Q458" i="2"/>
  <c r="Q459" i="2"/>
  <c r="Q460" i="2"/>
  <c r="Q461" i="2"/>
  <c r="Q462" i="2"/>
  <c r="Q463" i="2"/>
  <c r="Q464" i="2"/>
  <c r="Q465" i="2"/>
  <c r="Q466" i="2"/>
  <c r="Q467" i="2"/>
  <c r="Q468" i="2"/>
  <c r="Q469" i="2"/>
  <c r="Q470" i="2"/>
  <c r="Q471" i="2"/>
  <c r="Q472" i="2"/>
  <c r="Q473" i="2"/>
  <c r="Q474" i="2"/>
  <c r="Q475" i="2"/>
  <c r="Q476" i="2"/>
  <c r="Q477" i="2"/>
  <c r="Q478" i="2"/>
  <c r="Q479" i="2"/>
  <c r="Q480" i="2"/>
  <c r="Q481" i="2"/>
  <c r="Q482" i="2"/>
  <c r="Q483" i="2"/>
  <c r="Q484" i="2"/>
  <c r="Q485" i="2"/>
  <c r="Q486" i="2"/>
  <c r="Q487" i="2"/>
  <c r="Q488" i="2"/>
  <c r="Q489" i="2"/>
  <c r="Q490" i="2"/>
  <c r="Q491" i="2"/>
  <c r="Q492" i="2"/>
  <c r="Q493" i="2"/>
  <c r="Q494" i="2"/>
  <c r="Q495" i="2"/>
  <c r="Q496" i="2"/>
  <c r="Q497" i="2"/>
  <c r="Q498" i="2"/>
  <c r="Q499" i="2"/>
  <c r="Q500" i="2"/>
  <c r="Q501" i="2"/>
  <c r="Q502" i="2"/>
  <c r="Q503" i="2"/>
  <c r="Q504" i="2"/>
  <c r="Q505" i="2"/>
  <c r="Q506" i="2"/>
  <c r="Q507" i="2"/>
  <c r="Q508" i="2"/>
  <c r="Q509" i="2"/>
  <c r="Q510" i="2"/>
  <c r="Q511" i="2"/>
  <c r="Q512" i="2"/>
  <c r="Q513" i="2"/>
  <c r="Q514" i="2"/>
  <c r="Q515" i="2"/>
  <c r="Q516" i="2"/>
  <c r="Q517" i="2"/>
  <c r="Q518" i="2"/>
  <c r="Q519" i="2"/>
  <c r="Q520" i="2"/>
  <c r="Q521" i="2"/>
  <c r="Q522" i="2"/>
  <c r="Q523" i="2"/>
  <c r="Q524" i="2"/>
  <c r="Q525" i="2"/>
  <c r="Q526" i="2"/>
  <c r="Q527" i="2"/>
  <c r="Q528" i="2"/>
  <c r="Q529" i="2"/>
  <c r="Q530" i="2"/>
  <c r="Q531" i="2"/>
  <c r="Q532" i="2"/>
  <c r="Q533" i="2"/>
  <c r="Q534" i="2"/>
  <c r="Q535" i="2"/>
  <c r="Q536" i="2"/>
  <c r="Q537" i="2"/>
  <c r="Q538" i="2"/>
  <c r="Q539" i="2"/>
  <c r="Q540" i="2"/>
  <c r="Q541" i="2"/>
  <c r="Q542" i="2"/>
  <c r="Q543" i="2"/>
  <c r="Q544" i="2"/>
  <c r="Q545" i="2"/>
  <c r="Q546" i="2"/>
  <c r="Q547" i="2"/>
  <c r="Q548" i="2"/>
  <c r="Q549" i="2"/>
  <c r="Q550" i="2"/>
  <c r="Q551" i="2"/>
  <c r="Q552" i="2"/>
  <c r="Q553" i="2"/>
  <c r="Q554" i="2"/>
  <c r="Q555" i="2"/>
  <c r="Q556" i="2"/>
  <c r="Q557" i="2"/>
  <c r="Q558" i="2"/>
  <c r="Q559" i="2"/>
  <c r="Q560" i="2"/>
  <c r="Q561" i="2"/>
  <c r="Q562" i="2"/>
  <c r="Q563" i="2"/>
  <c r="Q564" i="2"/>
  <c r="Q565" i="2"/>
  <c r="Q566" i="2"/>
  <c r="Q567" i="2"/>
  <c r="Q568" i="2"/>
  <c r="Q569" i="2"/>
  <c r="Q570" i="2"/>
  <c r="Q571" i="2"/>
  <c r="Q572" i="2"/>
  <c r="Q573" i="2"/>
  <c r="Q574" i="2"/>
  <c r="Q575" i="2"/>
  <c r="Q576" i="2"/>
  <c r="Q577" i="2"/>
  <c r="Q578" i="2"/>
  <c r="Q579" i="2"/>
  <c r="Q580" i="2"/>
  <c r="Q581" i="2"/>
  <c r="Q582" i="2"/>
  <c r="Q583" i="2"/>
  <c r="Q584" i="2"/>
  <c r="Q585" i="2"/>
  <c r="Q586" i="2"/>
  <c r="Q587" i="2"/>
  <c r="Q588" i="2"/>
  <c r="Q589" i="2"/>
  <c r="Q590" i="2"/>
  <c r="Q591" i="2"/>
  <c r="Q592" i="2"/>
  <c r="Q593" i="2"/>
  <c r="Q594" i="2"/>
  <c r="Q595" i="2"/>
  <c r="Q596" i="2"/>
  <c r="Q597" i="2"/>
  <c r="Q598" i="2"/>
  <c r="Q599" i="2"/>
  <c r="Q600" i="2"/>
  <c r="Q601" i="2"/>
  <c r="Q602" i="2"/>
  <c r="Q603" i="2"/>
  <c r="Q604" i="2"/>
  <c r="Q605" i="2"/>
  <c r="Q606" i="2"/>
  <c r="Q607" i="2"/>
  <c r="Q608" i="2"/>
  <c r="Q609" i="2"/>
  <c r="Q610" i="2"/>
  <c r="Q611" i="2"/>
  <c r="Q612" i="2"/>
  <c r="Q613" i="2"/>
  <c r="Q614" i="2"/>
  <c r="Q615" i="2"/>
  <c r="Q616" i="2"/>
  <c r="Q617" i="2"/>
  <c r="Q618" i="2"/>
  <c r="Q619" i="2"/>
  <c r="Q620" i="2"/>
  <c r="Q621" i="2"/>
  <c r="Q622" i="2"/>
  <c r="Q623" i="2"/>
  <c r="Q624" i="2"/>
  <c r="Q625" i="2"/>
  <c r="Q626" i="2"/>
  <c r="Q627" i="2"/>
  <c r="Q628" i="2"/>
  <c r="Q629" i="2"/>
  <c r="Q630" i="2"/>
  <c r="Q631" i="2"/>
  <c r="Q632" i="2"/>
  <c r="Q633" i="2"/>
  <c r="Q634" i="2"/>
  <c r="Q635" i="2"/>
  <c r="Q636" i="2"/>
  <c r="Q637" i="2"/>
  <c r="Q638" i="2"/>
  <c r="Q639" i="2"/>
  <c r="Q640" i="2"/>
  <c r="Q641" i="2"/>
  <c r="Q642" i="2"/>
  <c r="Q643" i="2"/>
  <c r="Q644" i="2"/>
  <c r="Q645" i="2"/>
  <c r="Q646" i="2"/>
  <c r="Q647" i="2"/>
  <c r="Q648" i="2"/>
  <c r="Q649" i="2"/>
  <c r="Q650" i="2"/>
  <c r="Q651" i="2"/>
  <c r="Q652" i="2"/>
  <c r="Q653" i="2"/>
  <c r="Q654" i="2"/>
  <c r="Q655" i="2"/>
  <c r="Q656" i="2"/>
  <c r="Q657" i="2"/>
  <c r="Q658" i="2"/>
  <c r="Q659" i="2"/>
  <c r="Q660" i="2"/>
  <c r="Q661" i="2"/>
  <c r="Q662" i="2"/>
  <c r="Q663" i="2"/>
  <c r="Q664" i="2"/>
  <c r="Q665" i="2"/>
  <c r="Q666" i="2"/>
  <c r="Q667" i="2"/>
  <c r="Q668" i="2"/>
  <c r="Q669" i="2"/>
  <c r="Q670" i="2"/>
  <c r="Q671" i="2"/>
  <c r="Q673" i="2"/>
  <c r="P2" i="2"/>
  <c r="P3" i="2"/>
  <c r="P4" i="2"/>
  <c r="P5" i="2"/>
  <c r="P6" i="2"/>
  <c r="P7" i="2"/>
  <c r="P8" i="2"/>
  <c r="P9" i="2"/>
  <c r="P10" i="2"/>
  <c r="P11" i="2"/>
  <c r="P12" i="2"/>
  <c r="P13" i="2"/>
  <c r="P14" i="2"/>
  <c r="P15" i="2"/>
  <c r="P16" i="2"/>
  <c r="P17" i="2"/>
  <c r="P18" i="2"/>
  <c r="P19" i="2"/>
  <c r="P20" i="2"/>
  <c r="P21" i="2"/>
  <c r="P22" i="2"/>
  <c r="P23" i="2"/>
  <c r="P24" i="2"/>
  <c r="P25" i="2"/>
  <c r="P26" i="2"/>
  <c r="P27" i="2"/>
  <c r="P28" i="2"/>
  <c r="P29" i="2"/>
  <c r="P30" i="2"/>
  <c r="P31" i="2"/>
  <c r="P32" i="2"/>
  <c r="P33" i="2"/>
  <c r="P34" i="2"/>
  <c r="P35" i="2"/>
  <c r="P36" i="2"/>
  <c r="P37" i="2"/>
  <c r="P38" i="2"/>
  <c r="P39" i="2"/>
  <c r="P40" i="2"/>
  <c r="P41" i="2"/>
  <c r="P42" i="2"/>
  <c r="P43" i="2"/>
  <c r="P44" i="2"/>
  <c r="P45" i="2"/>
  <c r="P46" i="2"/>
  <c r="P47" i="2"/>
  <c r="P48" i="2"/>
  <c r="P49" i="2"/>
  <c r="P50" i="2"/>
  <c r="P51" i="2"/>
  <c r="P52" i="2"/>
  <c r="P53" i="2"/>
  <c r="P54" i="2"/>
  <c r="P55" i="2"/>
  <c r="P56" i="2"/>
  <c r="P57" i="2"/>
  <c r="P58" i="2"/>
  <c r="P59" i="2"/>
  <c r="P60" i="2"/>
  <c r="P61" i="2"/>
  <c r="P62" i="2"/>
  <c r="P63" i="2"/>
  <c r="P64" i="2"/>
  <c r="P65" i="2"/>
  <c r="P66" i="2"/>
  <c r="P67" i="2"/>
  <c r="P68" i="2"/>
  <c r="P69" i="2"/>
  <c r="P70" i="2"/>
  <c r="P71" i="2"/>
  <c r="P72" i="2"/>
  <c r="P73" i="2"/>
  <c r="P74" i="2"/>
  <c r="P75" i="2"/>
  <c r="P76" i="2"/>
  <c r="P77" i="2"/>
  <c r="P78" i="2"/>
  <c r="P79" i="2"/>
  <c r="P80" i="2"/>
  <c r="P81" i="2"/>
  <c r="P82" i="2"/>
  <c r="P83" i="2"/>
  <c r="P84" i="2"/>
  <c r="P85" i="2"/>
  <c r="P86" i="2"/>
  <c r="P87" i="2"/>
  <c r="P88" i="2"/>
  <c r="P89" i="2"/>
  <c r="P90" i="2"/>
  <c r="P91" i="2"/>
  <c r="P92" i="2"/>
  <c r="P93" i="2"/>
  <c r="P94" i="2"/>
  <c r="P95" i="2"/>
  <c r="P96" i="2"/>
  <c r="P97" i="2"/>
  <c r="P98" i="2"/>
  <c r="P99" i="2"/>
  <c r="P100" i="2"/>
  <c r="P101" i="2"/>
  <c r="P102" i="2"/>
  <c r="P103" i="2"/>
  <c r="P104" i="2"/>
  <c r="P105" i="2"/>
  <c r="P106" i="2"/>
  <c r="P107" i="2"/>
  <c r="P108" i="2"/>
  <c r="P109" i="2"/>
  <c r="P110" i="2"/>
  <c r="P111" i="2"/>
  <c r="P112" i="2"/>
  <c r="P113" i="2"/>
  <c r="P114" i="2"/>
  <c r="P115" i="2"/>
  <c r="P116" i="2"/>
  <c r="P117" i="2"/>
  <c r="P118" i="2"/>
  <c r="P119" i="2"/>
  <c r="P120" i="2"/>
  <c r="P121" i="2"/>
  <c r="P122" i="2"/>
  <c r="P123" i="2"/>
  <c r="P124" i="2"/>
  <c r="P125" i="2"/>
  <c r="P126" i="2"/>
  <c r="P127" i="2"/>
  <c r="P128" i="2"/>
  <c r="P129" i="2"/>
  <c r="P130" i="2"/>
  <c r="P131" i="2"/>
  <c r="P132" i="2"/>
  <c r="P133" i="2"/>
  <c r="P134" i="2"/>
  <c r="P135" i="2"/>
  <c r="P136" i="2"/>
  <c r="P137" i="2"/>
  <c r="P138" i="2"/>
  <c r="P139" i="2"/>
  <c r="P140" i="2"/>
  <c r="P141" i="2"/>
  <c r="P142" i="2"/>
  <c r="P143" i="2"/>
  <c r="P144" i="2"/>
  <c r="P145" i="2"/>
  <c r="P146" i="2"/>
  <c r="P147" i="2"/>
  <c r="P148" i="2"/>
  <c r="P149" i="2"/>
  <c r="P150" i="2"/>
  <c r="P151" i="2"/>
  <c r="P152" i="2"/>
  <c r="P153" i="2"/>
  <c r="P154" i="2"/>
  <c r="P155" i="2"/>
  <c r="P156" i="2"/>
  <c r="P157" i="2"/>
  <c r="P158" i="2"/>
  <c r="P161" i="2"/>
  <c r="P162" i="2"/>
  <c r="P163" i="2"/>
  <c r="P164" i="2"/>
  <c r="P165" i="2"/>
  <c r="P166" i="2"/>
  <c r="P167" i="2"/>
  <c r="P168" i="2"/>
  <c r="P169" i="2"/>
  <c r="P170" i="2"/>
  <c r="P171" i="2"/>
  <c r="P172" i="2"/>
  <c r="P173" i="2"/>
  <c r="P174" i="2"/>
  <c r="P175" i="2"/>
  <c r="P176" i="2"/>
  <c r="P177" i="2"/>
  <c r="P178" i="2"/>
  <c r="P179" i="2"/>
  <c r="P180" i="2"/>
  <c r="P181" i="2"/>
  <c r="P182" i="2"/>
  <c r="P183" i="2"/>
  <c r="P184" i="2"/>
  <c r="P185" i="2"/>
  <c r="P186" i="2"/>
  <c r="P187" i="2"/>
  <c r="P188" i="2"/>
  <c r="P189" i="2"/>
  <c r="P190" i="2"/>
  <c r="P191" i="2"/>
  <c r="P192" i="2"/>
  <c r="P193" i="2"/>
  <c r="P194" i="2"/>
  <c r="P195" i="2"/>
  <c r="P196" i="2"/>
  <c r="P197" i="2"/>
  <c r="P198" i="2"/>
  <c r="P199" i="2"/>
  <c r="P200" i="2"/>
  <c r="P201" i="2"/>
  <c r="P202" i="2"/>
  <c r="P203" i="2"/>
  <c r="P204" i="2"/>
  <c r="P205" i="2"/>
  <c r="P206" i="2"/>
  <c r="P207" i="2"/>
  <c r="P208" i="2"/>
  <c r="P209" i="2"/>
  <c r="P210" i="2"/>
  <c r="P211" i="2"/>
  <c r="P212" i="2"/>
  <c r="P213" i="2"/>
  <c r="P214" i="2"/>
  <c r="P215" i="2"/>
  <c r="P216" i="2"/>
  <c r="P217" i="2"/>
  <c r="P218" i="2"/>
  <c r="P219" i="2"/>
  <c r="P220" i="2"/>
  <c r="P221" i="2"/>
  <c r="P222" i="2"/>
  <c r="P223" i="2"/>
  <c r="P224" i="2"/>
  <c r="P225" i="2"/>
  <c r="P226" i="2"/>
  <c r="P227" i="2"/>
  <c r="P228" i="2"/>
  <c r="P229" i="2"/>
  <c r="P230" i="2"/>
  <c r="P231" i="2"/>
  <c r="P232" i="2"/>
  <c r="P233" i="2"/>
  <c r="P234" i="2"/>
  <c r="P235" i="2"/>
  <c r="P236" i="2"/>
  <c r="P237" i="2"/>
  <c r="P238" i="2"/>
  <c r="P239" i="2"/>
  <c r="P240" i="2"/>
  <c r="P241" i="2"/>
  <c r="P242" i="2"/>
  <c r="P243" i="2"/>
  <c r="P244" i="2"/>
  <c r="P245" i="2"/>
  <c r="P246" i="2"/>
  <c r="P247" i="2"/>
  <c r="P248" i="2"/>
  <c r="P249" i="2"/>
  <c r="P250" i="2"/>
  <c r="P251" i="2"/>
  <c r="P252" i="2"/>
  <c r="P253" i="2"/>
  <c r="P254" i="2"/>
  <c r="P255" i="2"/>
  <c r="P256" i="2"/>
  <c r="P257" i="2"/>
  <c r="P258" i="2"/>
  <c r="P259" i="2"/>
  <c r="P260" i="2"/>
  <c r="P261" i="2"/>
  <c r="P262" i="2"/>
  <c r="P263" i="2"/>
  <c r="P264" i="2"/>
  <c r="P265" i="2"/>
  <c r="P266" i="2"/>
  <c r="P267" i="2"/>
  <c r="P268" i="2"/>
  <c r="P269" i="2"/>
  <c r="P270" i="2"/>
  <c r="P271" i="2"/>
  <c r="P272" i="2"/>
  <c r="P273" i="2"/>
  <c r="P274" i="2"/>
  <c r="P275" i="2"/>
  <c r="P276" i="2"/>
  <c r="P277" i="2"/>
  <c r="P278" i="2"/>
  <c r="P279" i="2"/>
  <c r="P280" i="2"/>
  <c r="P281" i="2"/>
  <c r="P282" i="2"/>
  <c r="P283" i="2"/>
  <c r="P284" i="2"/>
  <c r="P285" i="2"/>
  <c r="P286" i="2"/>
  <c r="P287" i="2"/>
  <c r="P288" i="2"/>
  <c r="P289" i="2"/>
  <c r="P290" i="2"/>
  <c r="P291" i="2"/>
  <c r="P292" i="2"/>
  <c r="P293" i="2"/>
  <c r="P294" i="2"/>
  <c r="P295" i="2"/>
  <c r="P296" i="2"/>
  <c r="P297" i="2"/>
  <c r="P298" i="2"/>
  <c r="P299" i="2"/>
  <c r="P300" i="2"/>
  <c r="P301" i="2"/>
  <c r="P302" i="2"/>
  <c r="P303" i="2"/>
  <c r="P304" i="2"/>
  <c r="P305" i="2"/>
  <c r="P306" i="2"/>
  <c r="P307" i="2"/>
  <c r="P308" i="2"/>
  <c r="P309" i="2"/>
  <c r="P310" i="2"/>
  <c r="P311" i="2"/>
  <c r="P312" i="2"/>
  <c r="P313" i="2"/>
  <c r="P314" i="2"/>
  <c r="P315" i="2"/>
  <c r="P316" i="2"/>
  <c r="P317" i="2"/>
  <c r="P318" i="2"/>
  <c r="P319" i="2"/>
  <c r="P320" i="2"/>
  <c r="P321" i="2"/>
  <c r="P322" i="2"/>
  <c r="P323" i="2"/>
  <c r="P324" i="2"/>
  <c r="P325" i="2"/>
  <c r="P326" i="2"/>
  <c r="P327" i="2"/>
  <c r="P328" i="2"/>
  <c r="P329" i="2"/>
  <c r="P330" i="2"/>
  <c r="P331" i="2"/>
  <c r="P332" i="2"/>
  <c r="P333" i="2"/>
  <c r="P334" i="2"/>
  <c r="P335" i="2"/>
  <c r="P336" i="2"/>
  <c r="P337" i="2"/>
  <c r="P338" i="2"/>
  <c r="P339" i="2"/>
  <c r="P340" i="2"/>
  <c r="P341" i="2"/>
  <c r="P342" i="2"/>
  <c r="P343" i="2"/>
  <c r="P344" i="2"/>
  <c r="P345" i="2"/>
  <c r="P346" i="2"/>
  <c r="P347" i="2"/>
  <c r="P348" i="2"/>
  <c r="P349" i="2"/>
  <c r="P350" i="2"/>
  <c r="P351" i="2"/>
  <c r="P352" i="2"/>
  <c r="P353" i="2"/>
  <c r="P354" i="2"/>
  <c r="P355" i="2"/>
  <c r="P356" i="2"/>
  <c r="P357" i="2"/>
  <c r="P358" i="2"/>
  <c r="P359" i="2"/>
  <c r="P360" i="2"/>
  <c r="P361" i="2"/>
  <c r="P362" i="2"/>
  <c r="P363" i="2"/>
  <c r="P364" i="2"/>
  <c r="P365" i="2"/>
  <c r="P366" i="2"/>
  <c r="P367" i="2"/>
  <c r="P368" i="2"/>
  <c r="P369" i="2"/>
  <c r="P370" i="2"/>
  <c r="P371" i="2"/>
  <c r="P372" i="2"/>
  <c r="P373" i="2"/>
  <c r="P374" i="2"/>
  <c r="P375" i="2"/>
  <c r="P376" i="2"/>
  <c r="P377" i="2"/>
  <c r="P378" i="2"/>
  <c r="P379" i="2"/>
  <c r="P380" i="2"/>
  <c r="P381" i="2"/>
  <c r="P382" i="2"/>
  <c r="P383" i="2"/>
  <c r="P384" i="2"/>
  <c r="P385" i="2"/>
  <c r="P386" i="2"/>
  <c r="P387" i="2"/>
  <c r="P388" i="2"/>
  <c r="P389" i="2"/>
  <c r="P390" i="2"/>
  <c r="P391" i="2"/>
  <c r="P392" i="2"/>
  <c r="P393" i="2"/>
  <c r="P394" i="2"/>
  <c r="P395" i="2"/>
  <c r="P396" i="2"/>
  <c r="P397" i="2"/>
  <c r="P398" i="2"/>
  <c r="P399" i="2"/>
  <c r="P400" i="2"/>
  <c r="P401" i="2"/>
  <c r="P402" i="2"/>
  <c r="P403" i="2"/>
  <c r="P404" i="2"/>
  <c r="P405" i="2"/>
  <c r="P406" i="2"/>
  <c r="P407" i="2"/>
  <c r="P408" i="2"/>
  <c r="P409" i="2"/>
  <c r="P410" i="2"/>
  <c r="P411" i="2"/>
  <c r="P412" i="2"/>
  <c r="P413" i="2"/>
  <c r="P414" i="2"/>
  <c r="P415" i="2"/>
  <c r="P416" i="2"/>
  <c r="P417" i="2"/>
  <c r="P418" i="2"/>
  <c r="P419" i="2"/>
  <c r="P420" i="2"/>
  <c r="P421" i="2"/>
  <c r="P422" i="2"/>
  <c r="P423" i="2"/>
  <c r="P424" i="2"/>
  <c r="P425" i="2"/>
  <c r="P426" i="2"/>
  <c r="P427" i="2"/>
  <c r="P428" i="2"/>
  <c r="P429" i="2"/>
  <c r="P430" i="2"/>
  <c r="P431" i="2"/>
  <c r="P432" i="2"/>
  <c r="P433" i="2"/>
  <c r="P434" i="2"/>
  <c r="P435" i="2"/>
  <c r="P436" i="2"/>
  <c r="P437" i="2"/>
  <c r="P438" i="2"/>
  <c r="P439" i="2"/>
  <c r="P440" i="2"/>
  <c r="P441" i="2"/>
  <c r="P442" i="2"/>
  <c r="P443" i="2"/>
  <c r="P444" i="2"/>
  <c r="P445" i="2"/>
  <c r="P446" i="2"/>
  <c r="P447" i="2"/>
  <c r="P448" i="2"/>
  <c r="P449" i="2"/>
  <c r="P450" i="2"/>
  <c r="P451" i="2"/>
  <c r="P452" i="2"/>
  <c r="P453" i="2"/>
  <c r="P454" i="2"/>
  <c r="P455" i="2"/>
  <c r="P456" i="2"/>
  <c r="P457" i="2"/>
  <c r="P458" i="2"/>
  <c r="P459" i="2"/>
  <c r="P460" i="2"/>
  <c r="P461" i="2"/>
  <c r="P462" i="2"/>
  <c r="P463" i="2"/>
  <c r="P464" i="2"/>
  <c r="P465" i="2"/>
  <c r="P466" i="2"/>
  <c r="P467" i="2"/>
  <c r="P468" i="2"/>
  <c r="P469" i="2"/>
  <c r="P470" i="2"/>
  <c r="P471" i="2"/>
  <c r="P472" i="2"/>
  <c r="P473" i="2"/>
  <c r="P474" i="2"/>
  <c r="P475" i="2"/>
  <c r="P476" i="2"/>
  <c r="P477" i="2"/>
  <c r="P478" i="2"/>
  <c r="P479" i="2"/>
  <c r="P480" i="2"/>
  <c r="P481" i="2"/>
  <c r="P482" i="2"/>
  <c r="P483" i="2"/>
  <c r="P484" i="2"/>
  <c r="P485" i="2"/>
  <c r="P486" i="2"/>
  <c r="P487" i="2"/>
  <c r="P488" i="2"/>
  <c r="P489" i="2"/>
  <c r="P490" i="2"/>
  <c r="P491" i="2"/>
  <c r="P492" i="2"/>
  <c r="P493" i="2"/>
  <c r="P494" i="2"/>
  <c r="P495" i="2"/>
  <c r="P496" i="2"/>
  <c r="P497" i="2"/>
  <c r="P498" i="2"/>
  <c r="P499" i="2"/>
  <c r="P500" i="2"/>
  <c r="P501" i="2"/>
  <c r="P502" i="2"/>
  <c r="P503" i="2"/>
  <c r="P504" i="2"/>
  <c r="P505" i="2"/>
  <c r="P506" i="2"/>
  <c r="P507" i="2"/>
  <c r="P508" i="2"/>
  <c r="P509" i="2"/>
  <c r="P510" i="2"/>
  <c r="P511" i="2"/>
  <c r="P512" i="2"/>
  <c r="P513" i="2"/>
  <c r="P514" i="2"/>
  <c r="P515" i="2"/>
  <c r="P516" i="2"/>
  <c r="P517" i="2"/>
  <c r="P518" i="2"/>
  <c r="P519" i="2"/>
  <c r="P520" i="2"/>
  <c r="P521" i="2"/>
  <c r="P522" i="2"/>
  <c r="P523" i="2"/>
  <c r="P524" i="2"/>
  <c r="P525" i="2"/>
  <c r="P526" i="2"/>
  <c r="P527" i="2"/>
  <c r="P528" i="2"/>
  <c r="P529" i="2"/>
  <c r="P530" i="2"/>
  <c r="P531" i="2"/>
  <c r="P532" i="2"/>
  <c r="P533" i="2"/>
  <c r="P534" i="2"/>
  <c r="P535" i="2"/>
  <c r="P536" i="2"/>
  <c r="P537" i="2"/>
  <c r="P538" i="2"/>
  <c r="P539" i="2"/>
  <c r="P540" i="2"/>
  <c r="P541" i="2"/>
  <c r="P542" i="2"/>
  <c r="P543" i="2"/>
  <c r="P544" i="2"/>
  <c r="P545" i="2"/>
  <c r="P546" i="2"/>
  <c r="P547" i="2"/>
  <c r="P548" i="2"/>
  <c r="P549" i="2"/>
  <c r="P550" i="2"/>
  <c r="P551" i="2"/>
  <c r="P552" i="2"/>
  <c r="P553" i="2"/>
  <c r="P554" i="2"/>
  <c r="P555" i="2"/>
  <c r="P556" i="2"/>
  <c r="P557" i="2"/>
  <c r="P558" i="2"/>
  <c r="P559" i="2"/>
  <c r="P560" i="2"/>
  <c r="P561" i="2"/>
  <c r="P562" i="2"/>
  <c r="P563" i="2"/>
  <c r="P564" i="2"/>
  <c r="P565" i="2"/>
  <c r="P566" i="2"/>
  <c r="P567" i="2"/>
  <c r="P568" i="2"/>
  <c r="P569" i="2"/>
  <c r="P570" i="2"/>
  <c r="P571" i="2"/>
  <c r="P572" i="2"/>
  <c r="P573" i="2"/>
  <c r="P574" i="2"/>
  <c r="P575" i="2"/>
  <c r="P576" i="2"/>
  <c r="P577" i="2"/>
  <c r="P578" i="2"/>
  <c r="P579" i="2"/>
  <c r="P580" i="2"/>
  <c r="P581" i="2"/>
  <c r="P582" i="2"/>
  <c r="P583" i="2"/>
  <c r="P584" i="2"/>
  <c r="P585" i="2"/>
  <c r="P586" i="2"/>
  <c r="P587" i="2"/>
  <c r="P588" i="2"/>
  <c r="P589" i="2"/>
  <c r="P590" i="2"/>
  <c r="P591" i="2"/>
  <c r="P592" i="2"/>
  <c r="P593" i="2"/>
  <c r="P594" i="2"/>
  <c r="P595" i="2"/>
  <c r="P596" i="2"/>
  <c r="P597" i="2"/>
  <c r="P598" i="2"/>
  <c r="P599" i="2"/>
  <c r="P600" i="2"/>
  <c r="P601" i="2"/>
  <c r="P602" i="2"/>
  <c r="P603" i="2"/>
  <c r="P604" i="2"/>
  <c r="P605" i="2"/>
  <c r="P606" i="2"/>
  <c r="P607" i="2"/>
  <c r="P608" i="2"/>
  <c r="P609" i="2"/>
  <c r="P610" i="2"/>
  <c r="P611" i="2"/>
  <c r="P612" i="2"/>
  <c r="P613" i="2"/>
  <c r="P614" i="2"/>
  <c r="P615" i="2"/>
  <c r="P616" i="2"/>
  <c r="P617" i="2"/>
  <c r="P618" i="2"/>
  <c r="P619" i="2"/>
  <c r="P620" i="2"/>
  <c r="P621" i="2"/>
  <c r="P622" i="2"/>
  <c r="P623" i="2"/>
  <c r="P624" i="2"/>
  <c r="P625" i="2"/>
  <c r="P626" i="2"/>
  <c r="P627" i="2"/>
  <c r="P628" i="2"/>
  <c r="P629" i="2"/>
  <c r="P630" i="2"/>
  <c r="P631" i="2"/>
  <c r="P632" i="2"/>
  <c r="P633" i="2"/>
  <c r="P634" i="2"/>
  <c r="P635" i="2"/>
  <c r="P636" i="2"/>
  <c r="P637" i="2"/>
  <c r="P638" i="2"/>
  <c r="P639" i="2"/>
  <c r="P640" i="2"/>
  <c r="P641" i="2"/>
  <c r="P642" i="2"/>
  <c r="P643" i="2"/>
  <c r="P644" i="2"/>
  <c r="P645" i="2"/>
  <c r="P646" i="2"/>
  <c r="P647" i="2"/>
  <c r="P648" i="2"/>
  <c r="P649" i="2"/>
  <c r="P650" i="2"/>
  <c r="P651" i="2"/>
  <c r="P652" i="2"/>
  <c r="P653" i="2"/>
  <c r="P654" i="2"/>
  <c r="P655" i="2"/>
  <c r="P656" i="2"/>
  <c r="P657" i="2"/>
  <c r="P658" i="2"/>
  <c r="P659" i="2"/>
  <c r="P660" i="2"/>
  <c r="P661" i="2"/>
  <c r="P662" i="2"/>
  <c r="P663" i="2"/>
  <c r="P664" i="2"/>
  <c r="P665" i="2"/>
  <c r="P666" i="2"/>
  <c r="P667" i="2"/>
  <c r="P668" i="2"/>
  <c r="P669" i="2"/>
  <c r="P670" i="2"/>
  <c r="P671" i="2"/>
  <c r="P673" i="2"/>
  <c r="O2" i="2"/>
  <c r="O3" i="2"/>
  <c r="O4" i="2"/>
  <c r="O5" i="2"/>
  <c r="O6" i="2"/>
  <c r="O7" i="2"/>
  <c r="O8" i="2"/>
  <c r="O9" i="2"/>
  <c r="O10" i="2"/>
  <c r="O11" i="2"/>
  <c r="O12" i="2"/>
  <c r="O13" i="2"/>
  <c r="O14" i="2"/>
  <c r="O15" i="2"/>
  <c r="O16" i="2"/>
  <c r="O17" i="2"/>
  <c r="O18" i="2"/>
  <c r="O19" i="2"/>
  <c r="O20" i="2"/>
  <c r="O21" i="2"/>
  <c r="O22" i="2"/>
  <c r="O23" i="2"/>
  <c r="O24" i="2"/>
  <c r="O25" i="2"/>
  <c r="O26" i="2"/>
  <c r="O27" i="2"/>
  <c r="O28" i="2"/>
  <c r="O29" i="2"/>
  <c r="O30" i="2"/>
  <c r="O31" i="2"/>
  <c r="O32" i="2"/>
  <c r="O33" i="2"/>
  <c r="O34" i="2"/>
  <c r="O35" i="2"/>
  <c r="O36" i="2"/>
  <c r="O37" i="2"/>
  <c r="O38" i="2"/>
  <c r="O39" i="2"/>
  <c r="O40" i="2"/>
  <c r="O41" i="2"/>
  <c r="O42" i="2"/>
  <c r="O43" i="2"/>
  <c r="O44" i="2"/>
  <c r="O45" i="2"/>
  <c r="O46" i="2"/>
  <c r="O47" i="2"/>
  <c r="O48" i="2"/>
  <c r="O49" i="2"/>
  <c r="O50" i="2"/>
  <c r="O51" i="2"/>
  <c r="O52" i="2"/>
  <c r="O53" i="2"/>
  <c r="O54" i="2"/>
  <c r="O55" i="2"/>
  <c r="O56" i="2"/>
  <c r="O57" i="2"/>
  <c r="O58" i="2"/>
  <c r="O59" i="2"/>
  <c r="O60" i="2"/>
  <c r="O61" i="2"/>
  <c r="O62" i="2"/>
  <c r="O63" i="2"/>
  <c r="O64" i="2"/>
  <c r="O65" i="2"/>
  <c r="O66" i="2"/>
  <c r="O67" i="2"/>
  <c r="O68" i="2"/>
  <c r="O69" i="2"/>
  <c r="O70" i="2"/>
  <c r="O71" i="2"/>
  <c r="O72" i="2"/>
  <c r="O73" i="2"/>
  <c r="O74" i="2"/>
  <c r="O75" i="2"/>
  <c r="O76" i="2"/>
  <c r="O77" i="2"/>
  <c r="O78" i="2"/>
  <c r="O79" i="2"/>
  <c r="O80" i="2"/>
  <c r="O81" i="2"/>
  <c r="O82" i="2"/>
  <c r="O83" i="2"/>
  <c r="O84" i="2"/>
  <c r="O85" i="2"/>
  <c r="O86" i="2"/>
  <c r="O87" i="2"/>
  <c r="O88" i="2"/>
  <c r="O89" i="2"/>
  <c r="O90" i="2"/>
  <c r="O91" i="2"/>
  <c r="O92" i="2"/>
  <c r="O93" i="2"/>
  <c r="O94" i="2"/>
  <c r="O95" i="2"/>
  <c r="O96" i="2"/>
  <c r="O97" i="2"/>
  <c r="O98" i="2"/>
  <c r="O99" i="2"/>
  <c r="O100" i="2"/>
  <c r="O101" i="2"/>
  <c r="O102" i="2"/>
  <c r="O103" i="2"/>
  <c r="O104" i="2"/>
  <c r="O105" i="2"/>
  <c r="O106" i="2"/>
  <c r="O107" i="2"/>
  <c r="O108" i="2"/>
  <c r="O109" i="2"/>
  <c r="O110" i="2"/>
  <c r="O111" i="2"/>
  <c r="O112" i="2"/>
  <c r="O113" i="2"/>
  <c r="O114" i="2"/>
  <c r="O115" i="2"/>
  <c r="O116" i="2"/>
  <c r="O117" i="2"/>
  <c r="O118" i="2"/>
  <c r="O119" i="2"/>
  <c r="O120" i="2"/>
  <c r="O121" i="2"/>
  <c r="O122" i="2"/>
  <c r="O123" i="2"/>
  <c r="O124" i="2"/>
  <c r="O125" i="2"/>
  <c r="O126" i="2"/>
  <c r="O127" i="2"/>
  <c r="O128" i="2"/>
  <c r="O129" i="2"/>
  <c r="O130" i="2"/>
  <c r="O131" i="2"/>
  <c r="O132" i="2"/>
  <c r="O133" i="2"/>
  <c r="O134" i="2"/>
  <c r="O135" i="2"/>
  <c r="O136" i="2"/>
  <c r="O137" i="2"/>
  <c r="O138" i="2"/>
  <c r="O139" i="2"/>
  <c r="O140" i="2"/>
  <c r="O141" i="2"/>
  <c r="O142" i="2"/>
  <c r="O143" i="2"/>
  <c r="O144" i="2"/>
  <c r="O145" i="2"/>
  <c r="O146" i="2"/>
  <c r="O147" i="2"/>
  <c r="O148" i="2"/>
  <c r="O149" i="2"/>
  <c r="O150" i="2"/>
  <c r="O151" i="2"/>
  <c r="O152" i="2"/>
  <c r="O153" i="2"/>
  <c r="O154" i="2"/>
  <c r="O155" i="2"/>
  <c r="O156" i="2"/>
  <c r="O157" i="2"/>
  <c r="O158" i="2"/>
  <c r="O161" i="2"/>
  <c r="O162" i="2"/>
  <c r="O163" i="2"/>
  <c r="O164" i="2"/>
  <c r="O165" i="2"/>
  <c r="O166" i="2"/>
  <c r="O167" i="2"/>
  <c r="O168" i="2"/>
  <c r="O169" i="2"/>
  <c r="O170" i="2"/>
  <c r="O171" i="2"/>
  <c r="O172" i="2"/>
  <c r="O173" i="2"/>
  <c r="O174" i="2"/>
  <c r="O175" i="2"/>
  <c r="O176" i="2"/>
  <c r="O177" i="2"/>
  <c r="O178" i="2"/>
  <c r="O179" i="2"/>
  <c r="O180" i="2"/>
  <c r="O181" i="2"/>
  <c r="O182" i="2"/>
  <c r="O183" i="2"/>
  <c r="O184" i="2"/>
  <c r="O185" i="2"/>
  <c r="O186" i="2"/>
  <c r="O187" i="2"/>
  <c r="O188" i="2"/>
  <c r="O189" i="2"/>
  <c r="O190" i="2"/>
  <c r="O191" i="2"/>
  <c r="O192" i="2"/>
  <c r="O193" i="2"/>
  <c r="O194" i="2"/>
  <c r="O195" i="2"/>
  <c r="O196" i="2"/>
  <c r="O197" i="2"/>
  <c r="O198" i="2"/>
  <c r="O199" i="2"/>
  <c r="O200" i="2"/>
  <c r="O201" i="2"/>
  <c r="O202" i="2"/>
  <c r="O203" i="2"/>
  <c r="O204" i="2"/>
  <c r="O205" i="2"/>
  <c r="O206" i="2"/>
  <c r="O207" i="2"/>
  <c r="O208" i="2"/>
  <c r="O209" i="2"/>
  <c r="O210" i="2"/>
  <c r="O211" i="2"/>
  <c r="O212" i="2"/>
  <c r="O213" i="2"/>
  <c r="O214" i="2"/>
  <c r="O215" i="2"/>
  <c r="O216" i="2"/>
  <c r="O217" i="2"/>
  <c r="O218" i="2"/>
  <c r="O219" i="2"/>
  <c r="O220" i="2"/>
  <c r="O221" i="2"/>
  <c r="O222" i="2"/>
  <c r="O223" i="2"/>
  <c r="O224" i="2"/>
  <c r="O225" i="2"/>
  <c r="O226" i="2"/>
  <c r="O227" i="2"/>
  <c r="O228" i="2"/>
  <c r="O229" i="2"/>
  <c r="O230" i="2"/>
  <c r="O231" i="2"/>
  <c r="O232" i="2"/>
  <c r="O233" i="2"/>
  <c r="O234" i="2"/>
  <c r="O235" i="2"/>
  <c r="O236" i="2"/>
  <c r="O237" i="2"/>
  <c r="O238" i="2"/>
  <c r="O239" i="2"/>
  <c r="O240" i="2"/>
  <c r="O241" i="2"/>
  <c r="O242" i="2"/>
  <c r="O243" i="2"/>
  <c r="O244" i="2"/>
  <c r="O245" i="2"/>
  <c r="O246" i="2"/>
  <c r="O247" i="2"/>
  <c r="O248" i="2"/>
  <c r="O249" i="2"/>
  <c r="O250" i="2"/>
  <c r="O251" i="2"/>
  <c r="O252" i="2"/>
  <c r="O253" i="2"/>
  <c r="O254" i="2"/>
  <c r="O255" i="2"/>
  <c r="O256" i="2"/>
  <c r="O257" i="2"/>
  <c r="O258" i="2"/>
  <c r="O259" i="2"/>
  <c r="O260" i="2"/>
  <c r="O261" i="2"/>
  <c r="O262" i="2"/>
  <c r="O263" i="2"/>
  <c r="O264" i="2"/>
  <c r="O265" i="2"/>
  <c r="O266" i="2"/>
  <c r="O267" i="2"/>
  <c r="O268" i="2"/>
  <c r="O269" i="2"/>
  <c r="O270" i="2"/>
  <c r="O271" i="2"/>
  <c r="O272" i="2"/>
  <c r="O273" i="2"/>
  <c r="O274" i="2"/>
  <c r="O275" i="2"/>
  <c r="O276" i="2"/>
  <c r="O277" i="2"/>
  <c r="O278" i="2"/>
  <c r="O279" i="2"/>
  <c r="O280" i="2"/>
  <c r="O281" i="2"/>
  <c r="O282" i="2"/>
  <c r="O283" i="2"/>
  <c r="O284" i="2"/>
  <c r="O285" i="2"/>
  <c r="O286" i="2"/>
  <c r="O287" i="2"/>
  <c r="O288" i="2"/>
  <c r="O289" i="2"/>
  <c r="O290" i="2"/>
  <c r="O291" i="2"/>
  <c r="O292" i="2"/>
  <c r="O293" i="2"/>
  <c r="O294" i="2"/>
  <c r="O295" i="2"/>
  <c r="O296" i="2"/>
  <c r="O297" i="2"/>
  <c r="O298" i="2"/>
  <c r="O299" i="2"/>
  <c r="O300" i="2"/>
  <c r="O301" i="2"/>
  <c r="O302" i="2"/>
  <c r="O303" i="2"/>
  <c r="O304" i="2"/>
  <c r="O305" i="2"/>
  <c r="O306" i="2"/>
  <c r="O307" i="2"/>
  <c r="O308" i="2"/>
  <c r="O309" i="2"/>
  <c r="O310" i="2"/>
  <c r="O311" i="2"/>
  <c r="O312" i="2"/>
  <c r="O313" i="2"/>
  <c r="O314" i="2"/>
  <c r="O315" i="2"/>
  <c r="O316" i="2"/>
  <c r="O317" i="2"/>
  <c r="O318" i="2"/>
  <c r="O319" i="2"/>
  <c r="O320" i="2"/>
  <c r="O321" i="2"/>
  <c r="O322" i="2"/>
  <c r="O323" i="2"/>
  <c r="O324" i="2"/>
  <c r="O325" i="2"/>
  <c r="O326" i="2"/>
  <c r="O327" i="2"/>
  <c r="O328" i="2"/>
  <c r="O329" i="2"/>
  <c r="O330" i="2"/>
  <c r="O331" i="2"/>
  <c r="O332" i="2"/>
  <c r="O333" i="2"/>
  <c r="O334" i="2"/>
  <c r="O335" i="2"/>
  <c r="O336" i="2"/>
  <c r="O337" i="2"/>
  <c r="O338" i="2"/>
  <c r="O339" i="2"/>
  <c r="O340" i="2"/>
  <c r="O341" i="2"/>
  <c r="O342" i="2"/>
  <c r="O343" i="2"/>
  <c r="O344" i="2"/>
  <c r="O345" i="2"/>
  <c r="O346" i="2"/>
  <c r="O347" i="2"/>
  <c r="O348" i="2"/>
  <c r="O349" i="2"/>
  <c r="O350" i="2"/>
  <c r="O351" i="2"/>
  <c r="O352" i="2"/>
  <c r="O353" i="2"/>
  <c r="O354" i="2"/>
  <c r="O355" i="2"/>
  <c r="O356" i="2"/>
  <c r="O357" i="2"/>
  <c r="O358" i="2"/>
  <c r="O359" i="2"/>
  <c r="O360" i="2"/>
  <c r="O361" i="2"/>
  <c r="O362" i="2"/>
  <c r="O363" i="2"/>
  <c r="O364" i="2"/>
  <c r="O365" i="2"/>
  <c r="O366" i="2"/>
  <c r="O367" i="2"/>
  <c r="O368" i="2"/>
  <c r="O369" i="2"/>
  <c r="O370" i="2"/>
  <c r="O371" i="2"/>
  <c r="O372" i="2"/>
  <c r="O373" i="2"/>
  <c r="O374" i="2"/>
  <c r="O375" i="2"/>
  <c r="O376" i="2"/>
  <c r="O377" i="2"/>
  <c r="O378" i="2"/>
  <c r="O379" i="2"/>
  <c r="O380" i="2"/>
  <c r="O381" i="2"/>
  <c r="O382" i="2"/>
  <c r="O383" i="2"/>
  <c r="O384" i="2"/>
  <c r="O385" i="2"/>
  <c r="O386" i="2"/>
  <c r="O387" i="2"/>
  <c r="O388" i="2"/>
  <c r="O389" i="2"/>
  <c r="O390" i="2"/>
  <c r="O391" i="2"/>
  <c r="O392" i="2"/>
  <c r="O393" i="2"/>
  <c r="O394" i="2"/>
  <c r="O395" i="2"/>
  <c r="O396" i="2"/>
  <c r="O397" i="2"/>
  <c r="O398" i="2"/>
  <c r="O399" i="2"/>
  <c r="O400" i="2"/>
  <c r="O401" i="2"/>
  <c r="O402" i="2"/>
  <c r="O403" i="2"/>
  <c r="O404" i="2"/>
  <c r="O405" i="2"/>
  <c r="O406" i="2"/>
  <c r="O407" i="2"/>
  <c r="O408" i="2"/>
  <c r="O409" i="2"/>
  <c r="O410" i="2"/>
  <c r="O411" i="2"/>
  <c r="O412" i="2"/>
  <c r="O413" i="2"/>
  <c r="O414" i="2"/>
  <c r="O415" i="2"/>
  <c r="O416" i="2"/>
  <c r="O417" i="2"/>
  <c r="O418" i="2"/>
  <c r="O419" i="2"/>
  <c r="O420" i="2"/>
  <c r="O421" i="2"/>
  <c r="O422" i="2"/>
  <c r="O423" i="2"/>
  <c r="O424" i="2"/>
  <c r="O425" i="2"/>
  <c r="O426" i="2"/>
  <c r="O427" i="2"/>
  <c r="O428" i="2"/>
  <c r="O429" i="2"/>
  <c r="O430" i="2"/>
  <c r="O431" i="2"/>
  <c r="O432" i="2"/>
  <c r="O433" i="2"/>
  <c r="O434" i="2"/>
  <c r="O435" i="2"/>
  <c r="O436" i="2"/>
  <c r="O437" i="2"/>
  <c r="O438" i="2"/>
  <c r="O439" i="2"/>
  <c r="O440" i="2"/>
  <c r="O441" i="2"/>
  <c r="O442" i="2"/>
  <c r="O443" i="2"/>
  <c r="O444" i="2"/>
  <c r="O445" i="2"/>
  <c r="O446" i="2"/>
  <c r="O447" i="2"/>
  <c r="O448" i="2"/>
  <c r="O449" i="2"/>
  <c r="O450" i="2"/>
  <c r="O451" i="2"/>
  <c r="O452" i="2"/>
  <c r="O453" i="2"/>
  <c r="O454" i="2"/>
  <c r="O455" i="2"/>
  <c r="O456" i="2"/>
  <c r="O457" i="2"/>
  <c r="O458" i="2"/>
  <c r="O459" i="2"/>
  <c r="O460" i="2"/>
  <c r="O461" i="2"/>
  <c r="O462" i="2"/>
  <c r="O463" i="2"/>
  <c r="O464" i="2"/>
  <c r="O465" i="2"/>
  <c r="O466" i="2"/>
  <c r="O467" i="2"/>
  <c r="O468" i="2"/>
  <c r="O469" i="2"/>
  <c r="O470" i="2"/>
  <c r="O471" i="2"/>
  <c r="O472" i="2"/>
  <c r="O473" i="2"/>
  <c r="O474" i="2"/>
  <c r="O475" i="2"/>
  <c r="O476" i="2"/>
  <c r="O477" i="2"/>
  <c r="O478" i="2"/>
  <c r="O479" i="2"/>
  <c r="O480" i="2"/>
  <c r="O481" i="2"/>
  <c r="O482" i="2"/>
  <c r="O483" i="2"/>
  <c r="O484" i="2"/>
  <c r="O485" i="2"/>
  <c r="O486" i="2"/>
  <c r="O487" i="2"/>
  <c r="O488" i="2"/>
  <c r="O489" i="2"/>
  <c r="O490" i="2"/>
  <c r="O491" i="2"/>
  <c r="O492" i="2"/>
  <c r="O493" i="2"/>
  <c r="O494" i="2"/>
  <c r="O495" i="2"/>
  <c r="O496" i="2"/>
  <c r="O497" i="2"/>
  <c r="O498" i="2"/>
  <c r="O499" i="2"/>
  <c r="O500" i="2"/>
  <c r="O501" i="2"/>
  <c r="O502" i="2"/>
  <c r="O503" i="2"/>
  <c r="O504" i="2"/>
  <c r="O505" i="2"/>
  <c r="O506" i="2"/>
  <c r="O507" i="2"/>
  <c r="O508" i="2"/>
  <c r="O509" i="2"/>
  <c r="O510" i="2"/>
  <c r="O511" i="2"/>
  <c r="O512" i="2"/>
  <c r="O513" i="2"/>
  <c r="O514" i="2"/>
  <c r="O515" i="2"/>
  <c r="O516" i="2"/>
  <c r="O517" i="2"/>
  <c r="O518" i="2"/>
  <c r="O519" i="2"/>
  <c r="O520" i="2"/>
  <c r="O521" i="2"/>
  <c r="O522" i="2"/>
  <c r="O523" i="2"/>
  <c r="O524" i="2"/>
  <c r="O525" i="2"/>
  <c r="O526" i="2"/>
  <c r="O527" i="2"/>
  <c r="O528" i="2"/>
  <c r="O529" i="2"/>
  <c r="O530" i="2"/>
  <c r="O531" i="2"/>
  <c r="O532" i="2"/>
  <c r="O533" i="2"/>
  <c r="O534" i="2"/>
  <c r="O535" i="2"/>
  <c r="O536" i="2"/>
  <c r="O537" i="2"/>
  <c r="O538" i="2"/>
  <c r="O539" i="2"/>
  <c r="O540" i="2"/>
  <c r="O541" i="2"/>
  <c r="O542" i="2"/>
  <c r="O543" i="2"/>
  <c r="O544" i="2"/>
  <c r="O545" i="2"/>
  <c r="O546" i="2"/>
  <c r="O547" i="2"/>
  <c r="O548" i="2"/>
  <c r="O549" i="2"/>
  <c r="O550" i="2"/>
  <c r="O551" i="2"/>
  <c r="O552" i="2"/>
  <c r="O553" i="2"/>
  <c r="O554" i="2"/>
  <c r="O555" i="2"/>
  <c r="O556" i="2"/>
  <c r="O557" i="2"/>
  <c r="O558" i="2"/>
  <c r="O559" i="2"/>
  <c r="O560" i="2"/>
  <c r="O561" i="2"/>
  <c r="O562" i="2"/>
  <c r="O563" i="2"/>
  <c r="O564" i="2"/>
  <c r="O565" i="2"/>
  <c r="O566" i="2"/>
  <c r="O567" i="2"/>
  <c r="O568" i="2"/>
  <c r="O569" i="2"/>
  <c r="O570" i="2"/>
  <c r="O571" i="2"/>
  <c r="O572" i="2"/>
  <c r="O573" i="2"/>
  <c r="O574" i="2"/>
  <c r="O575" i="2"/>
  <c r="O576" i="2"/>
  <c r="O577" i="2"/>
  <c r="O578" i="2"/>
  <c r="O579" i="2"/>
  <c r="O580" i="2"/>
  <c r="O581" i="2"/>
  <c r="O582" i="2"/>
  <c r="O583" i="2"/>
  <c r="O584" i="2"/>
  <c r="O585" i="2"/>
  <c r="O586" i="2"/>
  <c r="O587" i="2"/>
  <c r="O588" i="2"/>
  <c r="O589" i="2"/>
  <c r="O590" i="2"/>
  <c r="O591" i="2"/>
  <c r="O592" i="2"/>
  <c r="O593" i="2"/>
  <c r="O594" i="2"/>
  <c r="O595" i="2"/>
  <c r="O596" i="2"/>
  <c r="O597" i="2"/>
  <c r="O598" i="2"/>
  <c r="O599" i="2"/>
  <c r="O600" i="2"/>
  <c r="O601" i="2"/>
  <c r="O602" i="2"/>
  <c r="O603" i="2"/>
  <c r="O604" i="2"/>
  <c r="O605" i="2"/>
  <c r="O606" i="2"/>
  <c r="O607" i="2"/>
  <c r="O608" i="2"/>
  <c r="O609" i="2"/>
  <c r="O610" i="2"/>
  <c r="O611" i="2"/>
  <c r="O612" i="2"/>
  <c r="O613" i="2"/>
  <c r="O614" i="2"/>
  <c r="O615" i="2"/>
  <c r="O616" i="2"/>
  <c r="O617" i="2"/>
  <c r="O618" i="2"/>
  <c r="O619" i="2"/>
  <c r="O620" i="2"/>
  <c r="O621" i="2"/>
  <c r="O622" i="2"/>
  <c r="O623" i="2"/>
  <c r="O624" i="2"/>
  <c r="O625" i="2"/>
  <c r="O626" i="2"/>
  <c r="O627" i="2"/>
  <c r="O628" i="2"/>
  <c r="O629" i="2"/>
  <c r="O630" i="2"/>
  <c r="O631" i="2"/>
  <c r="O632" i="2"/>
  <c r="O633" i="2"/>
  <c r="O634" i="2"/>
  <c r="O635" i="2"/>
  <c r="O636" i="2"/>
  <c r="O637" i="2"/>
  <c r="O638" i="2"/>
  <c r="O639" i="2"/>
  <c r="O640" i="2"/>
  <c r="O641" i="2"/>
  <c r="O642" i="2"/>
  <c r="O643" i="2"/>
  <c r="O644" i="2"/>
  <c r="O645" i="2"/>
  <c r="O646" i="2"/>
  <c r="O647" i="2"/>
  <c r="O648" i="2"/>
  <c r="O649" i="2"/>
  <c r="O650" i="2"/>
  <c r="O651" i="2"/>
  <c r="O652" i="2"/>
  <c r="O653" i="2"/>
  <c r="O654" i="2"/>
  <c r="O655" i="2"/>
  <c r="O656" i="2"/>
  <c r="O657" i="2"/>
  <c r="O658" i="2"/>
  <c r="O659" i="2"/>
  <c r="O660" i="2"/>
  <c r="O661" i="2"/>
  <c r="O662" i="2"/>
  <c r="O663" i="2"/>
  <c r="O664" i="2"/>
  <c r="O665" i="2"/>
  <c r="O666" i="2"/>
  <c r="O667" i="2"/>
  <c r="O668" i="2"/>
  <c r="O669" i="2"/>
  <c r="O670" i="2"/>
  <c r="O671" i="2"/>
  <c r="O673" i="2"/>
  <c r="N2" i="2"/>
  <c r="N3" i="2"/>
  <c r="N4" i="2"/>
  <c r="N5" i="2"/>
  <c r="N6" i="2"/>
  <c r="N7" i="2"/>
  <c r="N8" i="2"/>
  <c r="N9" i="2"/>
  <c r="N10" i="2"/>
  <c r="N11" i="2"/>
  <c r="N12" i="2"/>
  <c r="N13" i="2"/>
  <c r="N14" i="2"/>
  <c r="N15" i="2"/>
  <c r="N16" i="2"/>
  <c r="N17" i="2"/>
  <c r="N18" i="2"/>
  <c r="N19" i="2"/>
  <c r="N20" i="2"/>
  <c r="N21" i="2"/>
  <c r="N22" i="2"/>
  <c r="N23" i="2"/>
  <c r="N24" i="2"/>
  <c r="N25" i="2"/>
  <c r="N26" i="2"/>
  <c r="N27" i="2"/>
  <c r="N28" i="2"/>
  <c r="N29" i="2"/>
  <c r="N30" i="2"/>
  <c r="N31" i="2"/>
  <c r="N32" i="2"/>
  <c r="N33" i="2"/>
  <c r="N34" i="2"/>
  <c r="N35" i="2"/>
  <c r="N36" i="2"/>
  <c r="N37" i="2"/>
  <c r="N38" i="2"/>
  <c r="N39" i="2"/>
  <c r="N40" i="2"/>
  <c r="N41" i="2"/>
  <c r="N42" i="2"/>
  <c r="N43" i="2"/>
  <c r="N44" i="2"/>
  <c r="N45" i="2"/>
  <c r="N46" i="2"/>
  <c r="N47" i="2"/>
  <c r="N48" i="2"/>
  <c r="N49" i="2"/>
  <c r="N50" i="2"/>
  <c r="N51" i="2"/>
  <c r="N52" i="2"/>
  <c r="N53" i="2"/>
  <c r="N54" i="2"/>
  <c r="N55" i="2"/>
  <c r="N56" i="2"/>
  <c r="N57" i="2"/>
  <c r="N58" i="2"/>
  <c r="N59" i="2"/>
  <c r="N60" i="2"/>
  <c r="N61" i="2"/>
  <c r="N62" i="2"/>
  <c r="N63" i="2"/>
  <c r="N64" i="2"/>
  <c r="N65" i="2"/>
  <c r="N66" i="2"/>
  <c r="N67" i="2"/>
  <c r="N68" i="2"/>
  <c r="N69" i="2"/>
  <c r="N70" i="2"/>
  <c r="N71" i="2"/>
  <c r="N72" i="2"/>
  <c r="N73" i="2"/>
  <c r="N74" i="2"/>
  <c r="N75" i="2"/>
  <c r="N76" i="2"/>
  <c r="N77" i="2"/>
  <c r="N78" i="2"/>
  <c r="N79" i="2"/>
  <c r="N80" i="2"/>
  <c r="N81" i="2"/>
  <c r="N82" i="2"/>
  <c r="N83" i="2"/>
  <c r="N84" i="2"/>
  <c r="N85" i="2"/>
  <c r="N86" i="2"/>
  <c r="N87" i="2"/>
  <c r="N88" i="2"/>
  <c r="N89" i="2"/>
  <c r="N90" i="2"/>
  <c r="N91" i="2"/>
  <c r="N92" i="2"/>
  <c r="N93" i="2"/>
  <c r="N94" i="2"/>
  <c r="N95" i="2"/>
  <c r="N96" i="2"/>
  <c r="N97" i="2"/>
  <c r="N98" i="2"/>
  <c r="N99" i="2"/>
  <c r="N100" i="2"/>
  <c r="N101" i="2"/>
  <c r="N102" i="2"/>
  <c r="N103" i="2"/>
  <c r="N104" i="2"/>
  <c r="N105" i="2"/>
  <c r="N106" i="2"/>
  <c r="N107" i="2"/>
  <c r="N108" i="2"/>
  <c r="N109" i="2"/>
  <c r="N110" i="2"/>
  <c r="N111" i="2"/>
  <c r="N112" i="2"/>
  <c r="N113" i="2"/>
  <c r="N114" i="2"/>
  <c r="N115" i="2"/>
  <c r="N116" i="2"/>
  <c r="N117" i="2"/>
  <c r="N118" i="2"/>
  <c r="N119" i="2"/>
  <c r="N120" i="2"/>
  <c r="N121" i="2"/>
  <c r="N122" i="2"/>
  <c r="N123" i="2"/>
  <c r="N124" i="2"/>
  <c r="N125" i="2"/>
  <c r="N126" i="2"/>
  <c r="N127" i="2"/>
  <c r="N128" i="2"/>
  <c r="N129" i="2"/>
  <c r="N130" i="2"/>
  <c r="N131" i="2"/>
  <c r="N132" i="2"/>
  <c r="N133" i="2"/>
  <c r="N134" i="2"/>
  <c r="N135" i="2"/>
  <c r="N136" i="2"/>
  <c r="N137" i="2"/>
  <c r="N138" i="2"/>
  <c r="N139" i="2"/>
  <c r="N140" i="2"/>
  <c r="N141" i="2"/>
  <c r="N142" i="2"/>
  <c r="N143" i="2"/>
  <c r="N144" i="2"/>
  <c r="N145" i="2"/>
  <c r="N146" i="2"/>
  <c r="N147" i="2"/>
  <c r="N148" i="2"/>
  <c r="N149" i="2"/>
  <c r="N150" i="2"/>
  <c r="N151" i="2"/>
  <c r="N152" i="2"/>
  <c r="N153" i="2"/>
  <c r="N154" i="2"/>
  <c r="N155" i="2"/>
  <c r="N156" i="2"/>
  <c r="N157" i="2"/>
  <c r="N158" i="2"/>
  <c r="N161" i="2"/>
  <c r="N162" i="2"/>
  <c r="N163" i="2"/>
  <c r="N164" i="2"/>
  <c r="N165" i="2"/>
  <c r="N166" i="2"/>
  <c r="N167" i="2"/>
  <c r="N168" i="2"/>
  <c r="N169" i="2"/>
  <c r="N170" i="2"/>
  <c r="N171" i="2"/>
  <c r="N172" i="2"/>
  <c r="N173" i="2"/>
  <c r="N174" i="2"/>
  <c r="N175" i="2"/>
  <c r="N176" i="2"/>
  <c r="N177" i="2"/>
  <c r="N178" i="2"/>
  <c r="N179" i="2"/>
  <c r="N180" i="2"/>
  <c r="N181" i="2"/>
  <c r="N182" i="2"/>
  <c r="N183" i="2"/>
  <c r="N184" i="2"/>
  <c r="N185" i="2"/>
  <c r="N186" i="2"/>
  <c r="N187" i="2"/>
  <c r="N188" i="2"/>
  <c r="N189" i="2"/>
  <c r="N190" i="2"/>
  <c r="N191" i="2"/>
  <c r="N192" i="2"/>
  <c r="N193" i="2"/>
  <c r="N194" i="2"/>
  <c r="N195" i="2"/>
  <c r="N196" i="2"/>
  <c r="N197" i="2"/>
  <c r="N198" i="2"/>
  <c r="N199" i="2"/>
  <c r="N200" i="2"/>
  <c r="N201" i="2"/>
  <c r="N202" i="2"/>
  <c r="N203" i="2"/>
  <c r="N204" i="2"/>
  <c r="N205" i="2"/>
  <c r="N206" i="2"/>
  <c r="N207" i="2"/>
  <c r="N208" i="2"/>
  <c r="N209" i="2"/>
  <c r="N210" i="2"/>
  <c r="N211" i="2"/>
  <c r="N212" i="2"/>
  <c r="N213" i="2"/>
  <c r="N214" i="2"/>
  <c r="N215" i="2"/>
  <c r="N216" i="2"/>
  <c r="N217" i="2"/>
  <c r="N218" i="2"/>
  <c r="N219" i="2"/>
  <c r="N220" i="2"/>
  <c r="N221" i="2"/>
  <c r="N222" i="2"/>
  <c r="N223" i="2"/>
  <c r="N224" i="2"/>
  <c r="N225" i="2"/>
  <c r="N226" i="2"/>
  <c r="N227" i="2"/>
  <c r="N228" i="2"/>
  <c r="N229" i="2"/>
  <c r="N230" i="2"/>
  <c r="N231" i="2"/>
  <c r="N232" i="2"/>
  <c r="N233" i="2"/>
  <c r="N234" i="2"/>
  <c r="N235" i="2"/>
  <c r="N236" i="2"/>
  <c r="N237" i="2"/>
  <c r="N238" i="2"/>
  <c r="N239" i="2"/>
  <c r="N240" i="2"/>
  <c r="N241" i="2"/>
  <c r="N242" i="2"/>
  <c r="N243" i="2"/>
  <c r="N244" i="2"/>
  <c r="N245" i="2"/>
  <c r="N246" i="2"/>
  <c r="N247" i="2"/>
  <c r="N248" i="2"/>
  <c r="N249" i="2"/>
  <c r="N250" i="2"/>
  <c r="N251" i="2"/>
  <c r="N252" i="2"/>
  <c r="N253" i="2"/>
  <c r="N254" i="2"/>
  <c r="N255" i="2"/>
  <c r="N256" i="2"/>
  <c r="N257" i="2"/>
  <c r="N258" i="2"/>
  <c r="N259" i="2"/>
  <c r="N260" i="2"/>
  <c r="N261" i="2"/>
  <c r="N262" i="2"/>
  <c r="N263" i="2"/>
  <c r="N264" i="2"/>
  <c r="N265" i="2"/>
  <c r="N266" i="2"/>
  <c r="N267" i="2"/>
  <c r="N268" i="2"/>
  <c r="N269" i="2"/>
  <c r="N270" i="2"/>
  <c r="N271" i="2"/>
  <c r="N272" i="2"/>
  <c r="N273" i="2"/>
  <c r="N274" i="2"/>
  <c r="N275" i="2"/>
  <c r="N276" i="2"/>
  <c r="N277" i="2"/>
  <c r="N278" i="2"/>
  <c r="N279" i="2"/>
  <c r="N280" i="2"/>
  <c r="N281" i="2"/>
  <c r="N282" i="2"/>
  <c r="N283" i="2"/>
  <c r="N284" i="2"/>
  <c r="N285" i="2"/>
  <c r="N286" i="2"/>
  <c r="N287" i="2"/>
  <c r="N288" i="2"/>
  <c r="N289" i="2"/>
  <c r="N290" i="2"/>
  <c r="N291" i="2"/>
  <c r="N292" i="2"/>
  <c r="N293" i="2"/>
  <c r="N294" i="2"/>
  <c r="N295" i="2"/>
  <c r="N296" i="2"/>
  <c r="N297" i="2"/>
  <c r="N298" i="2"/>
  <c r="N299" i="2"/>
  <c r="N300" i="2"/>
  <c r="N301" i="2"/>
  <c r="N302" i="2"/>
  <c r="N303" i="2"/>
  <c r="N304" i="2"/>
  <c r="N305" i="2"/>
  <c r="N306" i="2"/>
  <c r="N307" i="2"/>
  <c r="N308" i="2"/>
  <c r="N309" i="2"/>
  <c r="N310" i="2"/>
  <c r="N311" i="2"/>
  <c r="N312" i="2"/>
  <c r="N313" i="2"/>
  <c r="N314" i="2"/>
  <c r="N315" i="2"/>
  <c r="N316" i="2"/>
  <c r="N317" i="2"/>
  <c r="N318" i="2"/>
  <c r="N319" i="2"/>
  <c r="N320" i="2"/>
  <c r="N321" i="2"/>
  <c r="N322" i="2"/>
  <c r="N323" i="2"/>
  <c r="N324" i="2"/>
  <c r="N325" i="2"/>
  <c r="N326" i="2"/>
  <c r="N327" i="2"/>
  <c r="N328" i="2"/>
  <c r="N329" i="2"/>
  <c r="N330" i="2"/>
  <c r="N331" i="2"/>
  <c r="N332" i="2"/>
  <c r="N333" i="2"/>
  <c r="N334" i="2"/>
  <c r="N335" i="2"/>
  <c r="N336" i="2"/>
  <c r="N337" i="2"/>
  <c r="N338" i="2"/>
  <c r="N339" i="2"/>
  <c r="N340" i="2"/>
  <c r="N341" i="2"/>
  <c r="N342" i="2"/>
  <c r="N343" i="2"/>
  <c r="N344" i="2"/>
  <c r="N345" i="2"/>
  <c r="N346" i="2"/>
  <c r="N347" i="2"/>
  <c r="N348" i="2"/>
  <c r="N349" i="2"/>
  <c r="N350" i="2"/>
  <c r="N351" i="2"/>
  <c r="N352" i="2"/>
  <c r="N353" i="2"/>
  <c r="N354" i="2"/>
  <c r="N355" i="2"/>
  <c r="N356" i="2"/>
  <c r="N357" i="2"/>
  <c r="N358" i="2"/>
  <c r="N359" i="2"/>
  <c r="N360" i="2"/>
  <c r="N361" i="2"/>
  <c r="N362" i="2"/>
  <c r="N363" i="2"/>
  <c r="N364" i="2"/>
  <c r="N365" i="2"/>
  <c r="N366" i="2"/>
  <c r="N367" i="2"/>
  <c r="N368" i="2"/>
  <c r="N369" i="2"/>
  <c r="N370" i="2"/>
  <c r="N371" i="2"/>
  <c r="N372" i="2"/>
  <c r="N373" i="2"/>
  <c r="N374" i="2"/>
  <c r="N375" i="2"/>
  <c r="N376" i="2"/>
  <c r="N377" i="2"/>
  <c r="N378" i="2"/>
  <c r="N379" i="2"/>
  <c r="N380" i="2"/>
  <c r="N381" i="2"/>
  <c r="N382" i="2"/>
  <c r="N383" i="2"/>
  <c r="N384" i="2"/>
  <c r="N385" i="2"/>
  <c r="N386" i="2"/>
  <c r="N387" i="2"/>
  <c r="N388" i="2"/>
  <c r="N389" i="2"/>
  <c r="N390" i="2"/>
  <c r="N391" i="2"/>
  <c r="N392" i="2"/>
  <c r="N393" i="2"/>
  <c r="N394" i="2"/>
  <c r="N395" i="2"/>
  <c r="N396" i="2"/>
  <c r="N397" i="2"/>
  <c r="N398" i="2"/>
  <c r="N399" i="2"/>
  <c r="N400" i="2"/>
  <c r="N401" i="2"/>
  <c r="N402" i="2"/>
  <c r="N403" i="2"/>
  <c r="N404" i="2"/>
  <c r="N405" i="2"/>
  <c r="N406" i="2"/>
  <c r="N407" i="2"/>
  <c r="N408" i="2"/>
  <c r="N409" i="2"/>
  <c r="N410" i="2"/>
  <c r="N411" i="2"/>
  <c r="N412" i="2"/>
  <c r="N413" i="2"/>
  <c r="N414" i="2"/>
  <c r="N415" i="2"/>
  <c r="N416" i="2"/>
  <c r="N417" i="2"/>
  <c r="N418" i="2"/>
  <c r="N419" i="2"/>
  <c r="N420" i="2"/>
  <c r="N421" i="2"/>
  <c r="N422" i="2"/>
  <c r="N423" i="2"/>
  <c r="N424" i="2"/>
  <c r="N425" i="2"/>
  <c r="N426" i="2"/>
  <c r="N427" i="2"/>
  <c r="N428" i="2"/>
  <c r="N429" i="2"/>
  <c r="N430" i="2"/>
  <c r="N431" i="2"/>
  <c r="N432" i="2"/>
  <c r="N433" i="2"/>
  <c r="N434" i="2"/>
  <c r="N435" i="2"/>
  <c r="N436" i="2"/>
  <c r="N437" i="2"/>
  <c r="N438" i="2"/>
  <c r="N439" i="2"/>
  <c r="N440" i="2"/>
  <c r="N441" i="2"/>
  <c r="N442" i="2"/>
  <c r="N443" i="2"/>
  <c r="N444" i="2"/>
  <c r="N445" i="2"/>
  <c r="N446" i="2"/>
  <c r="N447" i="2"/>
  <c r="N448" i="2"/>
  <c r="N449" i="2"/>
  <c r="N450" i="2"/>
  <c r="N451" i="2"/>
  <c r="N452" i="2"/>
  <c r="N453" i="2"/>
  <c r="N454" i="2"/>
  <c r="N455" i="2"/>
  <c r="N456" i="2"/>
  <c r="N457" i="2"/>
  <c r="N458" i="2"/>
  <c r="N459" i="2"/>
  <c r="N460" i="2"/>
  <c r="N461" i="2"/>
  <c r="N462" i="2"/>
  <c r="N463" i="2"/>
  <c r="N464" i="2"/>
  <c r="N465" i="2"/>
  <c r="N466" i="2"/>
  <c r="N467" i="2"/>
  <c r="N468" i="2"/>
  <c r="N469" i="2"/>
  <c r="N470" i="2"/>
  <c r="N471" i="2"/>
  <c r="N472" i="2"/>
  <c r="N473" i="2"/>
  <c r="N474" i="2"/>
  <c r="N475" i="2"/>
  <c r="N476" i="2"/>
  <c r="N477" i="2"/>
  <c r="N478" i="2"/>
  <c r="N479" i="2"/>
  <c r="N480" i="2"/>
  <c r="N481" i="2"/>
  <c r="N482" i="2"/>
  <c r="N483" i="2"/>
  <c r="N484" i="2"/>
  <c r="N485" i="2"/>
  <c r="N486" i="2"/>
  <c r="N487" i="2"/>
  <c r="N488" i="2"/>
  <c r="N489" i="2"/>
  <c r="N490" i="2"/>
  <c r="N491" i="2"/>
  <c r="N492" i="2"/>
  <c r="N493" i="2"/>
  <c r="N494" i="2"/>
  <c r="N495" i="2"/>
  <c r="N496" i="2"/>
  <c r="N497" i="2"/>
  <c r="N498" i="2"/>
  <c r="N499" i="2"/>
  <c r="N500" i="2"/>
  <c r="N501" i="2"/>
  <c r="N502" i="2"/>
  <c r="N503" i="2"/>
  <c r="N504" i="2"/>
  <c r="N505" i="2"/>
  <c r="N506" i="2"/>
  <c r="N507" i="2"/>
  <c r="N508" i="2"/>
  <c r="N509" i="2"/>
  <c r="N510" i="2"/>
  <c r="N511" i="2"/>
  <c r="N512" i="2"/>
  <c r="N513" i="2"/>
  <c r="N514" i="2"/>
  <c r="N515" i="2"/>
  <c r="N516" i="2"/>
  <c r="N517" i="2"/>
  <c r="N518" i="2"/>
  <c r="N519" i="2"/>
  <c r="N520" i="2"/>
  <c r="N521" i="2"/>
  <c r="N522" i="2"/>
  <c r="N523" i="2"/>
  <c r="N524" i="2"/>
  <c r="N525" i="2"/>
  <c r="N526" i="2"/>
  <c r="N527" i="2"/>
  <c r="N528" i="2"/>
  <c r="N529" i="2"/>
  <c r="N530" i="2"/>
  <c r="N531" i="2"/>
  <c r="N532" i="2"/>
  <c r="N533" i="2"/>
  <c r="N534" i="2"/>
  <c r="N535" i="2"/>
  <c r="N536" i="2"/>
  <c r="N537" i="2"/>
  <c r="N538" i="2"/>
  <c r="N539" i="2"/>
  <c r="N540" i="2"/>
  <c r="N541" i="2"/>
  <c r="N542" i="2"/>
  <c r="N543" i="2"/>
  <c r="N544" i="2"/>
  <c r="N545" i="2"/>
  <c r="N546" i="2"/>
  <c r="N547" i="2"/>
  <c r="N548" i="2"/>
  <c r="N549" i="2"/>
  <c r="N550" i="2"/>
  <c r="N551" i="2"/>
  <c r="N552" i="2"/>
  <c r="N553" i="2"/>
  <c r="N554" i="2"/>
  <c r="N555" i="2"/>
  <c r="N556" i="2"/>
  <c r="N557" i="2"/>
  <c r="N558" i="2"/>
  <c r="N559" i="2"/>
  <c r="N560" i="2"/>
  <c r="N561" i="2"/>
  <c r="N562" i="2"/>
  <c r="N563" i="2"/>
  <c r="N564" i="2"/>
  <c r="N565" i="2"/>
  <c r="N566" i="2"/>
  <c r="N567" i="2"/>
  <c r="N568" i="2"/>
  <c r="N569" i="2"/>
  <c r="N570" i="2"/>
  <c r="N571" i="2"/>
  <c r="N572" i="2"/>
  <c r="N573" i="2"/>
  <c r="N574" i="2"/>
  <c r="N575" i="2"/>
  <c r="N576" i="2"/>
  <c r="N577" i="2"/>
  <c r="N578" i="2"/>
  <c r="N579" i="2"/>
  <c r="N580" i="2"/>
  <c r="N581" i="2"/>
  <c r="N582" i="2"/>
  <c r="N583" i="2"/>
  <c r="N584" i="2"/>
  <c r="N585" i="2"/>
  <c r="N586" i="2"/>
  <c r="N587" i="2"/>
  <c r="N588" i="2"/>
  <c r="N589" i="2"/>
  <c r="N590" i="2"/>
  <c r="N591" i="2"/>
  <c r="N592" i="2"/>
  <c r="N593" i="2"/>
  <c r="N594" i="2"/>
  <c r="N595" i="2"/>
  <c r="N596" i="2"/>
  <c r="N597" i="2"/>
  <c r="N598" i="2"/>
  <c r="N599" i="2"/>
  <c r="N600" i="2"/>
  <c r="N601" i="2"/>
  <c r="N602" i="2"/>
  <c r="N603" i="2"/>
  <c r="N604" i="2"/>
  <c r="N605" i="2"/>
  <c r="N606" i="2"/>
  <c r="N607" i="2"/>
  <c r="N608" i="2"/>
  <c r="N609" i="2"/>
  <c r="N610" i="2"/>
  <c r="N611" i="2"/>
  <c r="N612" i="2"/>
  <c r="N613" i="2"/>
  <c r="N614" i="2"/>
  <c r="N615" i="2"/>
  <c r="N616" i="2"/>
  <c r="N617" i="2"/>
  <c r="N618" i="2"/>
  <c r="N619" i="2"/>
  <c r="N620" i="2"/>
  <c r="N621" i="2"/>
  <c r="N622" i="2"/>
  <c r="N623" i="2"/>
  <c r="N624" i="2"/>
  <c r="N625" i="2"/>
  <c r="N626" i="2"/>
  <c r="N627" i="2"/>
  <c r="N628" i="2"/>
  <c r="N629" i="2"/>
  <c r="N630" i="2"/>
  <c r="N631" i="2"/>
  <c r="N632" i="2"/>
  <c r="N633" i="2"/>
  <c r="N634" i="2"/>
  <c r="N635" i="2"/>
  <c r="N636" i="2"/>
  <c r="N637" i="2"/>
  <c r="N638" i="2"/>
  <c r="N639" i="2"/>
  <c r="N640" i="2"/>
  <c r="N641" i="2"/>
  <c r="N642" i="2"/>
  <c r="N643" i="2"/>
  <c r="N644" i="2"/>
  <c r="N645" i="2"/>
  <c r="N646" i="2"/>
  <c r="N647" i="2"/>
  <c r="N648" i="2"/>
  <c r="N649" i="2"/>
  <c r="N650" i="2"/>
  <c r="N651" i="2"/>
  <c r="N652" i="2"/>
  <c r="N653" i="2"/>
  <c r="N654" i="2"/>
  <c r="N655" i="2"/>
  <c r="N656" i="2"/>
  <c r="N657" i="2"/>
  <c r="N658" i="2"/>
  <c r="N659" i="2"/>
  <c r="N660" i="2"/>
  <c r="N661" i="2"/>
  <c r="N662" i="2"/>
  <c r="N663" i="2"/>
  <c r="N664" i="2"/>
  <c r="N665" i="2"/>
  <c r="N666" i="2"/>
  <c r="N667" i="2"/>
  <c r="N668" i="2"/>
  <c r="N669" i="2"/>
  <c r="N670" i="2"/>
  <c r="N671" i="2"/>
  <c r="N673" i="2"/>
  <c r="M2" i="2"/>
  <c r="M3" i="2"/>
  <c r="M4" i="2"/>
  <c r="M5" i="2"/>
  <c r="M6" i="2"/>
  <c r="M7" i="2"/>
  <c r="M8" i="2"/>
  <c r="M9" i="2"/>
  <c r="M10" i="2"/>
  <c r="M11" i="2"/>
  <c r="M12" i="2"/>
  <c r="M13" i="2"/>
  <c r="M14" i="2"/>
  <c r="M15" i="2"/>
  <c r="M16" i="2"/>
  <c r="M17" i="2"/>
  <c r="M18" i="2"/>
  <c r="M19" i="2"/>
  <c r="M20" i="2"/>
  <c r="M21" i="2"/>
  <c r="M22" i="2"/>
  <c r="M23" i="2"/>
  <c r="M24" i="2"/>
  <c r="M25" i="2"/>
  <c r="M26" i="2"/>
  <c r="M27" i="2"/>
  <c r="M28" i="2"/>
  <c r="M29" i="2"/>
  <c r="M30" i="2"/>
  <c r="M31" i="2"/>
  <c r="M32" i="2"/>
  <c r="M33" i="2"/>
  <c r="M34" i="2"/>
  <c r="M35" i="2"/>
  <c r="M36" i="2"/>
  <c r="M37" i="2"/>
  <c r="M38" i="2"/>
  <c r="M39" i="2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3" i="2"/>
  <c r="L2" i="2"/>
  <c r="L3" i="2"/>
  <c r="L4" i="2"/>
  <c r="L5" i="2"/>
  <c r="L6" i="2"/>
  <c r="L7" i="2"/>
  <c r="L8" i="2"/>
  <c r="L9" i="2"/>
  <c r="L10" i="2"/>
  <c r="L11" i="2"/>
  <c r="L12" i="2"/>
  <c r="L13" i="2"/>
  <c r="L14" i="2"/>
  <c r="L15" i="2"/>
  <c r="L16" i="2"/>
  <c r="L17" i="2"/>
  <c r="L18" i="2"/>
  <c r="L19" i="2"/>
  <c r="L20" i="2"/>
  <c r="L21" i="2"/>
  <c r="L22" i="2"/>
  <c r="L23" i="2"/>
  <c r="L24" i="2"/>
  <c r="L25" i="2"/>
  <c r="L26" i="2"/>
  <c r="L27" i="2"/>
  <c r="L28" i="2"/>
  <c r="L29" i="2"/>
  <c r="L30" i="2"/>
  <c r="L31" i="2"/>
  <c r="L32" i="2"/>
  <c r="L33" i="2"/>
  <c r="L34" i="2"/>
  <c r="L35" i="2"/>
  <c r="L36" i="2"/>
  <c r="L37" i="2"/>
  <c r="L38" i="2"/>
  <c r="L39" i="2"/>
  <c r="L40" i="2"/>
  <c r="L41" i="2"/>
  <c r="L42" i="2"/>
  <c r="L43" i="2"/>
  <c r="L44" i="2"/>
  <c r="L45" i="2"/>
  <c r="L46" i="2"/>
  <c r="L47" i="2"/>
  <c r="L48" i="2"/>
  <c r="L49" i="2"/>
  <c r="L50" i="2"/>
  <c r="L51" i="2"/>
  <c r="L52" i="2"/>
  <c r="L53" i="2"/>
  <c r="L54" i="2"/>
  <c r="L55" i="2"/>
  <c r="L56" i="2"/>
  <c r="L57" i="2"/>
  <c r="L58" i="2"/>
  <c r="L59" i="2"/>
  <c r="L60" i="2"/>
  <c r="L61" i="2"/>
  <c r="L62" i="2"/>
  <c r="L63" i="2"/>
  <c r="L64" i="2"/>
  <c r="L65" i="2"/>
  <c r="L66" i="2"/>
  <c r="L67" i="2"/>
  <c r="L68" i="2"/>
  <c r="L69" i="2"/>
  <c r="L70" i="2"/>
  <c r="L71" i="2"/>
  <c r="L72" i="2"/>
  <c r="L73" i="2"/>
  <c r="L74" i="2"/>
  <c r="L75" i="2"/>
  <c r="L76" i="2"/>
  <c r="L77" i="2"/>
  <c r="L78" i="2"/>
  <c r="L79" i="2"/>
  <c r="L80" i="2"/>
  <c r="L81" i="2"/>
  <c r="L82" i="2"/>
  <c r="L83" i="2"/>
  <c r="L84" i="2"/>
  <c r="L85" i="2"/>
  <c r="L86" i="2"/>
  <c r="L87" i="2"/>
  <c r="L88" i="2"/>
  <c r="L89" i="2"/>
  <c r="L90" i="2"/>
  <c r="L91" i="2"/>
  <c r="L92" i="2"/>
  <c r="L93" i="2"/>
  <c r="L94" i="2"/>
  <c r="L95" i="2"/>
  <c r="L96" i="2"/>
  <c r="L97" i="2"/>
  <c r="L98" i="2"/>
  <c r="L99" i="2"/>
  <c r="L100" i="2"/>
  <c r="L101" i="2"/>
  <c r="L102" i="2"/>
  <c r="L103" i="2"/>
  <c r="L104" i="2"/>
  <c r="L105" i="2"/>
  <c r="L106" i="2"/>
  <c r="L107" i="2"/>
  <c r="L108" i="2"/>
  <c r="L109" i="2"/>
  <c r="L110" i="2"/>
  <c r="L111" i="2"/>
  <c r="L112" i="2"/>
  <c r="L113" i="2"/>
  <c r="L114" i="2"/>
  <c r="L115" i="2"/>
  <c r="L116" i="2"/>
  <c r="L117" i="2"/>
  <c r="L118" i="2"/>
  <c r="L119" i="2"/>
  <c r="L120" i="2"/>
  <c r="L121" i="2"/>
  <c r="L122" i="2"/>
  <c r="L123" i="2"/>
  <c r="L124" i="2"/>
  <c r="L125" i="2"/>
  <c r="L126" i="2"/>
  <c r="L127" i="2"/>
  <c r="L128" i="2"/>
  <c r="L129" i="2"/>
  <c r="L130" i="2"/>
  <c r="L131" i="2"/>
  <c r="L132" i="2"/>
  <c r="L133" i="2"/>
  <c r="L134" i="2"/>
  <c r="L135" i="2"/>
  <c r="L136" i="2"/>
  <c r="L137" i="2"/>
  <c r="L138" i="2"/>
  <c r="L139" i="2"/>
  <c r="L140" i="2"/>
  <c r="L141" i="2"/>
  <c r="L142" i="2"/>
  <c r="L143" i="2"/>
  <c r="L144" i="2"/>
  <c r="L145" i="2"/>
  <c r="L146" i="2"/>
  <c r="L147" i="2"/>
  <c r="L148" i="2"/>
  <c r="L149" i="2"/>
  <c r="L150" i="2"/>
  <c r="L151" i="2"/>
  <c r="L152" i="2"/>
  <c r="L153" i="2"/>
  <c r="L154" i="2"/>
  <c r="L155" i="2"/>
  <c r="L156" i="2"/>
  <c r="L157" i="2"/>
  <c r="L158" i="2"/>
  <c r="L161" i="2"/>
  <c r="L162" i="2"/>
  <c r="L163" i="2"/>
  <c r="L164" i="2"/>
  <c r="L165" i="2"/>
  <c r="L166" i="2"/>
  <c r="L167" i="2"/>
  <c r="L168" i="2"/>
  <c r="L169" i="2"/>
  <c r="L170" i="2"/>
  <c r="L171" i="2"/>
  <c r="L172" i="2"/>
  <c r="L173" i="2"/>
  <c r="L174" i="2"/>
  <c r="L175" i="2"/>
  <c r="L176" i="2"/>
  <c r="L177" i="2"/>
  <c r="L178" i="2"/>
  <c r="L179" i="2"/>
  <c r="L180" i="2"/>
  <c r="L181" i="2"/>
  <c r="L182" i="2"/>
  <c r="L183" i="2"/>
  <c r="L184" i="2"/>
  <c r="L185" i="2"/>
  <c r="L186" i="2"/>
  <c r="L187" i="2"/>
  <c r="L188" i="2"/>
  <c r="L189" i="2"/>
  <c r="L190" i="2"/>
  <c r="L191" i="2"/>
  <c r="L192" i="2"/>
  <c r="L193" i="2"/>
  <c r="L194" i="2"/>
  <c r="L195" i="2"/>
  <c r="L196" i="2"/>
  <c r="L197" i="2"/>
  <c r="L198" i="2"/>
  <c r="L199" i="2"/>
  <c r="L200" i="2"/>
  <c r="L201" i="2"/>
  <c r="L202" i="2"/>
  <c r="L203" i="2"/>
  <c r="L204" i="2"/>
  <c r="L205" i="2"/>
  <c r="L206" i="2"/>
  <c r="L207" i="2"/>
  <c r="L208" i="2"/>
  <c r="L209" i="2"/>
  <c r="L210" i="2"/>
  <c r="L211" i="2"/>
  <c r="L212" i="2"/>
  <c r="L213" i="2"/>
  <c r="L214" i="2"/>
  <c r="L215" i="2"/>
  <c r="L216" i="2"/>
  <c r="L217" i="2"/>
  <c r="L218" i="2"/>
  <c r="L219" i="2"/>
  <c r="L220" i="2"/>
  <c r="L221" i="2"/>
  <c r="L222" i="2"/>
  <c r="L223" i="2"/>
  <c r="L224" i="2"/>
  <c r="L225" i="2"/>
  <c r="L226" i="2"/>
  <c r="L227" i="2"/>
  <c r="L228" i="2"/>
  <c r="L229" i="2"/>
  <c r="L230" i="2"/>
  <c r="L231" i="2"/>
  <c r="L232" i="2"/>
  <c r="L233" i="2"/>
  <c r="L234" i="2"/>
  <c r="L235" i="2"/>
  <c r="L236" i="2"/>
  <c r="L237" i="2"/>
  <c r="L238" i="2"/>
  <c r="L239" i="2"/>
  <c r="L240" i="2"/>
  <c r="L241" i="2"/>
  <c r="L242" i="2"/>
  <c r="L243" i="2"/>
  <c r="L244" i="2"/>
  <c r="L245" i="2"/>
  <c r="L246" i="2"/>
  <c r="L247" i="2"/>
  <c r="L248" i="2"/>
  <c r="L249" i="2"/>
  <c r="L250" i="2"/>
  <c r="L251" i="2"/>
  <c r="L252" i="2"/>
  <c r="L253" i="2"/>
  <c r="L254" i="2"/>
  <c r="L255" i="2"/>
  <c r="L256" i="2"/>
  <c r="L257" i="2"/>
  <c r="L258" i="2"/>
  <c r="L259" i="2"/>
  <c r="L260" i="2"/>
  <c r="L261" i="2"/>
  <c r="L262" i="2"/>
  <c r="L263" i="2"/>
  <c r="L264" i="2"/>
  <c r="L265" i="2"/>
  <c r="L266" i="2"/>
  <c r="L267" i="2"/>
  <c r="L268" i="2"/>
  <c r="L269" i="2"/>
  <c r="L270" i="2"/>
  <c r="L271" i="2"/>
  <c r="L272" i="2"/>
  <c r="L273" i="2"/>
  <c r="L274" i="2"/>
  <c r="L275" i="2"/>
  <c r="L276" i="2"/>
  <c r="L277" i="2"/>
  <c r="L278" i="2"/>
  <c r="L279" i="2"/>
  <c r="L280" i="2"/>
  <c r="L281" i="2"/>
  <c r="L282" i="2"/>
  <c r="L283" i="2"/>
  <c r="L284" i="2"/>
  <c r="L285" i="2"/>
  <c r="L286" i="2"/>
  <c r="L287" i="2"/>
  <c r="L288" i="2"/>
  <c r="L289" i="2"/>
  <c r="L290" i="2"/>
  <c r="L291" i="2"/>
  <c r="L292" i="2"/>
  <c r="L293" i="2"/>
  <c r="L294" i="2"/>
  <c r="L295" i="2"/>
  <c r="L296" i="2"/>
  <c r="L297" i="2"/>
  <c r="L298" i="2"/>
  <c r="L299" i="2"/>
  <c r="L300" i="2"/>
  <c r="L301" i="2"/>
  <c r="L302" i="2"/>
  <c r="L303" i="2"/>
  <c r="L304" i="2"/>
  <c r="L305" i="2"/>
  <c r="L306" i="2"/>
  <c r="L307" i="2"/>
  <c r="L308" i="2"/>
  <c r="L309" i="2"/>
  <c r="L310" i="2"/>
  <c r="L311" i="2"/>
  <c r="L312" i="2"/>
  <c r="L313" i="2"/>
  <c r="L314" i="2"/>
  <c r="L315" i="2"/>
  <c r="L316" i="2"/>
  <c r="L317" i="2"/>
  <c r="L318" i="2"/>
  <c r="L319" i="2"/>
  <c r="L320" i="2"/>
  <c r="L321" i="2"/>
  <c r="L322" i="2"/>
  <c r="L323" i="2"/>
  <c r="L324" i="2"/>
  <c r="L325" i="2"/>
  <c r="L326" i="2"/>
  <c r="L327" i="2"/>
  <c r="L328" i="2"/>
  <c r="L329" i="2"/>
  <c r="L330" i="2"/>
  <c r="L331" i="2"/>
  <c r="L332" i="2"/>
  <c r="L333" i="2"/>
  <c r="L334" i="2"/>
  <c r="L335" i="2"/>
  <c r="L336" i="2"/>
  <c r="L337" i="2"/>
  <c r="L338" i="2"/>
  <c r="L339" i="2"/>
  <c r="L340" i="2"/>
  <c r="L341" i="2"/>
  <c r="L342" i="2"/>
  <c r="L343" i="2"/>
  <c r="L344" i="2"/>
  <c r="L345" i="2"/>
  <c r="L346" i="2"/>
  <c r="L347" i="2"/>
  <c r="L348" i="2"/>
  <c r="L349" i="2"/>
  <c r="L350" i="2"/>
  <c r="L351" i="2"/>
  <c r="L352" i="2"/>
  <c r="L353" i="2"/>
  <c r="L354" i="2"/>
  <c r="L355" i="2"/>
  <c r="L356" i="2"/>
  <c r="L357" i="2"/>
  <c r="L358" i="2"/>
  <c r="L359" i="2"/>
  <c r="L360" i="2"/>
  <c r="L361" i="2"/>
  <c r="L362" i="2"/>
  <c r="L363" i="2"/>
  <c r="L364" i="2"/>
  <c r="L365" i="2"/>
  <c r="L366" i="2"/>
  <c r="L367" i="2"/>
  <c r="L368" i="2"/>
  <c r="L369" i="2"/>
  <c r="L370" i="2"/>
  <c r="L371" i="2"/>
  <c r="L372" i="2"/>
  <c r="L373" i="2"/>
  <c r="L374" i="2"/>
  <c r="L375" i="2"/>
  <c r="L376" i="2"/>
  <c r="L377" i="2"/>
  <c r="L378" i="2"/>
  <c r="L379" i="2"/>
  <c r="L380" i="2"/>
  <c r="L381" i="2"/>
  <c r="L382" i="2"/>
  <c r="L383" i="2"/>
  <c r="L384" i="2"/>
  <c r="L385" i="2"/>
  <c r="L386" i="2"/>
  <c r="L387" i="2"/>
  <c r="L388" i="2"/>
  <c r="L389" i="2"/>
  <c r="L390" i="2"/>
  <c r="L391" i="2"/>
  <c r="L392" i="2"/>
  <c r="L393" i="2"/>
  <c r="L394" i="2"/>
  <c r="L395" i="2"/>
  <c r="L396" i="2"/>
  <c r="L397" i="2"/>
  <c r="L398" i="2"/>
  <c r="L399" i="2"/>
  <c r="L400" i="2"/>
  <c r="L401" i="2"/>
  <c r="L402" i="2"/>
  <c r="L403" i="2"/>
  <c r="L404" i="2"/>
  <c r="L405" i="2"/>
  <c r="L406" i="2"/>
  <c r="L407" i="2"/>
  <c r="L408" i="2"/>
  <c r="L409" i="2"/>
  <c r="L410" i="2"/>
  <c r="L411" i="2"/>
  <c r="L412" i="2"/>
  <c r="L413" i="2"/>
  <c r="L414" i="2"/>
  <c r="L415" i="2"/>
  <c r="L416" i="2"/>
  <c r="L417" i="2"/>
  <c r="L418" i="2"/>
  <c r="L419" i="2"/>
  <c r="L420" i="2"/>
  <c r="L421" i="2"/>
  <c r="L422" i="2"/>
  <c r="L423" i="2"/>
  <c r="L424" i="2"/>
  <c r="L425" i="2"/>
  <c r="L426" i="2"/>
  <c r="L427" i="2"/>
  <c r="L428" i="2"/>
  <c r="L429" i="2"/>
  <c r="L430" i="2"/>
  <c r="L431" i="2"/>
  <c r="L432" i="2"/>
  <c r="L433" i="2"/>
  <c r="L434" i="2"/>
  <c r="L435" i="2"/>
  <c r="L436" i="2"/>
  <c r="L437" i="2"/>
  <c r="L438" i="2"/>
  <c r="L439" i="2"/>
  <c r="L440" i="2"/>
  <c r="L441" i="2"/>
  <c r="L442" i="2"/>
  <c r="L443" i="2"/>
  <c r="L444" i="2"/>
  <c r="L445" i="2"/>
  <c r="L446" i="2"/>
  <c r="L447" i="2"/>
  <c r="L448" i="2"/>
  <c r="L449" i="2"/>
  <c r="L450" i="2"/>
  <c r="L451" i="2"/>
  <c r="L452" i="2"/>
  <c r="L453" i="2"/>
  <c r="L454" i="2"/>
  <c r="L455" i="2"/>
  <c r="L456" i="2"/>
  <c r="L457" i="2"/>
  <c r="L458" i="2"/>
  <c r="L459" i="2"/>
  <c r="L460" i="2"/>
  <c r="L461" i="2"/>
  <c r="L462" i="2"/>
  <c r="L463" i="2"/>
  <c r="L464" i="2"/>
  <c r="L465" i="2"/>
  <c r="L466" i="2"/>
  <c r="L467" i="2"/>
  <c r="L468" i="2"/>
  <c r="L469" i="2"/>
  <c r="L470" i="2"/>
  <c r="L471" i="2"/>
  <c r="L472" i="2"/>
  <c r="L473" i="2"/>
  <c r="L474" i="2"/>
  <c r="L475" i="2"/>
  <c r="L476" i="2"/>
  <c r="L477" i="2"/>
  <c r="L478" i="2"/>
  <c r="L479" i="2"/>
  <c r="L480" i="2"/>
  <c r="L481" i="2"/>
  <c r="L482" i="2"/>
  <c r="L483" i="2"/>
  <c r="L484" i="2"/>
  <c r="L485" i="2"/>
  <c r="L486" i="2"/>
  <c r="L487" i="2"/>
  <c r="L488" i="2"/>
  <c r="L489" i="2"/>
  <c r="L490" i="2"/>
  <c r="L491" i="2"/>
  <c r="L492" i="2"/>
  <c r="L493" i="2"/>
  <c r="L494" i="2"/>
  <c r="L495" i="2"/>
  <c r="L496" i="2"/>
  <c r="L497" i="2"/>
  <c r="L498" i="2"/>
  <c r="L499" i="2"/>
  <c r="L500" i="2"/>
  <c r="L501" i="2"/>
  <c r="L502" i="2"/>
  <c r="L503" i="2"/>
  <c r="L504" i="2"/>
  <c r="L505" i="2"/>
  <c r="L506" i="2"/>
  <c r="L507" i="2"/>
  <c r="L508" i="2"/>
  <c r="L509" i="2"/>
  <c r="L510" i="2"/>
  <c r="L511" i="2"/>
  <c r="L512" i="2"/>
  <c r="L513" i="2"/>
  <c r="L514" i="2"/>
  <c r="L515" i="2"/>
  <c r="L516" i="2"/>
  <c r="L517" i="2"/>
  <c r="L518" i="2"/>
  <c r="L519" i="2"/>
  <c r="L520" i="2"/>
  <c r="L521" i="2"/>
  <c r="L522" i="2"/>
  <c r="L523" i="2"/>
  <c r="L524" i="2"/>
  <c r="L525" i="2"/>
  <c r="L526" i="2"/>
  <c r="L527" i="2"/>
  <c r="L528" i="2"/>
  <c r="L529" i="2"/>
  <c r="L530" i="2"/>
  <c r="L531" i="2"/>
  <c r="L532" i="2"/>
  <c r="L533" i="2"/>
  <c r="L534" i="2"/>
  <c r="L535" i="2"/>
  <c r="L536" i="2"/>
  <c r="L537" i="2"/>
  <c r="L538" i="2"/>
  <c r="L539" i="2"/>
  <c r="L540" i="2"/>
  <c r="L541" i="2"/>
  <c r="L542" i="2"/>
  <c r="L543" i="2"/>
  <c r="L544" i="2"/>
  <c r="L545" i="2"/>
  <c r="L546" i="2"/>
  <c r="L547" i="2"/>
  <c r="L548" i="2"/>
  <c r="L549" i="2"/>
  <c r="L550" i="2"/>
  <c r="L551" i="2"/>
  <c r="L552" i="2"/>
  <c r="L553" i="2"/>
  <c r="L554" i="2"/>
  <c r="L555" i="2"/>
  <c r="L556" i="2"/>
  <c r="L557" i="2"/>
  <c r="L558" i="2"/>
  <c r="L559" i="2"/>
  <c r="L560" i="2"/>
  <c r="L561" i="2"/>
  <c r="L562" i="2"/>
  <c r="L563" i="2"/>
  <c r="L564" i="2"/>
  <c r="L565" i="2"/>
  <c r="L566" i="2"/>
  <c r="L567" i="2"/>
  <c r="L568" i="2"/>
  <c r="L569" i="2"/>
  <c r="L570" i="2"/>
  <c r="L571" i="2"/>
  <c r="L572" i="2"/>
  <c r="L573" i="2"/>
  <c r="L574" i="2"/>
  <c r="L575" i="2"/>
  <c r="L576" i="2"/>
  <c r="L577" i="2"/>
  <c r="L578" i="2"/>
  <c r="L579" i="2"/>
  <c r="L580" i="2"/>
  <c r="L581" i="2"/>
  <c r="L582" i="2"/>
  <c r="L583" i="2"/>
  <c r="L584" i="2"/>
  <c r="L585" i="2"/>
  <c r="L586" i="2"/>
  <c r="L587" i="2"/>
  <c r="L588" i="2"/>
  <c r="L589" i="2"/>
  <c r="L590" i="2"/>
  <c r="L591" i="2"/>
  <c r="L592" i="2"/>
  <c r="L593" i="2"/>
  <c r="L594" i="2"/>
  <c r="L595" i="2"/>
  <c r="L596" i="2"/>
  <c r="L597" i="2"/>
  <c r="L598" i="2"/>
  <c r="L599" i="2"/>
  <c r="L600" i="2"/>
  <c r="L601" i="2"/>
  <c r="L602" i="2"/>
  <c r="L603" i="2"/>
  <c r="L604" i="2"/>
  <c r="L605" i="2"/>
  <c r="L606" i="2"/>
  <c r="L607" i="2"/>
  <c r="L608" i="2"/>
  <c r="L609" i="2"/>
  <c r="L610" i="2"/>
  <c r="L611" i="2"/>
  <c r="L612" i="2"/>
  <c r="L613" i="2"/>
  <c r="L614" i="2"/>
  <c r="L615" i="2"/>
  <c r="L616" i="2"/>
  <c r="L617" i="2"/>
  <c r="L618" i="2"/>
  <c r="L619" i="2"/>
  <c r="L620" i="2"/>
  <c r="L621" i="2"/>
  <c r="L622" i="2"/>
  <c r="L623" i="2"/>
  <c r="L624" i="2"/>
  <c r="L625" i="2"/>
  <c r="L626" i="2"/>
  <c r="L627" i="2"/>
  <c r="L628" i="2"/>
  <c r="L629" i="2"/>
  <c r="L630" i="2"/>
  <c r="L631" i="2"/>
  <c r="L632" i="2"/>
  <c r="L633" i="2"/>
  <c r="L634" i="2"/>
  <c r="L635" i="2"/>
  <c r="L636" i="2"/>
  <c r="L637" i="2"/>
  <c r="L638" i="2"/>
  <c r="L639" i="2"/>
  <c r="L640" i="2"/>
  <c r="L641" i="2"/>
  <c r="L642" i="2"/>
  <c r="L643" i="2"/>
  <c r="L644" i="2"/>
  <c r="L645" i="2"/>
  <c r="L646" i="2"/>
  <c r="L647" i="2"/>
  <c r="L648" i="2"/>
  <c r="L649" i="2"/>
  <c r="L650" i="2"/>
  <c r="L651" i="2"/>
  <c r="L652" i="2"/>
  <c r="L653" i="2"/>
  <c r="L654" i="2"/>
  <c r="L655" i="2"/>
  <c r="L656" i="2"/>
  <c r="L657" i="2"/>
  <c r="L658" i="2"/>
  <c r="L659" i="2"/>
  <c r="L660" i="2"/>
  <c r="L661" i="2"/>
  <c r="L662" i="2"/>
  <c r="L663" i="2"/>
  <c r="L664" i="2"/>
  <c r="L665" i="2"/>
  <c r="L666" i="2"/>
  <c r="L667" i="2"/>
  <c r="L668" i="2"/>
  <c r="L669" i="2"/>
  <c r="L670" i="2"/>
  <c r="L671" i="2"/>
  <c r="L673" i="2"/>
  <c r="K2" i="2"/>
  <c r="K3" i="2"/>
  <c r="K4" i="2"/>
  <c r="K5" i="2"/>
  <c r="K6" i="2"/>
  <c r="K7" i="2"/>
  <c r="K8" i="2"/>
  <c r="K9" i="2"/>
  <c r="K10" i="2"/>
  <c r="K11" i="2"/>
  <c r="K12" i="2"/>
  <c r="K13" i="2"/>
  <c r="K14" i="2"/>
  <c r="K15" i="2"/>
  <c r="K16" i="2"/>
  <c r="K17" i="2"/>
  <c r="K18" i="2"/>
  <c r="K19" i="2"/>
  <c r="K20" i="2"/>
  <c r="K21" i="2"/>
  <c r="K22" i="2"/>
  <c r="K23" i="2"/>
  <c r="K24" i="2"/>
  <c r="K25" i="2"/>
  <c r="K26" i="2"/>
  <c r="K27" i="2"/>
  <c r="K28" i="2"/>
  <c r="K29" i="2"/>
  <c r="K30" i="2"/>
  <c r="K31" i="2"/>
  <c r="K32" i="2"/>
  <c r="K33" i="2"/>
  <c r="K34" i="2"/>
  <c r="K35" i="2"/>
  <c r="K36" i="2"/>
  <c r="K37" i="2"/>
  <c r="K38" i="2"/>
  <c r="K39" i="2"/>
  <c r="K40" i="2"/>
  <c r="K41" i="2"/>
  <c r="K42" i="2"/>
  <c r="K43" i="2"/>
  <c r="K44" i="2"/>
  <c r="K45" i="2"/>
  <c r="K46" i="2"/>
  <c r="K47" i="2"/>
  <c r="K48" i="2"/>
  <c r="K49" i="2"/>
  <c r="K50" i="2"/>
  <c r="K51" i="2"/>
  <c r="K52" i="2"/>
  <c r="K53" i="2"/>
  <c r="K54" i="2"/>
  <c r="K55" i="2"/>
  <c r="K56" i="2"/>
  <c r="K57" i="2"/>
  <c r="K58" i="2"/>
  <c r="K59" i="2"/>
  <c r="K60" i="2"/>
  <c r="K61" i="2"/>
  <c r="K62" i="2"/>
  <c r="K63" i="2"/>
  <c r="K64" i="2"/>
  <c r="K65" i="2"/>
  <c r="K66" i="2"/>
  <c r="K67" i="2"/>
  <c r="K68" i="2"/>
  <c r="K69" i="2"/>
  <c r="K70" i="2"/>
  <c r="K71" i="2"/>
  <c r="K72" i="2"/>
  <c r="K73" i="2"/>
  <c r="K74" i="2"/>
  <c r="K75" i="2"/>
  <c r="K76" i="2"/>
  <c r="K77" i="2"/>
  <c r="K78" i="2"/>
  <c r="K79" i="2"/>
  <c r="K80" i="2"/>
  <c r="K81" i="2"/>
  <c r="K82" i="2"/>
  <c r="K83" i="2"/>
  <c r="K84" i="2"/>
  <c r="K85" i="2"/>
  <c r="K86" i="2"/>
  <c r="K87" i="2"/>
  <c r="K88" i="2"/>
  <c r="K89" i="2"/>
  <c r="K90" i="2"/>
  <c r="K91" i="2"/>
  <c r="K92" i="2"/>
  <c r="K93" i="2"/>
  <c r="K94" i="2"/>
  <c r="K95" i="2"/>
  <c r="K96" i="2"/>
  <c r="K97" i="2"/>
  <c r="K98" i="2"/>
  <c r="K99" i="2"/>
  <c r="K100" i="2"/>
  <c r="K101" i="2"/>
  <c r="K102" i="2"/>
  <c r="K103" i="2"/>
  <c r="K104" i="2"/>
  <c r="K105" i="2"/>
  <c r="K106" i="2"/>
  <c r="K107" i="2"/>
  <c r="K108" i="2"/>
  <c r="K109" i="2"/>
  <c r="K110" i="2"/>
  <c r="K111" i="2"/>
  <c r="K112" i="2"/>
  <c r="K113" i="2"/>
  <c r="K114" i="2"/>
  <c r="K115" i="2"/>
  <c r="K116" i="2"/>
  <c r="K117" i="2"/>
  <c r="K118" i="2"/>
  <c r="K119" i="2"/>
  <c r="K120" i="2"/>
  <c r="K121" i="2"/>
  <c r="K122" i="2"/>
  <c r="K123" i="2"/>
  <c r="K124" i="2"/>
  <c r="K125" i="2"/>
  <c r="K126" i="2"/>
  <c r="K127" i="2"/>
  <c r="K128" i="2"/>
  <c r="K129" i="2"/>
  <c r="K130" i="2"/>
  <c r="K131" i="2"/>
  <c r="K132" i="2"/>
  <c r="K133" i="2"/>
  <c r="K134" i="2"/>
  <c r="K135" i="2"/>
  <c r="K136" i="2"/>
  <c r="K137" i="2"/>
  <c r="K138" i="2"/>
  <c r="K139" i="2"/>
  <c r="K140" i="2"/>
  <c r="K141" i="2"/>
  <c r="K142" i="2"/>
  <c r="K143" i="2"/>
  <c r="K144" i="2"/>
  <c r="K145" i="2"/>
  <c r="K146" i="2"/>
  <c r="K147" i="2"/>
  <c r="K148" i="2"/>
  <c r="K149" i="2"/>
  <c r="K150" i="2"/>
  <c r="K151" i="2"/>
  <c r="K152" i="2"/>
  <c r="K153" i="2"/>
  <c r="K154" i="2"/>
  <c r="K155" i="2"/>
  <c r="K156" i="2"/>
  <c r="K157" i="2"/>
  <c r="K158" i="2"/>
  <c r="K161" i="2"/>
  <c r="K162" i="2"/>
  <c r="K163" i="2"/>
  <c r="K164" i="2"/>
  <c r="K165" i="2"/>
  <c r="K166" i="2"/>
  <c r="K167" i="2"/>
  <c r="K168" i="2"/>
  <c r="K169" i="2"/>
  <c r="K170" i="2"/>
  <c r="K171" i="2"/>
  <c r="K172" i="2"/>
  <c r="K173" i="2"/>
  <c r="K174" i="2"/>
  <c r="K175" i="2"/>
  <c r="K176" i="2"/>
  <c r="K177" i="2"/>
  <c r="K178" i="2"/>
  <c r="K179" i="2"/>
  <c r="K180" i="2"/>
  <c r="K181" i="2"/>
  <c r="K182" i="2"/>
  <c r="K183" i="2"/>
  <c r="K184" i="2"/>
  <c r="K185" i="2"/>
  <c r="K186" i="2"/>
  <c r="K187" i="2"/>
  <c r="K188" i="2"/>
  <c r="K189" i="2"/>
  <c r="K190" i="2"/>
  <c r="K191" i="2"/>
  <c r="K192" i="2"/>
  <c r="K193" i="2"/>
  <c r="K194" i="2"/>
  <c r="K195" i="2"/>
  <c r="K196" i="2"/>
  <c r="K197" i="2"/>
  <c r="K198" i="2"/>
  <c r="K199" i="2"/>
  <c r="K200" i="2"/>
  <c r="K201" i="2"/>
  <c r="K202" i="2"/>
  <c r="K203" i="2"/>
  <c r="K204" i="2"/>
  <c r="K205" i="2"/>
  <c r="K206" i="2"/>
  <c r="K207" i="2"/>
  <c r="K208" i="2"/>
  <c r="K209" i="2"/>
  <c r="K210" i="2"/>
  <c r="K211" i="2"/>
  <c r="K212" i="2"/>
  <c r="K213" i="2"/>
  <c r="K214" i="2"/>
  <c r="K215" i="2"/>
  <c r="K216" i="2"/>
  <c r="K217" i="2"/>
  <c r="K218" i="2"/>
  <c r="K219" i="2"/>
  <c r="K220" i="2"/>
  <c r="K221" i="2"/>
  <c r="K222" i="2"/>
  <c r="K223" i="2"/>
  <c r="K224" i="2"/>
  <c r="K225" i="2"/>
  <c r="K226" i="2"/>
  <c r="K227" i="2"/>
  <c r="K228" i="2"/>
  <c r="K229" i="2"/>
  <c r="K230" i="2"/>
  <c r="K231" i="2"/>
  <c r="K232" i="2"/>
  <c r="K233" i="2"/>
  <c r="K234" i="2"/>
  <c r="K235" i="2"/>
  <c r="K236" i="2"/>
  <c r="K237" i="2"/>
  <c r="K238" i="2"/>
  <c r="K239" i="2"/>
  <c r="K240" i="2"/>
  <c r="K241" i="2"/>
  <c r="K242" i="2"/>
  <c r="K243" i="2"/>
  <c r="K244" i="2"/>
  <c r="K245" i="2"/>
  <c r="K246" i="2"/>
  <c r="K247" i="2"/>
  <c r="K248" i="2"/>
  <c r="K249" i="2"/>
  <c r="K250" i="2"/>
  <c r="K251" i="2"/>
  <c r="K252" i="2"/>
  <c r="K253" i="2"/>
  <c r="K254" i="2"/>
  <c r="K255" i="2"/>
  <c r="K256" i="2"/>
  <c r="K257" i="2"/>
  <c r="K258" i="2"/>
  <c r="K259" i="2"/>
  <c r="K260" i="2"/>
  <c r="K261" i="2"/>
  <c r="K262" i="2"/>
  <c r="K263" i="2"/>
  <c r="K264" i="2"/>
  <c r="K265" i="2"/>
  <c r="K266" i="2"/>
  <c r="K267" i="2"/>
  <c r="K268" i="2"/>
  <c r="K269" i="2"/>
  <c r="K270" i="2"/>
  <c r="K271" i="2"/>
  <c r="K272" i="2"/>
  <c r="K273" i="2"/>
  <c r="K274" i="2"/>
  <c r="K275" i="2"/>
  <c r="K276" i="2"/>
  <c r="K277" i="2"/>
  <c r="K278" i="2"/>
  <c r="K279" i="2"/>
  <c r="K280" i="2"/>
  <c r="K281" i="2"/>
  <c r="K282" i="2"/>
  <c r="K283" i="2"/>
  <c r="K284" i="2"/>
  <c r="K285" i="2"/>
  <c r="K286" i="2"/>
  <c r="K287" i="2"/>
  <c r="K288" i="2"/>
  <c r="K289" i="2"/>
  <c r="K290" i="2"/>
  <c r="K291" i="2"/>
  <c r="K292" i="2"/>
  <c r="K293" i="2"/>
  <c r="K294" i="2"/>
  <c r="K295" i="2"/>
  <c r="K296" i="2"/>
  <c r="K297" i="2"/>
  <c r="K298" i="2"/>
  <c r="K299" i="2"/>
  <c r="K300" i="2"/>
  <c r="K301" i="2"/>
  <c r="K302" i="2"/>
  <c r="K303" i="2"/>
  <c r="K304" i="2"/>
  <c r="K305" i="2"/>
  <c r="K306" i="2"/>
  <c r="K307" i="2"/>
  <c r="K308" i="2"/>
  <c r="K309" i="2"/>
  <c r="K310" i="2"/>
  <c r="K311" i="2"/>
  <c r="K312" i="2"/>
  <c r="K313" i="2"/>
  <c r="K314" i="2"/>
  <c r="K315" i="2"/>
  <c r="K316" i="2"/>
  <c r="K317" i="2"/>
  <c r="K318" i="2"/>
  <c r="K319" i="2"/>
  <c r="K320" i="2"/>
  <c r="K321" i="2"/>
  <c r="K322" i="2"/>
  <c r="K323" i="2"/>
  <c r="K324" i="2"/>
  <c r="K325" i="2"/>
  <c r="K326" i="2"/>
  <c r="K327" i="2"/>
  <c r="K328" i="2"/>
  <c r="K329" i="2"/>
  <c r="K330" i="2"/>
  <c r="K331" i="2"/>
  <c r="K332" i="2"/>
  <c r="K333" i="2"/>
  <c r="K334" i="2"/>
  <c r="K335" i="2"/>
  <c r="K336" i="2"/>
  <c r="K337" i="2"/>
  <c r="K338" i="2"/>
  <c r="K339" i="2"/>
  <c r="K340" i="2"/>
  <c r="K341" i="2"/>
  <c r="K342" i="2"/>
  <c r="K343" i="2"/>
  <c r="K344" i="2"/>
  <c r="K345" i="2"/>
  <c r="K346" i="2"/>
  <c r="K347" i="2"/>
  <c r="K348" i="2"/>
  <c r="K349" i="2"/>
  <c r="K350" i="2"/>
  <c r="K351" i="2"/>
  <c r="K352" i="2"/>
  <c r="K353" i="2"/>
  <c r="K354" i="2"/>
  <c r="K355" i="2"/>
  <c r="K356" i="2"/>
  <c r="K357" i="2"/>
  <c r="K358" i="2"/>
  <c r="K359" i="2"/>
  <c r="K360" i="2"/>
  <c r="K361" i="2"/>
  <c r="K362" i="2"/>
  <c r="K363" i="2"/>
  <c r="K364" i="2"/>
  <c r="K365" i="2"/>
  <c r="K366" i="2"/>
  <c r="K367" i="2"/>
  <c r="K368" i="2"/>
  <c r="K369" i="2"/>
  <c r="K370" i="2"/>
  <c r="K371" i="2"/>
  <c r="K372" i="2"/>
  <c r="K373" i="2"/>
  <c r="K374" i="2"/>
  <c r="K375" i="2"/>
  <c r="K376" i="2"/>
  <c r="K377" i="2"/>
  <c r="K378" i="2"/>
  <c r="K379" i="2"/>
  <c r="K380" i="2"/>
  <c r="K381" i="2"/>
  <c r="K382" i="2"/>
  <c r="K383" i="2"/>
  <c r="K384" i="2"/>
  <c r="K385" i="2"/>
  <c r="K386" i="2"/>
  <c r="K387" i="2"/>
  <c r="K388" i="2"/>
  <c r="K389" i="2"/>
  <c r="K390" i="2"/>
  <c r="K391" i="2"/>
  <c r="K392" i="2"/>
  <c r="K393" i="2"/>
  <c r="K394" i="2"/>
  <c r="K395" i="2"/>
  <c r="K396" i="2"/>
  <c r="K397" i="2"/>
  <c r="K398" i="2"/>
  <c r="K399" i="2"/>
  <c r="K400" i="2"/>
  <c r="K401" i="2"/>
  <c r="K402" i="2"/>
  <c r="K403" i="2"/>
  <c r="K404" i="2"/>
  <c r="K405" i="2"/>
  <c r="K406" i="2"/>
  <c r="K407" i="2"/>
  <c r="K408" i="2"/>
  <c r="K409" i="2"/>
  <c r="K410" i="2"/>
  <c r="K411" i="2"/>
  <c r="K412" i="2"/>
  <c r="K413" i="2"/>
  <c r="K414" i="2"/>
  <c r="K415" i="2"/>
  <c r="K416" i="2"/>
  <c r="K417" i="2"/>
  <c r="K418" i="2"/>
  <c r="K419" i="2"/>
  <c r="K420" i="2"/>
  <c r="K421" i="2"/>
  <c r="K422" i="2"/>
  <c r="K423" i="2"/>
  <c r="K424" i="2"/>
  <c r="K425" i="2"/>
  <c r="K426" i="2"/>
  <c r="K427" i="2"/>
  <c r="K428" i="2"/>
  <c r="K429" i="2"/>
  <c r="K430" i="2"/>
  <c r="K431" i="2"/>
  <c r="K432" i="2"/>
  <c r="K433" i="2"/>
  <c r="K434" i="2"/>
  <c r="K435" i="2"/>
  <c r="K436" i="2"/>
  <c r="K437" i="2"/>
  <c r="K438" i="2"/>
  <c r="K439" i="2"/>
  <c r="K440" i="2"/>
  <c r="K441" i="2"/>
  <c r="K442" i="2"/>
  <c r="K443" i="2"/>
  <c r="K444" i="2"/>
  <c r="K445" i="2"/>
  <c r="K446" i="2"/>
  <c r="K447" i="2"/>
  <c r="K448" i="2"/>
  <c r="K449" i="2"/>
  <c r="K450" i="2"/>
  <c r="K451" i="2"/>
  <c r="K452" i="2"/>
  <c r="K453" i="2"/>
  <c r="K454" i="2"/>
  <c r="K455" i="2"/>
  <c r="K456" i="2"/>
  <c r="K457" i="2"/>
  <c r="K458" i="2"/>
  <c r="K459" i="2"/>
  <c r="K460" i="2"/>
  <c r="K461" i="2"/>
  <c r="K462" i="2"/>
  <c r="K463" i="2"/>
  <c r="K464" i="2"/>
  <c r="K465" i="2"/>
  <c r="K466" i="2"/>
  <c r="K467" i="2"/>
  <c r="K468" i="2"/>
  <c r="K469" i="2"/>
  <c r="K470" i="2"/>
  <c r="K471" i="2"/>
  <c r="K472" i="2"/>
  <c r="K473" i="2"/>
  <c r="K474" i="2"/>
  <c r="K475" i="2"/>
  <c r="K476" i="2"/>
  <c r="K477" i="2"/>
  <c r="K478" i="2"/>
  <c r="K479" i="2"/>
  <c r="K480" i="2"/>
  <c r="K481" i="2"/>
  <c r="K482" i="2"/>
  <c r="K483" i="2"/>
  <c r="K484" i="2"/>
  <c r="K485" i="2"/>
  <c r="K486" i="2"/>
  <c r="K487" i="2"/>
  <c r="K488" i="2"/>
  <c r="K489" i="2"/>
  <c r="K490" i="2"/>
  <c r="K491" i="2"/>
  <c r="K492" i="2"/>
  <c r="K493" i="2"/>
  <c r="K494" i="2"/>
  <c r="K495" i="2"/>
  <c r="K496" i="2"/>
  <c r="K497" i="2"/>
  <c r="K498" i="2"/>
  <c r="K499" i="2"/>
  <c r="K500" i="2"/>
  <c r="K501" i="2"/>
  <c r="K502" i="2"/>
  <c r="K503" i="2"/>
  <c r="K504" i="2"/>
  <c r="K505" i="2"/>
  <c r="K506" i="2"/>
  <c r="K507" i="2"/>
  <c r="K508" i="2"/>
  <c r="K509" i="2"/>
  <c r="K510" i="2"/>
  <c r="K511" i="2"/>
  <c r="K512" i="2"/>
  <c r="K513" i="2"/>
  <c r="K514" i="2"/>
  <c r="K515" i="2"/>
  <c r="K516" i="2"/>
  <c r="K517" i="2"/>
  <c r="K518" i="2"/>
  <c r="K519" i="2"/>
  <c r="K520" i="2"/>
  <c r="K521" i="2"/>
  <c r="K522" i="2"/>
  <c r="K523" i="2"/>
  <c r="K524" i="2"/>
  <c r="K525" i="2"/>
  <c r="K526" i="2"/>
  <c r="K527" i="2"/>
  <c r="K528" i="2"/>
  <c r="K529" i="2"/>
  <c r="K530" i="2"/>
  <c r="K531" i="2"/>
  <c r="K532" i="2"/>
  <c r="K533" i="2"/>
  <c r="K534" i="2"/>
  <c r="K535" i="2"/>
  <c r="K536" i="2"/>
  <c r="K537" i="2"/>
  <c r="K538" i="2"/>
  <c r="K539" i="2"/>
  <c r="K540" i="2"/>
  <c r="K541" i="2"/>
  <c r="K542" i="2"/>
  <c r="K543" i="2"/>
  <c r="K544" i="2"/>
  <c r="K545" i="2"/>
  <c r="K546" i="2"/>
  <c r="K547" i="2"/>
  <c r="K548" i="2"/>
  <c r="K549" i="2"/>
  <c r="K550" i="2"/>
  <c r="K551" i="2"/>
  <c r="K552" i="2"/>
  <c r="K553" i="2"/>
  <c r="K554" i="2"/>
  <c r="K555" i="2"/>
  <c r="K556" i="2"/>
  <c r="K557" i="2"/>
  <c r="K558" i="2"/>
  <c r="K559" i="2"/>
  <c r="K560" i="2"/>
  <c r="K561" i="2"/>
  <c r="K562" i="2"/>
  <c r="K563" i="2"/>
  <c r="K564" i="2"/>
  <c r="K565" i="2"/>
  <c r="K566" i="2"/>
  <c r="K567" i="2"/>
  <c r="K568" i="2"/>
  <c r="K569" i="2"/>
  <c r="K570" i="2"/>
  <c r="K571" i="2"/>
  <c r="K572" i="2"/>
  <c r="K573" i="2"/>
  <c r="K574" i="2"/>
  <c r="K575" i="2"/>
  <c r="K576" i="2"/>
  <c r="K577" i="2"/>
  <c r="K578" i="2"/>
  <c r="K579" i="2"/>
  <c r="K580" i="2"/>
  <c r="K581" i="2"/>
  <c r="K582" i="2"/>
  <c r="K583" i="2"/>
  <c r="K584" i="2"/>
  <c r="K585" i="2"/>
  <c r="K586" i="2"/>
  <c r="K587" i="2"/>
  <c r="K588" i="2"/>
  <c r="K589" i="2"/>
  <c r="K590" i="2"/>
  <c r="K591" i="2"/>
  <c r="K592" i="2"/>
  <c r="K593" i="2"/>
  <c r="K594" i="2"/>
  <c r="K595" i="2"/>
  <c r="K596" i="2"/>
  <c r="K597" i="2"/>
  <c r="K598" i="2"/>
  <c r="K599" i="2"/>
  <c r="K600" i="2"/>
  <c r="K601" i="2"/>
  <c r="K602" i="2"/>
  <c r="K603" i="2"/>
  <c r="K604" i="2"/>
  <c r="K605" i="2"/>
  <c r="K606" i="2"/>
  <c r="K607" i="2"/>
  <c r="K608" i="2"/>
  <c r="K609" i="2"/>
  <c r="K610" i="2"/>
  <c r="K611" i="2"/>
  <c r="K612" i="2"/>
  <c r="K613" i="2"/>
  <c r="K614" i="2"/>
  <c r="K615" i="2"/>
  <c r="K616" i="2"/>
  <c r="K617" i="2"/>
  <c r="K618" i="2"/>
  <c r="K619" i="2"/>
  <c r="K620" i="2"/>
  <c r="K621" i="2"/>
  <c r="K622" i="2"/>
  <c r="K623" i="2"/>
  <c r="K624" i="2"/>
  <c r="K625" i="2"/>
  <c r="K626" i="2"/>
  <c r="K627" i="2"/>
  <c r="K628" i="2"/>
  <c r="K629" i="2"/>
  <c r="K630" i="2"/>
  <c r="K631" i="2"/>
  <c r="K632" i="2"/>
  <c r="K633" i="2"/>
  <c r="K634" i="2"/>
  <c r="K635" i="2"/>
  <c r="K636" i="2"/>
  <c r="K637" i="2"/>
  <c r="K638" i="2"/>
  <c r="K639" i="2"/>
  <c r="K640" i="2"/>
  <c r="K641" i="2"/>
  <c r="K642" i="2"/>
  <c r="K643" i="2"/>
  <c r="K644" i="2"/>
  <c r="K645" i="2"/>
  <c r="K646" i="2"/>
  <c r="K647" i="2"/>
  <c r="K648" i="2"/>
  <c r="K649" i="2"/>
  <c r="K650" i="2"/>
  <c r="K651" i="2"/>
  <c r="K652" i="2"/>
  <c r="K653" i="2"/>
  <c r="K654" i="2"/>
  <c r="K655" i="2"/>
  <c r="K656" i="2"/>
  <c r="K657" i="2"/>
  <c r="K658" i="2"/>
  <c r="K659" i="2"/>
  <c r="K660" i="2"/>
  <c r="K661" i="2"/>
  <c r="K662" i="2"/>
  <c r="K663" i="2"/>
  <c r="K664" i="2"/>
  <c r="K665" i="2"/>
  <c r="K666" i="2"/>
  <c r="K667" i="2"/>
  <c r="K668" i="2"/>
  <c r="K669" i="2"/>
  <c r="K670" i="2"/>
  <c r="K671" i="2"/>
  <c r="K673" i="2"/>
  <c r="J2" i="2"/>
  <c r="J3" i="2"/>
  <c r="J4" i="2"/>
  <c r="J5" i="2"/>
  <c r="J6" i="2"/>
  <c r="J7" i="2"/>
  <c r="J8" i="2"/>
  <c r="J9" i="2"/>
  <c r="J10" i="2"/>
  <c r="J11" i="2"/>
  <c r="J12" i="2"/>
  <c r="J13" i="2"/>
  <c r="J14" i="2"/>
  <c r="J15" i="2"/>
  <c r="J16" i="2"/>
  <c r="J17" i="2"/>
  <c r="J18" i="2"/>
  <c r="J19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3" i="2"/>
  <c r="I2" i="2"/>
  <c r="I3" i="2"/>
  <c r="I4" i="2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3" i="2"/>
  <c r="H2" i="2"/>
  <c r="H3" i="2"/>
  <c r="H4" i="2"/>
  <c r="H5" i="2"/>
  <c r="H6" i="2"/>
  <c r="H7" i="2"/>
  <c r="H8" i="2"/>
  <c r="H9" i="2"/>
  <c r="H10" i="2"/>
  <c r="H11" i="2"/>
  <c r="H12" i="2"/>
  <c r="H13" i="2"/>
  <c r="H14" i="2"/>
  <c r="H15" i="2"/>
  <c r="H16" i="2"/>
  <c r="H17" i="2"/>
  <c r="H18" i="2"/>
  <c r="H19" i="2"/>
  <c r="H20" i="2"/>
  <c r="H21" i="2"/>
  <c r="H22" i="2"/>
  <c r="H23" i="2"/>
  <c r="H24" i="2"/>
  <c r="H25" i="2"/>
  <c r="H26" i="2"/>
  <c r="H27" i="2"/>
  <c r="H28" i="2"/>
  <c r="H29" i="2"/>
  <c r="H30" i="2"/>
  <c r="H31" i="2"/>
  <c r="H32" i="2"/>
  <c r="H33" i="2"/>
  <c r="H34" i="2"/>
  <c r="H35" i="2"/>
  <c r="H36" i="2"/>
  <c r="H37" i="2"/>
  <c r="H38" i="2"/>
  <c r="H39" i="2"/>
  <c r="H40" i="2"/>
  <c r="H41" i="2"/>
  <c r="H42" i="2"/>
  <c r="H43" i="2"/>
  <c r="H44" i="2"/>
  <c r="H45" i="2"/>
  <c r="H46" i="2"/>
  <c r="H47" i="2"/>
  <c r="H48" i="2"/>
  <c r="H49" i="2"/>
  <c r="H50" i="2"/>
  <c r="H51" i="2"/>
  <c r="H52" i="2"/>
  <c r="H53" i="2"/>
  <c r="H54" i="2"/>
  <c r="H55" i="2"/>
  <c r="H56" i="2"/>
  <c r="H57" i="2"/>
  <c r="H58" i="2"/>
  <c r="H59" i="2"/>
  <c r="H60" i="2"/>
  <c r="H61" i="2"/>
  <c r="H62" i="2"/>
  <c r="H63" i="2"/>
  <c r="H64" i="2"/>
  <c r="H65" i="2"/>
  <c r="H66" i="2"/>
  <c r="H67" i="2"/>
  <c r="H68" i="2"/>
  <c r="H69" i="2"/>
  <c r="H70" i="2"/>
  <c r="H71" i="2"/>
  <c r="H72" i="2"/>
  <c r="H73" i="2"/>
  <c r="H74" i="2"/>
  <c r="H75" i="2"/>
  <c r="H76" i="2"/>
  <c r="H77" i="2"/>
  <c r="H78" i="2"/>
  <c r="H79" i="2"/>
  <c r="H80" i="2"/>
  <c r="H81" i="2"/>
  <c r="H82" i="2"/>
  <c r="H83" i="2"/>
  <c r="H84" i="2"/>
  <c r="H85" i="2"/>
  <c r="H86" i="2"/>
  <c r="H87" i="2"/>
  <c r="H88" i="2"/>
  <c r="H89" i="2"/>
  <c r="H90" i="2"/>
  <c r="H91" i="2"/>
  <c r="H92" i="2"/>
  <c r="H93" i="2"/>
  <c r="H94" i="2"/>
  <c r="H95" i="2"/>
  <c r="H96" i="2"/>
  <c r="H97" i="2"/>
  <c r="H98" i="2"/>
  <c r="H99" i="2"/>
  <c r="H100" i="2"/>
  <c r="H101" i="2"/>
  <c r="H102" i="2"/>
  <c r="H103" i="2"/>
  <c r="H104" i="2"/>
  <c r="H105" i="2"/>
  <c r="H106" i="2"/>
  <c r="H107" i="2"/>
  <c r="H108" i="2"/>
  <c r="H109" i="2"/>
  <c r="H110" i="2"/>
  <c r="H111" i="2"/>
  <c r="H112" i="2"/>
  <c r="H113" i="2"/>
  <c r="H114" i="2"/>
  <c r="H115" i="2"/>
  <c r="H116" i="2"/>
  <c r="H117" i="2"/>
  <c r="H118" i="2"/>
  <c r="H119" i="2"/>
  <c r="H120" i="2"/>
  <c r="H121" i="2"/>
  <c r="H122" i="2"/>
  <c r="H123" i="2"/>
  <c r="H124" i="2"/>
  <c r="H125" i="2"/>
  <c r="H126" i="2"/>
  <c r="H127" i="2"/>
  <c r="H128" i="2"/>
  <c r="H129" i="2"/>
  <c r="H130" i="2"/>
  <c r="H131" i="2"/>
  <c r="H132" i="2"/>
  <c r="H133" i="2"/>
  <c r="H134" i="2"/>
  <c r="H135" i="2"/>
  <c r="H136" i="2"/>
  <c r="H137" i="2"/>
  <c r="H138" i="2"/>
  <c r="H139" i="2"/>
  <c r="H140" i="2"/>
  <c r="H141" i="2"/>
  <c r="H142" i="2"/>
  <c r="H143" i="2"/>
  <c r="H144" i="2"/>
  <c r="H145" i="2"/>
  <c r="H146" i="2"/>
  <c r="H147" i="2"/>
  <c r="H148" i="2"/>
  <c r="H149" i="2"/>
  <c r="H150" i="2"/>
  <c r="H151" i="2"/>
  <c r="H152" i="2"/>
  <c r="H153" i="2"/>
  <c r="H154" i="2"/>
  <c r="H155" i="2"/>
  <c r="H156" i="2"/>
  <c r="H157" i="2"/>
  <c r="H158" i="2"/>
  <c r="H161" i="2"/>
  <c r="H162" i="2"/>
  <c r="H163" i="2"/>
  <c r="H164" i="2"/>
  <c r="H165" i="2"/>
  <c r="H166" i="2"/>
  <c r="H167" i="2"/>
  <c r="H168" i="2"/>
  <c r="H169" i="2"/>
  <c r="H170" i="2"/>
  <c r="H171" i="2"/>
  <c r="H172" i="2"/>
  <c r="H173" i="2"/>
  <c r="H174" i="2"/>
  <c r="H175" i="2"/>
  <c r="H176" i="2"/>
  <c r="H177" i="2"/>
  <c r="H178" i="2"/>
  <c r="H179" i="2"/>
  <c r="H180" i="2"/>
  <c r="H181" i="2"/>
  <c r="H182" i="2"/>
  <c r="H183" i="2"/>
  <c r="H184" i="2"/>
  <c r="H185" i="2"/>
  <c r="H186" i="2"/>
  <c r="H187" i="2"/>
  <c r="H188" i="2"/>
  <c r="H189" i="2"/>
  <c r="H190" i="2"/>
  <c r="H191" i="2"/>
  <c r="H192" i="2"/>
  <c r="H193" i="2"/>
  <c r="H194" i="2"/>
  <c r="H195" i="2"/>
  <c r="H196" i="2"/>
  <c r="H197" i="2"/>
  <c r="H198" i="2"/>
  <c r="H199" i="2"/>
  <c r="H200" i="2"/>
  <c r="H201" i="2"/>
  <c r="H202" i="2"/>
  <c r="H203" i="2"/>
  <c r="H204" i="2"/>
  <c r="H205" i="2"/>
  <c r="H206" i="2"/>
  <c r="H207" i="2"/>
  <c r="H208" i="2"/>
  <c r="H209" i="2"/>
  <c r="H210" i="2"/>
  <c r="H211" i="2"/>
  <c r="H212" i="2"/>
  <c r="H213" i="2"/>
  <c r="H214" i="2"/>
  <c r="H215" i="2"/>
  <c r="H216" i="2"/>
  <c r="H217" i="2"/>
  <c r="H218" i="2"/>
  <c r="H219" i="2"/>
  <c r="H220" i="2"/>
  <c r="H221" i="2"/>
  <c r="H222" i="2"/>
  <c r="H223" i="2"/>
  <c r="H224" i="2"/>
  <c r="H225" i="2"/>
  <c r="H226" i="2"/>
  <c r="H227" i="2"/>
  <c r="H228" i="2"/>
  <c r="H229" i="2"/>
  <c r="H230" i="2"/>
  <c r="H231" i="2"/>
  <c r="H232" i="2"/>
  <c r="H233" i="2"/>
  <c r="H234" i="2"/>
  <c r="H235" i="2"/>
  <c r="H236" i="2"/>
  <c r="H237" i="2"/>
  <c r="H238" i="2"/>
  <c r="H239" i="2"/>
  <c r="H240" i="2"/>
  <c r="H241" i="2"/>
  <c r="H242" i="2"/>
  <c r="H243" i="2"/>
  <c r="H244" i="2"/>
  <c r="H245" i="2"/>
  <c r="H246" i="2"/>
  <c r="H247" i="2"/>
  <c r="H248" i="2"/>
  <c r="H249" i="2"/>
  <c r="H250" i="2"/>
  <c r="H251" i="2"/>
  <c r="H252" i="2"/>
  <c r="H253" i="2"/>
  <c r="H254" i="2"/>
  <c r="H255" i="2"/>
  <c r="H256" i="2"/>
  <c r="H257" i="2"/>
  <c r="H258" i="2"/>
  <c r="H259" i="2"/>
  <c r="H260" i="2"/>
  <c r="H261" i="2"/>
  <c r="H262" i="2"/>
  <c r="H263" i="2"/>
  <c r="H264" i="2"/>
  <c r="H265" i="2"/>
  <c r="H266" i="2"/>
  <c r="H267" i="2"/>
  <c r="H268" i="2"/>
  <c r="H269" i="2"/>
  <c r="H270" i="2"/>
  <c r="H271" i="2"/>
  <c r="H272" i="2"/>
  <c r="H273" i="2"/>
  <c r="H274" i="2"/>
  <c r="H275" i="2"/>
  <c r="H276" i="2"/>
  <c r="H277" i="2"/>
  <c r="H278" i="2"/>
  <c r="H279" i="2"/>
  <c r="H280" i="2"/>
  <c r="H281" i="2"/>
  <c r="H282" i="2"/>
  <c r="H283" i="2"/>
  <c r="H284" i="2"/>
  <c r="H285" i="2"/>
  <c r="H286" i="2"/>
  <c r="H287" i="2"/>
  <c r="H288" i="2"/>
  <c r="H289" i="2"/>
  <c r="H290" i="2"/>
  <c r="H291" i="2"/>
  <c r="H292" i="2"/>
  <c r="H293" i="2"/>
  <c r="H294" i="2"/>
  <c r="H295" i="2"/>
  <c r="H296" i="2"/>
  <c r="H297" i="2"/>
  <c r="H298" i="2"/>
  <c r="H299" i="2"/>
  <c r="H300" i="2"/>
  <c r="H301" i="2"/>
  <c r="H302" i="2"/>
  <c r="H303" i="2"/>
  <c r="H304" i="2"/>
  <c r="H305" i="2"/>
  <c r="H306" i="2"/>
  <c r="H307" i="2"/>
  <c r="H308" i="2"/>
  <c r="H309" i="2"/>
  <c r="H310" i="2"/>
  <c r="H311" i="2"/>
  <c r="H312" i="2"/>
  <c r="H313" i="2"/>
  <c r="H314" i="2"/>
  <c r="H315" i="2"/>
  <c r="H316" i="2"/>
  <c r="H317" i="2"/>
  <c r="H318" i="2"/>
  <c r="H319" i="2"/>
  <c r="H320" i="2"/>
  <c r="H321" i="2"/>
  <c r="H322" i="2"/>
  <c r="H323" i="2"/>
  <c r="H324" i="2"/>
  <c r="H325" i="2"/>
  <c r="H326" i="2"/>
  <c r="H327" i="2"/>
  <c r="H328" i="2"/>
  <c r="H329" i="2"/>
  <c r="H330" i="2"/>
  <c r="H331" i="2"/>
  <c r="H332" i="2"/>
  <c r="H333" i="2"/>
  <c r="H334" i="2"/>
  <c r="H335" i="2"/>
  <c r="H336" i="2"/>
  <c r="H337" i="2"/>
  <c r="H338" i="2"/>
  <c r="H339" i="2"/>
  <c r="H340" i="2"/>
  <c r="H341" i="2"/>
  <c r="H342" i="2"/>
  <c r="H343" i="2"/>
  <c r="H344" i="2"/>
  <c r="H345" i="2"/>
  <c r="H346" i="2"/>
  <c r="H347" i="2"/>
  <c r="H348" i="2"/>
  <c r="H349" i="2"/>
  <c r="H350" i="2"/>
  <c r="H351" i="2"/>
  <c r="H352" i="2"/>
  <c r="H353" i="2"/>
  <c r="H354" i="2"/>
  <c r="H355" i="2"/>
  <c r="H356" i="2"/>
  <c r="H357" i="2"/>
  <c r="H358" i="2"/>
  <c r="H359" i="2"/>
  <c r="H360" i="2"/>
  <c r="H361" i="2"/>
  <c r="H362" i="2"/>
  <c r="H363" i="2"/>
  <c r="H364" i="2"/>
  <c r="H365" i="2"/>
  <c r="H366" i="2"/>
  <c r="H367" i="2"/>
  <c r="H368" i="2"/>
  <c r="H369" i="2"/>
  <c r="H370" i="2"/>
  <c r="H371" i="2"/>
  <c r="H372" i="2"/>
  <c r="H373" i="2"/>
  <c r="H374" i="2"/>
  <c r="H375" i="2"/>
  <c r="H376" i="2"/>
  <c r="H377" i="2"/>
  <c r="H378" i="2"/>
  <c r="H379" i="2"/>
  <c r="H380" i="2"/>
  <c r="H381" i="2"/>
  <c r="H382" i="2"/>
  <c r="H383" i="2"/>
  <c r="H384" i="2"/>
  <c r="H385" i="2"/>
  <c r="H386" i="2"/>
  <c r="H387" i="2"/>
  <c r="H388" i="2"/>
  <c r="H389" i="2"/>
  <c r="H390" i="2"/>
  <c r="H391" i="2"/>
  <c r="H392" i="2"/>
  <c r="H393" i="2"/>
  <c r="H394" i="2"/>
  <c r="H395" i="2"/>
  <c r="H396" i="2"/>
  <c r="H397" i="2"/>
  <c r="H398" i="2"/>
  <c r="H399" i="2"/>
  <c r="H400" i="2"/>
  <c r="H401" i="2"/>
  <c r="H402" i="2"/>
  <c r="H403" i="2"/>
  <c r="H404" i="2"/>
  <c r="H405" i="2"/>
  <c r="H406" i="2"/>
  <c r="H407" i="2"/>
  <c r="H408" i="2"/>
  <c r="H409" i="2"/>
  <c r="H410" i="2"/>
  <c r="H411" i="2"/>
  <c r="H412" i="2"/>
  <c r="H413" i="2"/>
  <c r="H414" i="2"/>
  <c r="H415" i="2"/>
  <c r="H416" i="2"/>
  <c r="H417" i="2"/>
  <c r="H418" i="2"/>
  <c r="H419" i="2"/>
  <c r="H420" i="2"/>
  <c r="H421" i="2"/>
  <c r="H422" i="2"/>
  <c r="H423" i="2"/>
  <c r="H424" i="2"/>
  <c r="H425" i="2"/>
  <c r="H426" i="2"/>
  <c r="H427" i="2"/>
  <c r="H428" i="2"/>
  <c r="H429" i="2"/>
  <c r="H430" i="2"/>
  <c r="H431" i="2"/>
  <c r="H432" i="2"/>
  <c r="H433" i="2"/>
  <c r="H434" i="2"/>
  <c r="H435" i="2"/>
  <c r="H436" i="2"/>
  <c r="H437" i="2"/>
  <c r="H438" i="2"/>
  <c r="H439" i="2"/>
  <c r="H440" i="2"/>
  <c r="H441" i="2"/>
  <c r="H442" i="2"/>
  <c r="H443" i="2"/>
  <c r="H444" i="2"/>
  <c r="H445" i="2"/>
  <c r="H446" i="2"/>
  <c r="H447" i="2"/>
  <c r="H448" i="2"/>
  <c r="H449" i="2"/>
  <c r="H450" i="2"/>
  <c r="H451" i="2"/>
  <c r="H452" i="2"/>
  <c r="H453" i="2"/>
  <c r="H454" i="2"/>
  <c r="H455" i="2"/>
  <c r="H456" i="2"/>
  <c r="H457" i="2"/>
  <c r="H458" i="2"/>
  <c r="H459" i="2"/>
  <c r="H460" i="2"/>
  <c r="H461" i="2"/>
  <c r="H462" i="2"/>
  <c r="H463" i="2"/>
  <c r="H464" i="2"/>
  <c r="H465" i="2"/>
  <c r="H466" i="2"/>
  <c r="H467" i="2"/>
  <c r="H468" i="2"/>
  <c r="H469" i="2"/>
  <c r="H470" i="2"/>
  <c r="H471" i="2"/>
  <c r="H472" i="2"/>
  <c r="H473" i="2"/>
  <c r="H474" i="2"/>
  <c r="H475" i="2"/>
  <c r="H476" i="2"/>
  <c r="H477" i="2"/>
  <c r="H478" i="2"/>
  <c r="H479" i="2"/>
  <c r="H480" i="2"/>
  <c r="H481" i="2"/>
  <c r="H482" i="2"/>
  <c r="H483" i="2"/>
  <c r="H484" i="2"/>
  <c r="H485" i="2"/>
  <c r="H486" i="2"/>
  <c r="H487" i="2"/>
  <c r="H488" i="2"/>
  <c r="H489" i="2"/>
  <c r="H490" i="2"/>
  <c r="H491" i="2"/>
  <c r="H492" i="2"/>
  <c r="H493" i="2"/>
  <c r="H494" i="2"/>
  <c r="H495" i="2"/>
  <c r="H496" i="2"/>
  <c r="H497" i="2"/>
  <c r="H498" i="2"/>
  <c r="H499" i="2"/>
  <c r="H500" i="2"/>
  <c r="H501" i="2"/>
  <c r="H502" i="2"/>
  <c r="H503" i="2"/>
  <c r="H504" i="2"/>
  <c r="H505" i="2"/>
  <c r="H506" i="2"/>
  <c r="H507" i="2"/>
  <c r="H508" i="2"/>
  <c r="H509" i="2"/>
  <c r="H510" i="2"/>
  <c r="H511" i="2"/>
  <c r="H512" i="2"/>
  <c r="H513" i="2"/>
  <c r="H514" i="2"/>
  <c r="H515" i="2"/>
  <c r="H516" i="2"/>
  <c r="H517" i="2"/>
  <c r="H518" i="2"/>
  <c r="H519" i="2"/>
  <c r="H520" i="2"/>
  <c r="H521" i="2"/>
  <c r="H522" i="2"/>
  <c r="H523" i="2"/>
  <c r="H524" i="2"/>
  <c r="H525" i="2"/>
  <c r="H526" i="2"/>
  <c r="H527" i="2"/>
  <c r="H528" i="2"/>
  <c r="H529" i="2"/>
  <c r="H530" i="2"/>
  <c r="H531" i="2"/>
  <c r="H532" i="2"/>
  <c r="H533" i="2"/>
  <c r="H534" i="2"/>
  <c r="H535" i="2"/>
  <c r="H536" i="2"/>
  <c r="H537" i="2"/>
  <c r="H538" i="2"/>
  <c r="H539" i="2"/>
  <c r="H540" i="2"/>
  <c r="H541" i="2"/>
  <c r="H542" i="2"/>
  <c r="H543" i="2"/>
  <c r="H544" i="2"/>
  <c r="H545" i="2"/>
  <c r="H546" i="2"/>
  <c r="H547" i="2"/>
  <c r="H548" i="2"/>
  <c r="H549" i="2"/>
  <c r="H550" i="2"/>
  <c r="H551" i="2"/>
  <c r="H552" i="2"/>
  <c r="H553" i="2"/>
  <c r="H554" i="2"/>
  <c r="H555" i="2"/>
  <c r="H556" i="2"/>
  <c r="H557" i="2"/>
  <c r="H558" i="2"/>
  <c r="H559" i="2"/>
  <c r="H560" i="2"/>
  <c r="H561" i="2"/>
  <c r="H562" i="2"/>
  <c r="H563" i="2"/>
  <c r="H564" i="2"/>
  <c r="H565" i="2"/>
  <c r="H566" i="2"/>
  <c r="H567" i="2"/>
  <c r="H568" i="2"/>
  <c r="H569" i="2"/>
  <c r="H570" i="2"/>
  <c r="H571" i="2"/>
  <c r="H572" i="2"/>
  <c r="H573" i="2"/>
  <c r="H574" i="2"/>
  <c r="H575" i="2"/>
  <c r="H576" i="2"/>
  <c r="H577" i="2"/>
  <c r="H578" i="2"/>
  <c r="H579" i="2"/>
  <c r="H580" i="2"/>
  <c r="H581" i="2"/>
  <c r="H582" i="2"/>
  <c r="H583" i="2"/>
  <c r="H584" i="2"/>
  <c r="H585" i="2"/>
  <c r="H586" i="2"/>
  <c r="H587" i="2"/>
  <c r="H588" i="2"/>
  <c r="H589" i="2"/>
  <c r="H590" i="2"/>
  <c r="H591" i="2"/>
  <c r="H592" i="2"/>
  <c r="H593" i="2"/>
  <c r="H594" i="2"/>
  <c r="H595" i="2"/>
  <c r="H596" i="2"/>
  <c r="H597" i="2"/>
  <c r="H598" i="2"/>
  <c r="H599" i="2"/>
  <c r="H600" i="2"/>
  <c r="H601" i="2"/>
  <c r="H602" i="2"/>
  <c r="H603" i="2"/>
  <c r="H604" i="2"/>
  <c r="H605" i="2"/>
  <c r="H606" i="2"/>
  <c r="H607" i="2"/>
  <c r="H608" i="2"/>
  <c r="H609" i="2"/>
  <c r="H610" i="2"/>
  <c r="H611" i="2"/>
  <c r="H612" i="2"/>
  <c r="H613" i="2"/>
  <c r="H614" i="2"/>
  <c r="H615" i="2"/>
  <c r="H616" i="2"/>
  <c r="H617" i="2"/>
  <c r="H618" i="2"/>
  <c r="H619" i="2"/>
  <c r="H620" i="2"/>
  <c r="H621" i="2"/>
  <c r="H622" i="2"/>
  <c r="H623" i="2"/>
  <c r="H624" i="2"/>
  <c r="H625" i="2"/>
  <c r="H626" i="2"/>
  <c r="H627" i="2"/>
  <c r="H628" i="2"/>
  <c r="H629" i="2"/>
  <c r="H630" i="2"/>
  <c r="H631" i="2"/>
  <c r="H632" i="2"/>
  <c r="H633" i="2"/>
  <c r="H634" i="2"/>
  <c r="H635" i="2"/>
  <c r="H636" i="2"/>
  <c r="H637" i="2"/>
  <c r="H638" i="2"/>
  <c r="H639" i="2"/>
  <c r="H640" i="2"/>
  <c r="H641" i="2"/>
  <c r="H642" i="2"/>
  <c r="H643" i="2"/>
  <c r="H644" i="2"/>
  <c r="H645" i="2"/>
  <c r="H646" i="2"/>
  <c r="H647" i="2"/>
  <c r="H648" i="2"/>
  <c r="H649" i="2"/>
  <c r="H650" i="2"/>
  <c r="H651" i="2"/>
  <c r="H652" i="2"/>
  <c r="H653" i="2"/>
  <c r="H654" i="2"/>
  <c r="H655" i="2"/>
  <c r="H656" i="2"/>
  <c r="H657" i="2"/>
  <c r="H658" i="2"/>
  <c r="H659" i="2"/>
  <c r="H660" i="2"/>
  <c r="H661" i="2"/>
  <c r="H662" i="2"/>
  <c r="H663" i="2"/>
  <c r="H664" i="2"/>
  <c r="H665" i="2"/>
  <c r="H666" i="2"/>
  <c r="H667" i="2"/>
  <c r="H668" i="2"/>
  <c r="H669" i="2"/>
  <c r="H670" i="2"/>
  <c r="H671" i="2"/>
  <c r="H673" i="2"/>
  <c r="G2" i="2"/>
  <c r="G3" i="2"/>
  <c r="G4" i="2"/>
  <c r="G5" i="2"/>
  <c r="G6" i="2"/>
  <c r="G7" i="2"/>
  <c r="G8" i="2"/>
  <c r="G9" i="2"/>
  <c r="G10" i="2"/>
  <c r="G11" i="2"/>
  <c r="G12" i="2"/>
  <c r="G13" i="2"/>
  <c r="G14" i="2"/>
  <c r="G15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0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52" i="2"/>
  <c r="G53" i="2"/>
  <c r="G54" i="2"/>
  <c r="G55" i="2"/>
  <c r="G56" i="2"/>
  <c r="G57" i="2"/>
  <c r="G58" i="2"/>
  <c r="G59" i="2"/>
  <c r="G60" i="2"/>
  <c r="G61" i="2"/>
  <c r="G62" i="2"/>
  <c r="G63" i="2"/>
  <c r="G64" i="2"/>
  <c r="G65" i="2"/>
  <c r="G66" i="2"/>
  <c r="G67" i="2"/>
  <c r="G68" i="2"/>
  <c r="G69" i="2"/>
  <c r="G70" i="2"/>
  <c r="G71" i="2"/>
  <c r="G72" i="2"/>
  <c r="G73" i="2"/>
  <c r="G74" i="2"/>
  <c r="G75" i="2"/>
  <c r="G76" i="2"/>
  <c r="G77" i="2"/>
  <c r="G78" i="2"/>
  <c r="G79" i="2"/>
  <c r="G80" i="2"/>
  <c r="G81" i="2"/>
  <c r="G82" i="2"/>
  <c r="G83" i="2"/>
  <c r="G84" i="2"/>
  <c r="G85" i="2"/>
  <c r="G86" i="2"/>
  <c r="G87" i="2"/>
  <c r="G88" i="2"/>
  <c r="G89" i="2"/>
  <c r="G90" i="2"/>
  <c r="G91" i="2"/>
  <c r="G92" i="2"/>
  <c r="G93" i="2"/>
  <c r="G94" i="2"/>
  <c r="G95" i="2"/>
  <c r="G96" i="2"/>
  <c r="G97" i="2"/>
  <c r="G98" i="2"/>
  <c r="G99" i="2"/>
  <c r="G100" i="2"/>
  <c r="G101" i="2"/>
  <c r="G102" i="2"/>
  <c r="G103" i="2"/>
  <c r="G104" i="2"/>
  <c r="G105" i="2"/>
  <c r="G106" i="2"/>
  <c r="G107" i="2"/>
  <c r="G108" i="2"/>
  <c r="G109" i="2"/>
  <c r="G110" i="2"/>
  <c r="G111" i="2"/>
  <c r="G112" i="2"/>
  <c r="G113" i="2"/>
  <c r="G114" i="2"/>
  <c r="G115" i="2"/>
  <c r="G116" i="2"/>
  <c r="G117" i="2"/>
  <c r="G118" i="2"/>
  <c r="G119" i="2"/>
  <c r="G120" i="2"/>
  <c r="G121" i="2"/>
  <c r="G122" i="2"/>
  <c r="G123" i="2"/>
  <c r="G124" i="2"/>
  <c r="G125" i="2"/>
  <c r="G126" i="2"/>
  <c r="G127" i="2"/>
  <c r="G128" i="2"/>
  <c r="G129" i="2"/>
  <c r="G130" i="2"/>
  <c r="G131" i="2"/>
  <c r="G132" i="2"/>
  <c r="G133" i="2"/>
  <c r="G134" i="2"/>
  <c r="G135" i="2"/>
  <c r="G136" i="2"/>
  <c r="G137" i="2"/>
  <c r="G138" i="2"/>
  <c r="G139" i="2"/>
  <c r="G140" i="2"/>
  <c r="G141" i="2"/>
  <c r="G142" i="2"/>
  <c r="G143" i="2"/>
  <c r="G144" i="2"/>
  <c r="G145" i="2"/>
  <c r="G146" i="2"/>
  <c r="G147" i="2"/>
  <c r="G148" i="2"/>
  <c r="G149" i="2"/>
  <c r="G150" i="2"/>
  <c r="G151" i="2"/>
  <c r="G152" i="2"/>
  <c r="G153" i="2"/>
  <c r="G154" i="2"/>
  <c r="G155" i="2"/>
  <c r="G156" i="2"/>
  <c r="G157" i="2"/>
  <c r="G158" i="2"/>
  <c r="G161" i="2"/>
  <c r="G162" i="2"/>
  <c r="G163" i="2"/>
  <c r="G164" i="2"/>
  <c r="G165" i="2"/>
  <c r="G166" i="2"/>
  <c r="G167" i="2"/>
  <c r="G168" i="2"/>
  <c r="G169" i="2"/>
  <c r="G170" i="2"/>
  <c r="G171" i="2"/>
  <c r="G172" i="2"/>
  <c r="G173" i="2"/>
  <c r="G174" i="2"/>
  <c r="G175" i="2"/>
  <c r="G176" i="2"/>
  <c r="G177" i="2"/>
  <c r="G178" i="2"/>
  <c r="G179" i="2"/>
  <c r="G180" i="2"/>
  <c r="G181" i="2"/>
  <c r="G182" i="2"/>
  <c r="G183" i="2"/>
  <c r="G184" i="2"/>
  <c r="G185" i="2"/>
  <c r="G186" i="2"/>
  <c r="G187" i="2"/>
  <c r="G188" i="2"/>
  <c r="G189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02" i="2"/>
  <c r="G203" i="2"/>
  <c r="G204" i="2"/>
  <c r="G205" i="2"/>
  <c r="G206" i="2"/>
  <c r="G207" i="2"/>
  <c r="G208" i="2"/>
  <c r="G209" i="2"/>
  <c r="G210" i="2"/>
  <c r="G211" i="2"/>
  <c r="G212" i="2"/>
  <c r="G213" i="2"/>
  <c r="G214" i="2"/>
  <c r="G215" i="2"/>
  <c r="G216" i="2"/>
  <c r="G217" i="2"/>
  <c r="G218" i="2"/>
  <c r="G219" i="2"/>
  <c r="G220" i="2"/>
  <c r="G221" i="2"/>
  <c r="G222" i="2"/>
  <c r="G223" i="2"/>
  <c r="G224" i="2"/>
  <c r="G225" i="2"/>
  <c r="G226" i="2"/>
  <c r="G227" i="2"/>
  <c r="G228" i="2"/>
  <c r="G229" i="2"/>
  <c r="G230" i="2"/>
  <c r="G231" i="2"/>
  <c r="G232" i="2"/>
  <c r="G233" i="2"/>
  <c r="G234" i="2"/>
  <c r="G235" i="2"/>
  <c r="G236" i="2"/>
  <c r="G237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0" i="2"/>
  <c r="G251" i="2"/>
  <c r="G252" i="2"/>
  <c r="G253" i="2"/>
  <c r="G254" i="2"/>
  <c r="G255" i="2"/>
  <c r="G256" i="2"/>
  <c r="G257" i="2"/>
  <c r="G258" i="2"/>
  <c r="G259" i="2"/>
  <c r="G260" i="2"/>
  <c r="G261" i="2"/>
  <c r="G262" i="2"/>
  <c r="G263" i="2"/>
  <c r="G264" i="2"/>
  <c r="G265" i="2"/>
  <c r="G266" i="2"/>
  <c r="G267" i="2"/>
  <c r="G268" i="2"/>
  <c r="G269" i="2"/>
  <c r="G270" i="2"/>
  <c r="G271" i="2"/>
  <c r="G272" i="2"/>
  <c r="G273" i="2"/>
  <c r="G274" i="2"/>
  <c r="G275" i="2"/>
  <c r="G276" i="2"/>
  <c r="G277" i="2"/>
  <c r="G278" i="2"/>
  <c r="G279" i="2"/>
  <c r="G280" i="2"/>
  <c r="G281" i="2"/>
  <c r="G282" i="2"/>
  <c r="G283" i="2"/>
  <c r="G284" i="2"/>
  <c r="G285" i="2"/>
  <c r="G286" i="2"/>
  <c r="G287" i="2"/>
  <c r="G288" i="2"/>
  <c r="G289" i="2"/>
  <c r="G290" i="2"/>
  <c r="G291" i="2"/>
  <c r="G292" i="2"/>
  <c r="G293" i="2"/>
  <c r="G294" i="2"/>
  <c r="G295" i="2"/>
  <c r="G296" i="2"/>
  <c r="G297" i="2"/>
  <c r="G298" i="2"/>
  <c r="G299" i="2"/>
  <c r="G300" i="2"/>
  <c r="G301" i="2"/>
  <c r="G302" i="2"/>
  <c r="G303" i="2"/>
  <c r="G304" i="2"/>
  <c r="G305" i="2"/>
  <c r="G306" i="2"/>
  <c r="G307" i="2"/>
  <c r="G308" i="2"/>
  <c r="G309" i="2"/>
  <c r="G310" i="2"/>
  <c r="G311" i="2"/>
  <c r="G312" i="2"/>
  <c r="G313" i="2"/>
  <c r="G314" i="2"/>
  <c r="G315" i="2"/>
  <c r="G316" i="2"/>
  <c r="G317" i="2"/>
  <c r="G318" i="2"/>
  <c r="G319" i="2"/>
  <c r="G320" i="2"/>
  <c r="G321" i="2"/>
  <c r="G322" i="2"/>
  <c r="G323" i="2"/>
  <c r="G324" i="2"/>
  <c r="G325" i="2"/>
  <c r="G326" i="2"/>
  <c r="G327" i="2"/>
  <c r="G328" i="2"/>
  <c r="G329" i="2"/>
  <c r="G330" i="2"/>
  <c r="G331" i="2"/>
  <c r="G332" i="2"/>
  <c r="G333" i="2"/>
  <c r="G334" i="2"/>
  <c r="G335" i="2"/>
  <c r="G336" i="2"/>
  <c r="G337" i="2"/>
  <c r="G338" i="2"/>
  <c r="G339" i="2"/>
  <c r="G340" i="2"/>
  <c r="G341" i="2"/>
  <c r="G342" i="2"/>
  <c r="G343" i="2"/>
  <c r="G344" i="2"/>
  <c r="G345" i="2"/>
  <c r="G346" i="2"/>
  <c r="G347" i="2"/>
  <c r="G348" i="2"/>
  <c r="G349" i="2"/>
  <c r="G350" i="2"/>
  <c r="G351" i="2"/>
  <c r="G352" i="2"/>
  <c r="G353" i="2"/>
  <c r="G354" i="2"/>
  <c r="G355" i="2"/>
  <c r="G356" i="2"/>
  <c r="G357" i="2"/>
  <c r="G358" i="2"/>
  <c r="G359" i="2"/>
  <c r="G360" i="2"/>
  <c r="G361" i="2"/>
  <c r="G362" i="2"/>
  <c r="G363" i="2"/>
  <c r="G364" i="2"/>
  <c r="G365" i="2"/>
  <c r="G366" i="2"/>
  <c r="G367" i="2"/>
  <c r="G368" i="2"/>
  <c r="G369" i="2"/>
  <c r="G370" i="2"/>
  <c r="G371" i="2"/>
  <c r="G372" i="2"/>
  <c r="G373" i="2"/>
  <c r="G374" i="2"/>
  <c r="G375" i="2"/>
  <c r="G376" i="2"/>
  <c r="G377" i="2"/>
  <c r="G378" i="2"/>
  <c r="G379" i="2"/>
  <c r="G380" i="2"/>
  <c r="G381" i="2"/>
  <c r="G382" i="2"/>
  <c r="G383" i="2"/>
  <c r="G384" i="2"/>
  <c r="G385" i="2"/>
  <c r="G386" i="2"/>
  <c r="G387" i="2"/>
  <c r="G388" i="2"/>
  <c r="G389" i="2"/>
  <c r="G390" i="2"/>
  <c r="G391" i="2"/>
  <c r="G392" i="2"/>
  <c r="G393" i="2"/>
  <c r="G394" i="2"/>
  <c r="G395" i="2"/>
  <c r="G396" i="2"/>
  <c r="G397" i="2"/>
  <c r="G398" i="2"/>
  <c r="G399" i="2"/>
  <c r="G400" i="2"/>
  <c r="G401" i="2"/>
  <c r="G402" i="2"/>
  <c r="G403" i="2"/>
  <c r="G404" i="2"/>
  <c r="G405" i="2"/>
  <c r="G406" i="2"/>
  <c r="G407" i="2"/>
  <c r="G408" i="2"/>
  <c r="G409" i="2"/>
  <c r="G410" i="2"/>
  <c r="G411" i="2"/>
  <c r="G412" i="2"/>
  <c r="G413" i="2"/>
  <c r="G414" i="2"/>
  <c r="G415" i="2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G432" i="2"/>
  <c r="G433" i="2"/>
  <c r="G434" i="2"/>
  <c r="G435" i="2"/>
  <c r="G436" i="2"/>
  <c r="G437" i="2"/>
  <c r="G438" i="2"/>
  <c r="G439" i="2"/>
  <c r="G440" i="2"/>
  <c r="G441" i="2"/>
  <c r="G442" i="2"/>
  <c r="G443" i="2"/>
  <c r="G444" i="2"/>
  <c r="G445" i="2"/>
  <c r="G446" i="2"/>
  <c r="G447" i="2"/>
  <c r="G448" i="2"/>
  <c r="G449" i="2"/>
  <c r="G450" i="2"/>
  <c r="G451" i="2"/>
  <c r="G452" i="2"/>
  <c r="G453" i="2"/>
  <c r="G454" i="2"/>
  <c r="G455" i="2"/>
  <c r="G456" i="2"/>
  <c r="G457" i="2"/>
  <c r="G458" i="2"/>
  <c r="G459" i="2"/>
  <c r="G460" i="2"/>
  <c r="G461" i="2"/>
  <c r="G462" i="2"/>
  <c r="G463" i="2"/>
  <c r="G464" i="2"/>
  <c r="G465" i="2"/>
  <c r="G466" i="2"/>
  <c r="G467" i="2"/>
  <c r="G468" i="2"/>
  <c r="G469" i="2"/>
  <c r="G470" i="2"/>
  <c r="G471" i="2"/>
  <c r="G472" i="2"/>
  <c r="G473" i="2"/>
  <c r="G474" i="2"/>
  <c r="G475" i="2"/>
  <c r="G476" i="2"/>
  <c r="G477" i="2"/>
  <c r="G478" i="2"/>
  <c r="G479" i="2"/>
  <c r="G480" i="2"/>
  <c r="G481" i="2"/>
  <c r="G482" i="2"/>
  <c r="G483" i="2"/>
  <c r="G484" i="2"/>
  <c r="G485" i="2"/>
  <c r="G486" i="2"/>
  <c r="G487" i="2"/>
  <c r="G488" i="2"/>
  <c r="G489" i="2"/>
  <c r="G490" i="2"/>
  <c r="G491" i="2"/>
  <c r="G492" i="2"/>
  <c r="G493" i="2"/>
  <c r="G494" i="2"/>
  <c r="G495" i="2"/>
  <c r="G496" i="2"/>
  <c r="G497" i="2"/>
  <c r="G498" i="2"/>
  <c r="G499" i="2"/>
  <c r="G500" i="2"/>
  <c r="G501" i="2"/>
  <c r="G502" i="2"/>
  <c r="G503" i="2"/>
  <c r="G504" i="2"/>
  <c r="G505" i="2"/>
  <c r="G506" i="2"/>
  <c r="G507" i="2"/>
  <c r="G508" i="2"/>
  <c r="G509" i="2"/>
  <c r="G510" i="2"/>
  <c r="G511" i="2"/>
  <c r="G512" i="2"/>
  <c r="G513" i="2"/>
  <c r="G514" i="2"/>
  <c r="G515" i="2"/>
  <c r="G516" i="2"/>
  <c r="G517" i="2"/>
  <c r="G518" i="2"/>
  <c r="G519" i="2"/>
  <c r="G520" i="2"/>
  <c r="G521" i="2"/>
  <c r="G522" i="2"/>
  <c r="G523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536" i="2"/>
  <c r="G537" i="2"/>
  <c r="G538" i="2"/>
  <c r="G539" i="2"/>
  <c r="G540" i="2"/>
  <c r="G541" i="2"/>
  <c r="G542" i="2"/>
  <c r="G543" i="2"/>
  <c r="G544" i="2"/>
  <c r="G545" i="2"/>
  <c r="G546" i="2"/>
  <c r="G547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560" i="2"/>
  <c r="G561" i="2"/>
  <c r="G562" i="2"/>
  <c r="G563" i="2"/>
  <c r="G564" i="2"/>
  <c r="G565" i="2"/>
  <c r="G566" i="2"/>
  <c r="G567" i="2"/>
  <c r="G568" i="2"/>
  <c r="G569" i="2"/>
  <c r="G570" i="2"/>
  <c r="G571" i="2"/>
  <c r="G572" i="2"/>
  <c r="G573" i="2"/>
  <c r="G574" i="2"/>
  <c r="G575" i="2"/>
  <c r="G576" i="2"/>
  <c r="G577" i="2"/>
  <c r="G578" i="2"/>
  <c r="G579" i="2"/>
  <c r="G580" i="2"/>
  <c r="G581" i="2"/>
  <c r="G582" i="2"/>
  <c r="G583" i="2"/>
  <c r="G584" i="2"/>
  <c r="G585" i="2"/>
  <c r="G586" i="2"/>
  <c r="G587" i="2"/>
  <c r="G588" i="2"/>
  <c r="G589" i="2"/>
  <c r="G590" i="2"/>
  <c r="G591" i="2"/>
  <c r="G592" i="2"/>
  <c r="G593" i="2"/>
  <c r="G594" i="2"/>
  <c r="G595" i="2"/>
  <c r="G596" i="2"/>
  <c r="G597" i="2"/>
  <c r="G598" i="2"/>
  <c r="G599" i="2"/>
  <c r="G600" i="2"/>
  <c r="G601" i="2"/>
  <c r="G602" i="2"/>
  <c r="G603" i="2"/>
  <c r="G604" i="2"/>
  <c r="G605" i="2"/>
  <c r="G606" i="2"/>
  <c r="G607" i="2"/>
  <c r="G608" i="2"/>
  <c r="G609" i="2"/>
  <c r="G610" i="2"/>
  <c r="G611" i="2"/>
  <c r="G612" i="2"/>
  <c r="G613" i="2"/>
  <c r="G614" i="2"/>
  <c r="G615" i="2"/>
  <c r="G616" i="2"/>
  <c r="G617" i="2"/>
  <c r="G618" i="2"/>
  <c r="G619" i="2"/>
  <c r="G620" i="2"/>
  <c r="G621" i="2"/>
  <c r="G622" i="2"/>
  <c r="G623" i="2"/>
  <c r="G624" i="2"/>
  <c r="G625" i="2"/>
  <c r="G626" i="2"/>
  <c r="G627" i="2"/>
  <c r="G628" i="2"/>
  <c r="G629" i="2"/>
  <c r="G630" i="2"/>
  <c r="G631" i="2"/>
  <c r="G632" i="2"/>
  <c r="G633" i="2"/>
  <c r="G634" i="2"/>
  <c r="G635" i="2"/>
  <c r="G636" i="2"/>
  <c r="G637" i="2"/>
  <c r="G638" i="2"/>
  <c r="G639" i="2"/>
  <c r="G640" i="2"/>
  <c r="G641" i="2"/>
  <c r="G642" i="2"/>
  <c r="G643" i="2"/>
  <c r="G644" i="2"/>
  <c r="G645" i="2"/>
  <c r="G646" i="2"/>
  <c r="G647" i="2"/>
  <c r="G648" i="2"/>
  <c r="G649" i="2"/>
  <c r="G650" i="2"/>
  <c r="G651" i="2"/>
  <c r="G652" i="2"/>
  <c r="G653" i="2"/>
  <c r="G654" i="2"/>
  <c r="G655" i="2"/>
  <c r="G656" i="2"/>
  <c r="G657" i="2"/>
  <c r="G658" i="2"/>
  <c r="G659" i="2"/>
  <c r="G660" i="2"/>
  <c r="G661" i="2"/>
  <c r="G662" i="2"/>
  <c r="G663" i="2"/>
  <c r="G664" i="2"/>
  <c r="G665" i="2"/>
  <c r="G666" i="2"/>
  <c r="G667" i="2"/>
  <c r="G668" i="2"/>
  <c r="G669" i="2"/>
  <c r="G670" i="2"/>
  <c r="G671" i="2"/>
  <c r="G673" i="2"/>
  <c r="F2" i="2"/>
  <c r="F3" i="2"/>
  <c r="F4" i="2"/>
  <c r="F5" i="2"/>
  <c r="F6" i="2"/>
  <c r="F7" i="2"/>
  <c r="F8" i="2"/>
  <c r="F9" i="2"/>
  <c r="F10" i="2"/>
  <c r="F11" i="2"/>
  <c r="F12" i="2"/>
  <c r="F13" i="2"/>
  <c r="F14" i="2"/>
  <c r="F15" i="2"/>
  <c r="F16" i="2"/>
  <c r="F17" i="2"/>
  <c r="F18" i="2"/>
  <c r="F19" i="2"/>
  <c r="F20" i="2"/>
  <c r="F21" i="2"/>
  <c r="F22" i="2"/>
  <c r="F23" i="2"/>
  <c r="F24" i="2"/>
  <c r="F25" i="2"/>
  <c r="F26" i="2"/>
  <c r="F27" i="2"/>
  <c r="F28" i="2"/>
  <c r="F29" i="2"/>
  <c r="F30" i="2"/>
  <c r="F31" i="2"/>
  <c r="F32" i="2"/>
  <c r="F33" i="2"/>
  <c r="F34" i="2"/>
  <c r="F35" i="2"/>
  <c r="F36" i="2"/>
  <c r="F37" i="2"/>
  <c r="F38" i="2"/>
  <c r="F39" i="2"/>
  <c r="F40" i="2"/>
  <c r="F41" i="2"/>
  <c r="F42" i="2"/>
  <c r="F43" i="2"/>
  <c r="F44" i="2"/>
  <c r="F45" i="2"/>
  <c r="F46" i="2"/>
  <c r="F47" i="2"/>
  <c r="F48" i="2"/>
  <c r="F49" i="2"/>
  <c r="F50" i="2"/>
  <c r="F51" i="2"/>
  <c r="F52" i="2"/>
  <c r="F53" i="2"/>
  <c r="F54" i="2"/>
  <c r="F55" i="2"/>
  <c r="F56" i="2"/>
  <c r="F57" i="2"/>
  <c r="F58" i="2"/>
  <c r="F59" i="2"/>
  <c r="F60" i="2"/>
  <c r="F61" i="2"/>
  <c r="F62" i="2"/>
  <c r="F63" i="2"/>
  <c r="F64" i="2"/>
  <c r="F65" i="2"/>
  <c r="F66" i="2"/>
  <c r="F67" i="2"/>
  <c r="F68" i="2"/>
  <c r="F69" i="2"/>
  <c r="F70" i="2"/>
  <c r="F71" i="2"/>
  <c r="F72" i="2"/>
  <c r="F73" i="2"/>
  <c r="F74" i="2"/>
  <c r="F75" i="2"/>
  <c r="F76" i="2"/>
  <c r="F77" i="2"/>
  <c r="F78" i="2"/>
  <c r="F79" i="2"/>
  <c r="F80" i="2"/>
  <c r="F81" i="2"/>
  <c r="F82" i="2"/>
  <c r="F83" i="2"/>
  <c r="F84" i="2"/>
  <c r="F85" i="2"/>
  <c r="F86" i="2"/>
  <c r="F87" i="2"/>
  <c r="F88" i="2"/>
  <c r="F89" i="2"/>
  <c r="F90" i="2"/>
  <c r="F91" i="2"/>
  <c r="F92" i="2"/>
  <c r="F93" i="2"/>
  <c r="F94" i="2"/>
  <c r="F95" i="2"/>
  <c r="F96" i="2"/>
  <c r="F97" i="2"/>
  <c r="F98" i="2"/>
  <c r="F99" i="2"/>
  <c r="F100" i="2"/>
  <c r="F101" i="2"/>
  <c r="F102" i="2"/>
  <c r="F103" i="2"/>
  <c r="F104" i="2"/>
  <c r="F105" i="2"/>
  <c r="F106" i="2"/>
  <c r="F107" i="2"/>
  <c r="F108" i="2"/>
  <c r="F109" i="2"/>
  <c r="F110" i="2"/>
  <c r="F111" i="2"/>
  <c r="F112" i="2"/>
  <c r="F113" i="2"/>
  <c r="F114" i="2"/>
  <c r="F115" i="2"/>
  <c r="F116" i="2"/>
  <c r="F117" i="2"/>
  <c r="F118" i="2"/>
  <c r="F119" i="2"/>
  <c r="F120" i="2"/>
  <c r="F121" i="2"/>
  <c r="F122" i="2"/>
  <c r="F123" i="2"/>
  <c r="F124" i="2"/>
  <c r="F125" i="2"/>
  <c r="F126" i="2"/>
  <c r="F127" i="2"/>
  <c r="F128" i="2"/>
  <c r="F129" i="2"/>
  <c r="F130" i="2"/>
  <c r="F131" i="2"/>
  <c r="F132" i="2"/>
  <c r="F133" i="2"/>
  <c r="F134" i="2"/>
  <c r="F135" i="2"/>
  <c r="F136" i="2"/>
  <c r="F137" i="2"/>
  <c r="F138" i="2"/>
  <c r="F139" i="2"/>
  <c r="F140" i="2"/>
  <c r="F141" i="2"/>
  <c r="F142" i="2"/>
  <c r="F143" i="2"/>
  <c r="F144" i="2"/>
  <c r="F145" i="2"/>
  <c r="F146" i="2"/>
  <c r="F147" i="2"/>
  <c r="F148" i="2"/>
  <c r="F149" i="2"/>
  <c r="F150" i="2"/>
  <c r="F151" i="2"/>
  <c r="F152" i="2"/>
  <c r="F153" i="2"/>
  <c r="F154" i="2"/>
  <c r="F155" i="2"/>
  <c r="F156" i="2"/>
  <c r="F157" i="2"/>
  <c r="F158" i="2"/>
  <c r="F161" i="2"/>
  <c r="F162" i="2"/>
  <c r="F163" i="2"/>
  <c r="F164" i="2"/>
  <c r="F165" i="2"/>
  <c r="F166" i="2"/>
  <c r="F167" i="2"/>
  <c r="F168" i="2"/>
  <c r="F169" i="2"/>
  <c r="F170" i="2"/>
  <c r="F171" i="2"/>
  <c r="F172" i="2"/>
  <c r="F173" i="2"/>
  <c r="F174" i="2"/>
  <c r="F175" i="2"/>
  <c r="F176" i="2"/>
  <c r="F177" i="2"/>
  <c r="F178" i="2"/>
  <c r="F179" i="2"/>
  <c r="F180" i="2"/>
  <c r="F181" i="2"/>
  <c r="F182" i="2"/>
  <c r="F183" i="2"/>
  <c r="F184" i="2"/>
  <c r="F185" i="2"/>
  <c r="F186" i="2"/>
  <c r="F187" i="2"/>
  <c r="F188" i="2"/>
  <c r="F189" i="2"/>
  <c r="F190" i="2"/>
  <c r="F191" i="2"/>
  <c r="F192" i="2"/>
  <c r="F193" i="2"/>
  <c r="F194" i="2"/>
  <c r="F195" i="2"/>
  <c r="F196" i="2"/>
  <c r="F197" i="2"/>
  <c r="F198" i="2"/>
  <c r="F199" i="2"/>
  <c r="F200" i="2"/>
  <c r="F201" i="2"/>
  <c r="F202" i="2"/>
  <c r="F203" i="2"/>
  <c r="F204" i="2"/>
  <c r="F205" i="2"/>
  <c r="F206" i="2"/>
  <c r="F207" i="2"/>
  <c r="F208" i="2"/>
  <c r="F209" i="2"/>
  <c r="F210" i="2"/>
  <c r="F211" i="2"/>
  <c r="F212" i="2"/>
  <c r="F213" i="2"/>
  <c r="F214" i="2"/>
  <c r="F215" i="2"/>
  <c r="F216" i="2"/>
  <c r="F217" i="2"/>
  <c r="F218" i="2"/>
  <c r="F219" i="2"/>
  <c r="F220" i="2"/>
  <c r="F221" i="2"/>
  <c r="F222" i="2"/>
  <c r="F223" i="2"/>
  <c r="F224" i="2"/>
  <c r="F225" i="2"/>
  <c r="F226" i="2"/>
  <c r="F227" i="2"/>
  <c r="F228" i="2"/>
  <c r="F229" i="2"/>
  <c r="F230" i="2"/>
  <c r="F231" i="2"/>
  <c r="F232" i="2"/>
  <c r="F233" i="2"/>
  <c r="F234" i="2"/>
  <c r="F235" i="2"/>
  <c r="F236" i="2"/>
  <c r="F237" i="2"/>
  <c r="F238" i="2"/>
  <c r="F239" i="2"/>
  <c r="F240" i="2"/>
  <c r="F241" i="2"/>
  <c r="F242" i="2"/>
  <c r="F243" i="2"/>
  <c r="F244" i="2"/>
  <c r="F245" i="2"/>
  <c r="F246" i="2"/>
  <c r="F247" i="2"/>
  <c r="F248" i="2"/>
  <c r="F249" i="2"/>
  <c r="F250" i="2"/>
  <c r="F251" i="2"/>
  <c r="F252" i="2"/>
  <c r="F253" i="2"/>
  <c r="F254" i="2"/>
  <c r="F255" i="2"/>
  <c r="F256" i="2"/>
  <c r="F257" i="2"/>
  <c r="F258" i="2"/>
  <c r="F259" i="2"/>
  <c r="F260" i="2"/>
  <c r="F261" i="2"/>
  <c r="F262" i="2"/>
  <c r="F263" i="2"/>
  <c r="F264" i="2"/>
  <c r="F265" i="2"/>
  <c r="F266" i="2"/>
  <c r="F267" i="2"/>
  <c r="F268" i="2"/>
  <c r="F269" i="2"/>
  <c r="F270" i="2"/>
  <c r="F271" i="2"/>
  <c r="F272" i="2"/>
  <c r="F273" i="2"/>
  <c r="F274" i="2"/>
  <c r="F275" i="2"/>
  <c r="F276" i="2"/>
  <c r="F277" i="2"/>
  <c r="F278" i="2"/>
  <c r="F279" i="2"/>
  <c r="F280" i="2"/>
  <c r="F281" i="2"/>
  <c r="F282" i="2"/>
  <c r="F283" i="2"/>
  <c r="F284" i="2"/>
  <c r="F285" i="2"/>
  <c r="F286" i="2"/>
  <c r="F287" i="2"/>
  <c r="F288" i="2"/>
  <c r="F289" i="2"/>
  <c r="F290" i="2"/>
  <c r="F291" i="2"/>
  <c r="F292" i="2"/>
  <c r="F293" i="2"/>
  <c r="F294" i="2"/>
  <c r="F295" i="2"/>
  <c r="F296" i="2"/>
  <c r="F297" i="2"/>
  <c r="F298" i="2"/>
  <c r="F299" i="2"/>
  <c r="F300" i="2"/>
  <c r="F301" i="2"/>
  <c r="F302" i="2"/>
  <c r="F303" i="2"/>
  <c r="F304" i="2"/>
  <c r="F305" i="2"/>
  <c r="F306" i="2"/>
  <c r="F307" i="2"/>
  <c r="F308" i="2"/>
  <c r="F309" i="2"/>
  <c r="F310" i="2"/>
  <c r="F311" i="2"/>
  <c r="F312" i="2"/>
  <c r="F313" i="2"/>
  <c r="F314" i="2"/>
  <c r="F315" i="2"/>
  <c r="F316" i="2"/>
  <c r="F317" i="2"/>
  <c r="F318" i="2"/>
  <c r="F319" i="2"/>
  <c r="F320" i="2"/>
  <c r="F321" i="2"/>
  <c r="F322" i="2"/>
  <c r="F323" i="2"/>
  <c r="F324" i="2"/>
  <c r="F325" i="2"/>
  <c r="F326" i="2"/>
  <c r="F327" i="2"/>
  <c r="F328" i="2"/>
  <c r="F329" i="2"/>
  <c r="F330" i="2"/>
  <c r="F331" i="2"/>
  <c r="F332" i="2"/>
  <c r="F333" i="2"/>
  <c r="F334" i="2"/>
  <c r="F335" i="2"/>
  <c r="F336" i="2"/>
  <c r="F337" i="2"/>
  <c r="F338" i="2"/>
  <c r="F339" i="2"/>
  <c r="F340" i="2"/>
  <c r="F341" i="2"/>
  <c r="F342" i="2"/>
  <c r="F343" i="2"/>
  <c r="F344" i="2"/>
  <c r="F345" i="2"/>
  <c r="F346" i="2"/>
  <c r="F347" i="2"/>
  <c r="F348" i="2"/>
  <c r="F349" i="2"/>
  <c r="F350" i="2"/>
  <c r="F351" i="2"/>
  <c r="F352" i="2"/>
  <c r="F353" i="2"/>
  <c r="F354" i="2"/>
  <c r="F355" i="2"/>
  <c r="F356" i="2"/>
  <c r="F357" i="2"/>
  <c r="F358" i="2"/>
  <c r="F359" i="2"/>
  <c r="F360" i="2"/>
  <c r="F361" i="2"/>
  <c r="F362" i="2"/>
  <c r="F363" i="2"/>
  <c r="F364" i="2"/>
  <c r="F365" i="2"/>
  <c r="F366" i="2"/>
  <c r="F367" i="2"/>
  <c r="F368" i="2"/>
  <c r="F369" i="2"/>
  <c r="F370" i="2"/>
  <c r="F371" i="2"/>
  <c r="F372" i="2"/>
  <c r="F373" i="2"/>
  <c r="F374" i="2"/>
  <c r="F375" i="2"/>
  <c r="F376" i="2"/>
  <c r="F377" i="2"/>
  <c r="F378" i="2"/>
  <c r="F379" i="2"/>
  <c r="F380" i="2"/>
  <c r="F381" i="2"/>
  <c r="F382" i="2"/>
  <c r="F383" i="2"/>
  <c r="F384" i="2"/>
  <c r="F385" i="2"/>
  <c r="F386" i="2"/>
  <c r="F387" i="2"/>
  <c r="F388" i="2"/>
  <c r="F389" i="2"/>
  <c r="F390" i="2"/>
  <c r="F391" i="2"/>
  <c r="F392" i="2"/>
  <c r="F393" i="2"/>
  <c r="F394" i="2"/>
  <c r="F395" i="2"/>
  <c r="F396" i="2"/>
  <c r="F397" i="2"/>
  <c r="F398" i="2"/>
  <c r="F399" i="2"/>
  <c r="F400" i="2"/>
  <c r="F401" i="2"/>
  <c r="F402" i="2"/>
  <c r="F403" i="2"/>
  <c r="F404" i="2"/>
  <c r="F405" i="2"/>
  <c r="F406" i="2"/>
  <c r="F407" i="2"/>
  <c r="F408" i="2"/>
  <c r="F409" i="2"/>
  <c r="F410" i="2"/>
  <c r="F411" i="2"/>
  <c r="F412" i="2"/>
  <c r="F413" i="2"/>
  <c r="F414" i="2"/>
  <c r="F415" i="2"/>
  <c r="F416" i="2"/>
  <c r="F417" i="2"/>
  <c r="F418" i="2"/>
  <c r="F419" i="2"/>
  <c r="F420" i="2"/>
  <c r="F421" i="2"/>
  <c r="F422" i="2"/>
  <c r="F423" i="2"/>
  <c r="F424" i="2"/>
  <c r="F425" i="2"/>
  <c r="F426" i="2"/>
  <c r="F427" i="2"/>
  <c r="F428" i="2"/>
  <c r="F429" i="2"/>
  <c r="F430" i="2"/>
  <c r="F431" i="2"/>
  <c r="F432" i="2"/>
  <c r="F433" i="2"/>
  <c r="F434" i="2"/>
  <c r="F435" i="2"/>
  <c r="F436" i="2"/>
  <c r="F437" i="2"/>
  <c r="F438" i="2"/>
  <c r="F439" i="2"/>
  <c r="F440" i="2"/>
  <c r="F441" i="2"/>
  <c r="F442" i="2"/>
  <c r="F443" i="2"/>
  <c r="F444" i="2"/>
  <c r="F445" i="2"/>
  <c r="F446" i="2"/>
  <c r="F447" i="2"/>
  <c r="F448" i="2"/>
  <c r="F449" i="2"/>
  <c r="F450" i="2"/>
  <c r="F451" i="2"/>
  <c r="F452" i="2"/>
  <c r="F453" i="2"/>
  <c r="F454" i="2"/>
  <c r="F455" i="2"/>
  <c r="F456" i="2"/>
  <c r="F457" i="2"/>
  <c r="F458" i="2"/>
  <c r="F459" i="2"/>
  <c r="F460" i="2"/>
  <c r="F461" i="2"/>
  <c r="F462" i="2"/>
  <c r="F463" i="2"/>
  <c r="F464" i="2"/>
  <c r="F465" i="2"/>
  <c r="F466" i="2"/>
  <c r="F467" i="2"/>
  <c r="F468" i="2"/>
  <c r="F469" i="2"/>
  <c r="F470" i="2"/>
  <c r="F471" i="2"/>
  <c r="F472" i="2"/>
  <c r="F473" i="2"/>
  <c r="F474" i="2"/>
  <c r="F475" i="2"/>
  <c r="F476" i="2"/>
  <c r="F477" i="2"/>
  <c r="F478" i="2"/>
  <c r="F479" i="2"/>
  <c r="F480" i="2"/>
  <c r="F481" i="2"/>
  <c r="F482" i="2"/>
  <c r="F483" i="2"/>
  <c r="F484" i="2"/>
  <c r="F485" i="2"/>
  <c r="F486" i="2"/>
  <c r="F487" i="2"/>
  <c r="F488" i="2"/>
  <c r="F489" i="2"/>
  <c r="F490" i="2"/>
  <c r="F491" i="2"/>
  <c r="F492" i="2"/>
  <c r="F493" i="2"/>
  <c r="F494" i="2"/>
  <c r="F495" i="2"/>
  <c r="F496" i="2"/>
  <c r="F497" i="2"/>
  <c r="F498" i="2"/>
  <c r="F499" i="2"/>
  <c r="F500" i="2"/>
  <c r="F501" i="2"/>
  <c r="F502" i="2"/>
  <c r="F503" i="2"/>
  <c r="F504" i="2"/>
  <c r="F505" i="2"/>
  <c r="F506" i="2"/>
  <c r="F507" i="2"/>
  <c r="F508" i="2"/>
  <c r="F509" i="2"/>
  <c r="F510" i="2"/>
  <c r="F511" i="2"/>
  <c r="F512" i="2"/>
  <c r="F513" i="2"/>
  <c r="F514" i="2"/>
  <c r="F515" i="2"/>
  <c r="F516" i="2"/>
  <c r="F517" i="2"/>
  <c r="F518" i="2"/>
  <c r="F519" i="2"/>
  <c r="F520" i="2"/>
  <c r="F521" i="2"/>
  <c r="F522" i="2"/>
  <c r="F523" i="2"/>
  <c r="F524" i="2"/>
  <c r="F525" i="2"/>
  <c r="F526" i="2"/>
  <c r="F527" i="2"/>
  <c r="F528" i="2"/>
  <c r="F529" i="2"/>
  <c r="F530" i="2"/>
  <c r="F531" i="2"/>
  <c r="F532" i="2"/>
  <c r="F533" i="2"/>
  <c r="F534" i="2"/>
  <c r="F535" i="2"/>
  <c r="F536" i="2"/>
  <c r="F537" i="2"/>
  <c r="F538" i="2"/>
  <c r="F539" i="2"/>
  <c r="F540" i="2"/>
  <c r="F541" i="2"/>
  <c r="F542" i="2"/>
  <c r="F543" i="2"/>
  <c r="F544" i="2"/>
  <c r="F545" i="2"/>
  <c r="F546" i="2"/>
  <c r="F547" i="2"/>
  <c r="F548" i="2"/>
  <c r="F549" i="2"/>
  <c r="F550" i="2"/>
  <c r="F551" i="2"/>
  <c r="F552" i="2"/>
  <c r="F553" i="2"/>
  <c r="F554" i="2"/>
  <c r="F555" i="2"/>
  <c r="F556" i="2"/>
  <c r="F557" i="2"/>
  <c r="F558" i="2"/>
  <c r="F559" i="2"/>
  <c r="F560" i="2"/>
  <c r="F561" i="2"/>
  <c r="F562" i="2"/>
  <c r="F563" i="2"/>
  <c r="F564" i="2"/>
  <c r="F565" i="2"/>
  <c r="F566" i="2"/>
  <c r="F567" i="2"/>
  <c r="F568" i="2"/>
  <c r="F569" i="2"/>
  <c r="F570" i="2"/>
  <c r="F571" i="2"/>
  <c r="F572" i="2"/>
  <c r="F573" i="2"/>
  <c r="F574" i="2"/>
  <c r="F575" i="2"/>
  <c r="F576" i="2"/>
  <c r="F577" i="2"/>
  <c r="F578" i="2"/>
  <c r="F579" i="2"/>
  <c r="F580" i="2"/>
  <c r="F581" i="2"/>
  <c r="F582" i="2"/>
  <c r="F583" i="2"/>
  <c r="F584" i="2"/>
  <c r="F585" i="2"/>
  <c r="F586" i="2"/>
  <c r="F587" i="2"/>
  <c r="F588" i="2"/>
  <c r="F589" i="2"/>
  <c r="F590" i="2"/>
  <c r="F591" i="2"/>
  <c r="F592" i="2"/>
  <c r="F593" i="2"/>
  <c r="F594" i="2"/>
  <c r="F595" i="2"/>
  <c r="F596" i="2"/>
  <c r="F597" i="2"/>
  <c r="F598" i="2"/>
  <c r="F599" i="2"/>
  <c r="F600" i="2"/>
  <c r="F601" i="2"/>
  <c r="F602" i="2"/>
  <c r="F603" i="2"/>
  <c r="F604" i="2"/>
  <c r="F605" i="2"/>
  <c r="F606" i="2"/>
  <c r="F607" i="2"/>
  <c r="F608" i="2"/>
  <c r="F609" i="2"/>
  <c r="F610" i="2"/>
  <c r="F611" i="2"/>
  <c r="F612" i="2"/>
  <c r="F613" i="2"/>
  <c r="F614" i="2"/>
  <c r="F615" i="2"/>
  <c r="F616" i="2"/>
  <c r="F617" i="2"/>
  <c r="F618" i="2"/>
  <c r="F619" i="2"/>
  <c r="F620" i="2"/>
  <c r="F621" i="2"/>
  <c r="F622" i="2"/>
  <c r="F623" i="2"/>
  <c r="F624" i="2"/>
  <c r="F625" i="2"/>
  <c r="F626" i="2"/>
  <c r="F627" i="2"/>
  <c r="F628" i="2"/>
  <c r="F629" i="2"/>
  <c r="F630" i="2"/>
  <c r="F631" i="2"/>
  <c r="F632" i="2"/>
  <c r="F633" i="2"/>
  <c r="F634" i="2"/>
  <c r="F635" i="2"/>
  <c r="F636" i="2"/>
  <c r="F637" i="2"/>
  <c r="F638" i="2"/>
  <c r="F639" i="2"/>
  <c r="F640" i="2"/>
  <c r="F641" i="2"/>
  <c r="F642" i="2"/>
  <c r="F643" i="2"/>
  <c r="F644" i="2"/>
  <c r="F645" i="2"/>
  <c r="F646" i="2"/>
  <c r="F647" i="2"/>
  <c r="F648" i="2"/>
  <c r="F649" i="2"/>
  <c r="F650" i="2"/>
  <c r="F651" i="2"/>
  <c r="F652" i="2"/>
  <c r="F653" i="2"/>
  <c r="F654" i="2"/>
  <c r="F655" i="2"/>
  <c r="F656" i="2"/>
  <c r="F657" i="2"/>
  <c r="F658" i="2"/>
  <c r="F659" i="2"/>
  <c r="F660" i="2"/>
  <c r="F661" i="2"/>
  <c r="F662" i="2"/>
  <c r="F663" i="2"/>
  <c r="F664" i="2"/>
  <c r="F665" i="2"/>
  <c r="F666" i="2"/>
  <c r="F667" i="2"/>
  <c r="F668" i="2"/>
  <c r="F669" i="2"/>
  <c r="F670" i="2"/>
  <c r="F671" i="2"/>
  <c r="F673" i="2"/>
  <c r="E2" i="2"/>
  <c r="E3" i="2"/>
  <c r="E4" i="2"/>
  <c r="E5" i="2"/>
  <c r="Z5" i="2" s="1"/>
  <c r="E6" i="2"/>
  <c r="E7" i="2"/>
  <c r="E8" i="2"/>
  <c r="E9" i="2"/>
  <c r="E10" i="2"/>
  <c r="E11" i="2"/>
  <c r="E12" i="2"/>
  <c r="Z12" i="2" s="1"/>
  <c r="E13" i="2"/>
  <c r="Z13" i="2" s="1"/>
  <c r="E14" i="2"/>
  <c r="Z14" i="2" s="1"/>
  <c r="E15" i="2"/>
  <c r="E16" i="2"/>
  <c r="E17" i="2"/>
  <c r="E18" i="2"/>
  <c r="E19" i="2"/>
  <c r="E20" i="2"/>
  <c r="Z20" i="2" s="1"/>
  <c r="E21" i="2"/>
  <c r="E22" i="2"/>
  <c r="E23" i="2"/>
  <c r="Z23" i="2" s="1"/>
  <c r="E24" i="2"/>
  <c r="Z24" i="2" s="1"/>
  <c r="E25" i="2"/>
  <c r="E26" i="2"/>
  <c r="E27" i="2"/>
  <c r="Z27" i="2" s="1"/>
  <c r="E28" i="2"/>
  <c r="Z28" i="2" s="1"/>
  <c r="E29" i="2"/>
  <c r="Z29" i="2" s="1"/>
  <c r="E30" i="2"/>
  <c r="E31" i="2"/>
  <c r="Z31" i="2" s="1"/>
  <c r="E32" i="2"/>
  <c r="Z32" i="2" s="1"/>
  <c r="E33" i="2"/>
  <c r="E34" i="2"/>
  <c r="E35" i="2"/>
  <c r="E36" i="2"/>
  <c r="E37" i="2"/>
  <c r="E38" i="2"/>
  <c r="E39" i="2"/>
  <c r="E40" i="2"/>
  <c r="Z40" i="2" s="1"/>
  <c r="E41" i="2"/>
  <c r="Z41" i="2" s="1"/>
  <c r="E42" i="2"/>
  <c r="Z42" i="2" s="1"/>
  <c r="E43" i="2"/>
  <c r="E44" i="2"/>
  <c r="Z44" i="2" s="1"/>
  <c r="E45" i="2"/>
  <c r="E46" i="2"/>
  <c r="E47" i="2"/>
  <c r="E48" i="2"/>
  <c r="E49" i="2"/>
  <c r="E50" i="2"/>
  <c r="E51" i="2"/>
  <c r="Z51" i="2" s="1"/>
  <c r="E52" i="2"/>
  <c r="Z52" i="2" s="1"/>
  <c r="E53" i="2"/>
  <c r="E54" i="2"/>
  <c r="Z54" i="2" s="1"/>
  <c r="E55" i="2"/>
  <c r="E56" i="2"/>
  <c r="Z56" i="2" s="1"/>
  <c r="E57" i="2"/>
  <c r="E58" i="2"/>
  <c r="E59" i="2"/>
  <c r="Z59" i="2" s="1"/>
  <c r="E60" i="2"/>
  <c r="Z60" i="2" s="1"/>
  <c r="E61" i="2"/>
  <c r="E62" i="2"/>
  <c r="E63" i="2"/>
  <c r="E64" i="2"/>
  <c r="E65" i="2"/>
  <c r="Z65" i="2" s="1"/>
  <c r="E66" i="2"/>
  <c r="E67" i="2"/>
  <c r="Z67" i="2" s="1"/>
  <c r="E68" i="2"/>
  <c r="E69" i="2"/>
  <c r="E70" i="2"/>
  <c r="Z70" i="2" s="1"/>
  <c r="E71" i="2"/>
  <c r="E72" i="2"/>
  <c r="Z72" i="2" s="1"/>
  <c r="E73" i="2"/>
  <c r="E74" i="2"/>
  <c r="E75" i="2"/>
  <c r="Z75" i="2" s="1"/>
  <c r="E76" i="2"/>
  <c r="E77" i="2"/>
  <c r="Z77" i="2" s="1"/>
  <c r="E78" i="2"/>
  <c r="E79" i="2"/>
  <c r="Z79" i="2" s="1"/>
  <c r="E80" i="2"/>
  <c r="Z80" i="2" s="1"/>
  <c r="E81" i="2"/>
  <c r="Z81" i="2" s="1"/>
  <c r="E82" i="2"/>
  <c r="Z82" i="2" s="1"/>
  <c r="E83" i="2"/>
  <c r="E84" i="2"/>
  <c r="E85" i="2"/>
  <c r="E86" i="2"/>
  <c r="E87" i="2"/>
  <c r="E88" i="2"/>
  <c r="E89" i="2"/>
  <c r="E90" i="2"/>
  <c r="Z90" i="2" s="1"/>
  <c r="E91" i="2"/>
  <c r="E92" i="2"/>
  <c r="Z92" i="2" s="1"/>
  <c r="E93" i="2"/>
  <c r="E94" i="2"/>
  <c r="Z94" i="2" s="1"/>
  <c r="E95" i="2"/>
  <c r="Z95" i="2" s="1"/>
  <c r="E96" i="2"/>
  <c r="Z96" i="2" s="1"/>
  <c r="E97" i="2"/>
  <c r="Z97" i="2" s="1"/>
  <c r="E98" i="2"/>
  <c r="Z98" i="2" s="1"/>
  <c r="E99" i="2"/>
  <c r="Z99" i="2" s="1"/>
  <c r="E100" i="2"/>
  <c r="Z100" i="2" s="1"/>
  <c r="E101" i="2"/>
  <c r="Z101" i="2" s="1"/>
  <c r="E102" i="2"/>
  <c r="E103" i="2"/>
  <c r="E104" i="2"/>
  <c r="Z104" i="2" s="1"/>
  <c r="E105" i="2"/>
  <c r="E106" i="2"/>
  <c r="Z106" i="2" s="1"/>
  <c r="E107" i="2"/>
  <c r="Z107" i="2" s="1"/>
  <c r="E108" i="2"/>
  <c r="E109" i="2"/>
  <c r="E110" i="2"/>
  <c r="E111" i="2"/>
  <c r="E112" i="2"/>
  <c r="E113" i="2"/>
  <c r="E114" i="2"/>
  <c r="Z114" i="2" s="1"/>
  <c r="E115" i="2"/>
  <c r="Z115" i="2" s="1"/>
  <c r="E116" i="2"/>
  <c r="E117" i="2"/>
  <c r="Z117" i="2" s="1"/>
  <c r="E118" i="2"/>
  <c r="Z118" i="2" s="1"/>
  <c r="E119" i="2"/>
  <c r="E120" i="2"/>
  <c r="Z120" i="2" s="1"/>
  <c r="E121" i="2"/>
  <c r="E122" i="2"/>
  <c r="E123" i="2"/>
  <c r="E124" i="2"/>
  <c r="E125" i="2"/>
  <c r="E126" i="2"/>
  <c r="E127" i="2"/>
  <c r="E128" i="2"/>
  <c r="E129" i="2"/>
  <c r="Z129" i="2" s="1"/>
  <c r="E130" i="2"/>
  <c r="Z130" i="2" s="1"/>
  <c r="E131" i="2"/>
  <c r="E132" i="2"/>
  <c r="Z132" i="2" s="1"/>
  <c r="E133" i="2"/>
  <c r="Z133" i="2" s="1"/>
  <c r="E134" i="2"/>
  <c r="E135" i="2"/>
  <c r="E136" i="2"/>
  <c r="Z136" i="2" s="1"/>
  <c r="E137" i="2"/>
  <c r="Z137" i="2" s="1"/>
  <c r="E138" i="2"/>
  <c r="Z138" i="2" s="1"/>
  <c r="E139" i="2"/>
  <c r="Z139" i="2" s="1"/>
  <c r="E140" i="2"/>
  <c r="Z140" i="2" s="1"/>
  <c r="E141" i="2"/>
  <c r="E142" i="2"/>
  <c r="E143" i="2"/>
  <c r="E144" i="2"/>
  <c r="E145" i="2"/>
  <c r="E146" i="2"/>
  <c r="E147" i="2"/>
  <c r="E148" i="2"/>
  <c r="Z148" i="2" s="1"/>
  <c r="E149" i="2"/>
  <c r="E150" i="2"/>
  <c r="E151" i="2"/>
  <c r="E152" i="2"/>
  <c r="Z152" i="2" s="1"/>
  <c r="E153" i="2"/>
  <c r="E154" i="2"/>
  <c r="E155" i="2"/>
  <c r="E156" i="2"/>
  <c r="Z156" i="2" s="1"/>
  <c r="E157" i="2"/>
  <c r="E158" i="2"/>
  <c r="E161" i="2"/>
  <c r="E162" i="2"/>
  <c r="E163" i="2"/>
  <c r="Z163" i="2" s="1"/>
  <c r="E164" i="2"/>
  <c r="E165" i="2"/>
  <c r="E166" i="2"/>
  <c r="E167" i="2"/>
  <c r="E168" i="2"/>
  <c r="E169" i="2"/>
  <c r="E170" i="2"/>
  <c r="Z170" i="2" s="1"/>
  <c r="E171" i="2"/>
  <c r="E172" i="2"/>
  <c r="Z172" i="2" s="1"/>
  <c r="E173" i="2"/>
  <c r="E174" i="2"/>
  <c r="E175" i="2"/>
  <c r="Z175" i="2" s="1"/>
  <c r="E176" i="2"/>
  <c r="E177" i="2"/>
  <c r="E178" i="2"/>
  <c r="E179" i="2"/>
  <c r="Z179" i="2" s="1"/>
  <c r="E180" i="2"/>
  <c r="E181" i="2"/>
  <c r="Z181" i="2" s="1"/>
  <c r="E182" i="2"/>
  <c r="E183" i="2"/>
  <c r="E184" i="2"/>
  <c r="E185" i="2"/>
  <c r="E186" i="2"/>
  <c r="E187" i="2"/>
  <c r="E188" i="2"/>
  <c r="E189" i="2"/>
  <c r="Z189" i="2" s="1"/>
  <c r="E190" i="2"/>
  <c r="E191" i="2"/>
  <c r="Z191" i="2" s="1"/>
  <c r="E192" i="2"/>
  <c r="E193" i="2"/>
  <c r="Z193" i="2" s="1"/>
  <c r="E194" i="2"/>
  <c r="E195" i="2"/>
  <c r="E196" i="2"/>
  <c r="E197" i="2"/>
  <c r="Z197" i="2" s="1"/>
  <c r="E198" i="2"/>
  <c r="E199" i="2"/>
  <c r="E200" i="2"/>
  <c r="E201" i="2"/>
  <c r="E202" i="2"/>
  <c r="E203" i="2"/>
  <c r="E204" i="2"/>
  <c r="Z204" i="2" s="1"/>
  <c r="E205" i="2"/>
  <c r="E206" i="2"/>
  <c r="E207" i="2"/>
  <c r="E208" i="2"/>
  <c r="Z208" i="2" s="1"/>
  <c r="E209" i="2"/>
  <c r="Z209" i="2" s="1"/>
  <c r="E210" i="2"/>
  <c r="Z210" i="2" s="1"/>
  <c r="E211" i="2"/>
  <c r="Z211" i="2" s="1"/>
  <c r="E212" i="2"/>
  <c r="Z212" i="2" s="1"/>
  <c r="E213" i="2"/>
  <c r="E214" i="2"/>
  <c r="E215" i="2"/>
  <c r="Z215" i="2" s="1"/>
  <c r="E216" i="2"/>
  <c r="Z216" i="2" s="1"/>
  <c r="E217" i="2"/>
  <c r="Z217" i="2" s="1"/>
  <c r="E218" i="2"/>
  <c r="Z218" i="2" s="1"/>
  <c r="E219" i="2"/>
  <c r="Z219" i="2" s="1"/>
  <c r="E220" i="2"/>
  <c r="E221" i="2"/>
  <c r="Z221" i="2" s="1"/>
  <c r="E222" i="2"/>
  <c r="Z222" i="2" s="1"/>
  <c r="E223" i="2"/>
  <c r="Z223" i="2" s="1"/>
  <c r="E224" i="2"/>
  <c r="Z224" i="2" s="1"/>
  <c r="E225" i="2"/>
  <c r="Z225" i="2" s="1"/>
  <c r="E226" i="2"/>
  <c r="Z226" i="2" s="1"/>
  <c r="E227" i="2"/>
  <c r="E228" i="2"/>
  <c r="E229" i="2"/>
  <c r="Z229" i="2" s="1"/>
  <c r="E230" i="2"/>
  <c r="E231" i="2"/>
  <c r="E232" i="2"/>
  <c r="E233" i="2"/>
  <c r="E234" i="2"/>
  <c r="E235" i="2"/>
  <c r="Z235" i="2" s="1"/>
  <c r="E236" i="2"/>
  <c r="E237" i="2"/>
  <c r="E238" i="2"/>
  <c r="E239" i="2"/>
  <c r="E240" i="2"/>
  <c r="E241" i="2"/>
  <c r="Z241" i="2" s="1"/>
  <c r="E242" i="2"/>
  <c r="Z242" i="2" s="1"/>
  <c r="E243" i="2"/>
  <c r="E244" i="2"/>
  <c r="E245" i="2"/>
  <c r="E246" i="2"/>
  <c r="E247" i="2"/>
  <c r="E248" i="2"/>
  <c r="Z248" i="2" s="1"/>
  <c r="E249" i="2"/>
  <c r="E250" i="2"/>
  <c r="E251" i="2"/>
  <c r="Z251" i="2" s="1"/>
  <c r="E252" i="2"/>
  <c r="E253" i="2"/>
  <c r="E254" i="2"/>
  <c r="E255" i="2"/>
  <c r="E256" i="2"/>
  <c r="Z256" i="2" s="1"/>
  <c r="E257" i="2"/>
  <c r="Z257" i="2" s="1"/>
  <c r="E258" i="2"/>
  <c r="Z258" i="2" s="1"/>
  <c r="E259" i="2"/>
  <c r="E260" i="2"/>
  <c r="E261" i="2"/>
  <c r="E262" i="2"/>
  <c r="Z262" i="2" s="1"/>
  <c r="E263" i="2"/>
  <c r="E264" i="2"/>
  <c r="E265" i="2"/>
  <c r="E266" i="2"/>
  <c r="Z266" i="2" s="1"/>
  <c r="E267" i="2"/>
  <c r="Z267" i="2" s="1"/>
  <c r="E268" i="2"/>
  <c r="Z268" i="2" s="1"/>
  <c r="E269" i="2"/>
  <c r="Z269" i="2" s="1"/>
  <c r="E270" i="2"/>
  <c r="E271" i="2"/>
  <c r="Z271" i="2" s="1"/>
  <c r="E272" i="2"/>
  <c r="Z272" i="2" s="1"/>
  <c r="E273" i="2"/>
  <c r="E274" i="2"/>
  <c r="E275" i="2"/>
  <c r="E276" i="2"/>
  <c r="Z276" i="2" s="1"/>
  <c r="E277" i="2"/>
  <c r="Z277" i="2" s="1"/>
  <c r="E278" i="2"/>
  <c r="Z278" i="2" s="1"/>
  <c r="E279" i="2"/>
  <c r="E280" i="2"/>
  <c r="E281" i="2"/>
  <c r="E282" i="2"/>
  <c r="E283" i="2"/>
  <c r="E284" i="2"/>
  <c r="Z284" i="2" s="1"/>
  <c r="E285" i="2"/>
  <c r="Z285" i="2" s="1"/>
  <c r="E286" i="2"/>
  <c r="E287" i="2"/>
  <c r="E288" i="2"/>
  <c r="E289" i="2"/>
  <c r="E290" i="2"/>
  <c r="E291" i="2"/>
  <c r="E292" i="2"/>
  <c r="E293" i="2"/>
  <c r="E294" i="2"/>
  <c r="E295" i="2"/>
  <c r="Z295" i="2" s="1"/>
  <c r="E296" i="2"/>
  <c r="E297" i="2"/>
  <c r="E298" i="2"/>
  <c r="E299" i="2"/>
  <c r="E300" i="2"/>
  <c r="E301" i="2"/>
  <c r="E302" i="2"/>
  <c r="Z302" i="2" s="1"/>
  <c r="E303" i="2"/>
  <c r="Z303" i="2" s="1"/>
  <c r="E304" i="2"/>
  <c r="Z304" i="2" s="1"/>
  <c r="E305" i="2"/>
  <c r="Z305" i="2" s="1"/>
  <c r="E306" i="2"/>
  <c r="E307" i="2"/>
  <c r="E308" i="2"/>
  <c r="Z308" i="2" s="1"/>
  <c r="E309" i="2"/>
  <c r="E310" i="2"/>
  <c r="E311" i="2"/>
  <c r="E312" i="2"/>
  <c r="Z312" i="2" s="1"/>
  <c r="E313" i="2"/>
  <c r="E314" i="2"/>
  <c r="E315" i="2"/>
  <c r="E316" i="2"/>
  <c r="E317" i="2"/>
  <c r="E318" i="2"/>
  <c r="E319" i="2"/>
  <c r="Z319" i="2" s="1"/>
  <c r="E320" i="2"/>
  <c r="Z320" i="2" s="1"/>
  <c r="E321" i="2"/>
  <c r="E322" i="2"/>
  <c r="E323" i="2"/>
  <c r="Z323" i="2" s="1"/>
  <c r="E324" i="2"/>
  <c r="Z324" i="2" s="1"/>
  <c r="E325" i="2"/>
  <c r="Z325" i="2" s="1"/>
  <c r="E326" i="2"/>
  <c r="Z326" i="2" s="1"/>
  <c r="E327" i="2"/>
  <c r="E328" i="2"/>
  <c r="Z328" i="2" s="1"/>
  <c r="E329" i="2"/>
  <c r="Z329" i="2" s="1"/>
  <c r="E330" i="2"/>
  <c r="Z330" i="2" s="1"/>
  <c r="E331" i="2"/>
  <c r="Z331" i="2" s="1"/>
  <c r="E332" i="2"/>
  <c r="Z332" i="2" s="1"/>
  <c r="E333" i="2"/>
  <c r="Z333" i="2" s="1"/>
  <c r="E334" i="2"/>
  <c r="Z334" i="2" s="1"/>
  <c r="E335" i="2"/>
  <c r="Z335" i="2" s="1"/>
  <c r="E336" i="2"/>
  <c r="Z336" i="2" s="1"/>
  <c r="E337" i="2"/>
  <c r="E338" i="2"/>
  <c r="E339" i="2"/>
  <c r="Z339" i="2" s="1"/>
  <c r="E340" i="2"/>
  <c r="Z340" i="2" s="1"/>
  <c r="E341" i="2"/>
  <c r="Z341" i="2" s="1"/>
  <c r="E342" i="2"/>
  <c r="Z342" i="2" s="1"/>
  <c r="E343" i="2"/>
  <c r="Z343" i="2" s="1"/>
  <c r="E344" i="2"/>
  <c r="Z344" i="2" s="1"/>
  <c r="E345" i="2"/>
  <c r="Z345" i="2" s="1"/>
  <c r="E346" i="2"/>
  <c r="Z346" i="2" s="1"/>
  <c r="E347" i="2"/>
  <c r="Z347" i="2" s="1"/>
  <c r="E348" i="2"/>
  <c r="Z348" i="2" s="1"/>
  <c r="E349" i="2"/>
  <c r="Z349" i="2" s="1"/>
  <c r="E350" i="2"/>
  <c r="Z350" i="2" s="1"/>
  <c r="E351" i="2"/>
  <c r="Z351" i="2" s="1"/>
  <c r="E352" i="2"/>
  <c r="Z352" i="2" s="1"/>
  <c r="E353" i="2"/>
  <c r="Z353" i="2" s="1"/>
  <c r="E354" i="2"/>
  <c r="Z354" i="2" s="1"/>
  <c r="E355" i="2"/>
  <c r="E356" i="2"/>
  <c r="E357" i="2"/>
  <c r="E358" i="2"/>
  <c r="Z358" i="2" s="1"/>
  <c r="E359" i="2"/>
  <c r="E360" i="2"/>
  <c r="Z360" i="2" s="1"/>
  <c r="E361" i="2"/>
  <c r="Z361" i="2" s="1"/>
  <c r="E362" i="2"/>
  <c r="Z362" i="2" s="1"/>
  <c r="E363" i="2"/>
  <c r="Z363" i="2" s="1"/>
  <c r="E364" i="2"/>
  <c r="Z364" i="2" s="1"/>
  <c r="E365" i="2"/>
  <c r="Z365" i="2" s="1"/>
  <c r="E366" i="2"/>
  <c r="Z366" i="2" s="1"/>
  <c r="E367" i="2"/>
  <c r="Z367" i="2" s="1"/>
  <c r="E368" i="2"/>
  <c r="E369" i="2"/>
  <c r="E370" i="2"/>
  <c r="E371" i="2"/>
  <c r="Z371" i="2" s="1"/>
  <c r="E372" i="2"/>
  <c r="Z372" i="2" s="1"/>
  <c r="E373" i="2"/>
  <c r="Z373" i="2" s="1"/>
  <c r="E374" i="2"/>
  <c r="E375" i="2"/>
  <c r="Z375" i="2" s="1"/>
  <c r="E376" i="2"/>
  <c r="Z376" i="2" s="1"/>
  <c r="E377" i="2"/>
  <c r="Z377" i="2" s="1"/>
  <c r="E378" i="2"/>
  <c r="Z378" i="2" s="1"/>
  <c r="E379" i="2"/>
  <c r="Z379" i="2" s="1"/>
  <c r="E380" i="2"/>
  <c r="Z380" i="2" s="1"/>
  <c r="E381" i="2"/>
  <c r="Z381" i="2" s="1"/>
  <c r="E382" i="2"/>
  <c r="Z382" i="2" s="1"/>
  <c r="E383" i="2"/>
  <c r="Z383" i="2" s="1"/>
  <c r="E384" i="2"/>
  <c r="Z384" i="2" s="1"/>
  <c r="E385" i="2"/>
  <c r="Z385" i="2" s="1"/>
  <c r="E386" i="2"/>
  <c r="Z386" i="2" s="1"/>
  <c r="E387" i="2"/>
  <c r="Z387" i="2" s="1"/>
  <c r="E388" i="2"/>
  <c r="E389" i="2"/>
  <c r="Z389" i="2" s="1"/>
  <c r="E390" i="2"/>
  <c r="Z390" i="2" s="1"/>
  <c r="E391" i="2"/>
  <c r="Z391" i="2" s="1"/>
  <c r="E392" i="2"/>
  <c r="Z392" i="2" s="1"/>
  <c r="E393" i="2"/>
  <c r="Z393" i="2" s="1"/>
  <c r="E394" i="2"/>
  <c r="Z394" i="2" s="1"/>
  <c r="E395" i="2"/>
  <c r="E396" i="2"/>
  <c r="Z396" i="2" s="1"/>
  <c r="E397" i="2"/>
  <c r="Z397" i="2" s="1"/>
  <c r="E398" i="2"/>
  <c r="Z398" i="2" s="1"/>
  <c r="E399" i="2"/>
  <c r="Z399" i="2" s="1"/>
  <c r="E400" i="2"/>
  <c r="Z400" i="2" s="1"/>
  <c r="E401" i="2"/>
  <c r="Z401" i="2" s="1"/>
  <c r="E402" i="2"/>
  <c r="E403" i="2"/>
  <c r="Z403" i="2" s="1"/>
  <c r="E404" i="2"/>
  <c r="E405" i="2"/>
  <c r="Z405" i="2" s="1"/>
  <c r="E406" i="2"/>
  <c r="Z406" i="2" s="1"/>
  <c r="E407" i="2"/>
  <c r="Z407" i="2" s="1"/>
  <c r="E408" i="2"/>
  <c r="Z408" i="2" s="1"/>
  <c r="E409" i="2"/>
  <c r="Z409" i="2" s="1"/>
  <c r="E410" i="2"/>
  <c r="E411" i="2"/>
  <c r="Z411" i="2" s="1"/>
  <c r="E412" i="2"/>
  <c r="Z412" i="2" s="1"/>
  <c r="E413" i="2"/>
  <c r="Z413" i="2" s="1"/>
  <c r="E414" i="2"/>
  <c r="Z414" i="2" s="1"/>
  <c r="E415" i="2"/>
  <c r="Z415" i="2" s="1"/>
  <c r="E416" i="2"/>
  <c r="Z416" i="2" s="1"/>
  <c r="E417" i="2"/>
  <c r="E418" i="2"/>
  <c r="Z418" i="2" s="1"/>
  <c r="E419" i="2"/>
  <c r="Z419" i="2" s="1"/>
  <c r="E420" i="2"/>
  <c r="Z420" i="2" s="1"/>
  <c r="E421" i="2"/>
  <c r="Z421" i="2" s="1"/>
  <c r="E422" i="2"/>
  <c r="Z422" i="2" s="1"/>
  <c r="E423" i="2"/>
  <c r="Z423" i="2" s="1"/>
  <c r="E424" i="2"/>
  <c r="Z424" i="2" s="1"/>
  <c r="E425" i="2"/>
  <c r="E426" i="2"/>
  <c r="E427" i="2"/>
  <c r="E428" i="2"/>
  <c r="Z428" i="2" s="1"/>
  <c r="E429" i="2"/>
  <c r="E430" i="2"/>
  <c r="Z430" i="2" s="1"/>
  <c r="E431" i="2"/>
  <c r="Z431" i="2" s="1"/>
  <c r="E432" i="2"/>
  <c r="Z432" i="2" s="1"/>
  <c r="E433" i="2"/>
  <c r="Z433" i="2" s="1"/>
  <c r="E434" i="2"/>
  <c r="Z434" i="2" s="1"/>
  <c r="E435" i="2"/>
  <c r="Z435" i="2" s="1"/>
  <c r="E436" i="2"/>
  <c r="E437" i="2"/>
  <c r="E438" i="2"/>
  <c r="Z438" i="2" s="1"/>
  <c r="E439" i="2"/>
  <c r="Z439" i="2" s="1"/>
  <c r="E440" i="2"/>
  <c r="Z440" i="2" s="1"/>
  <c r="E441" i="2"/>
  <c r="Z441" i="2" s="1"/>
  <c r="E442" i="2"/>
  <c r="Z442" i="2" s="1"/>
  <c r="E443" i="2"/>
  <c r="Z443" i="2" s="1"/>
  <c r="E444" i="2"/>
  <c r="Z444" i="2" s="1"/>
  <c r="E445" i="2"/>
  <c r="E446" i="2"/>
  <c r="Z446" i="2" s="1"/>
  <c r="E447" i="2"/>
  <c r="E448" i="2"/>
  <c r="E449" i="2"/>
  <c r="E450" i="2"/>
  <c r="Z450" i="2" s="1"/>
  <c r="E451" i="2"/>
  <c r="Z451" i="2" s="1"/>
  <c r="E452" i="2"/>
  <c r="Z452" i="2" s="1"/>
  <c r="E453" i="2"/>
  <c r="Z453" i="2" s="1"/>
  <c r="E454" i="2"/>
  <c r="E455" i="2"/>
  <c r="E456" i="2"/>
  <c r="Z456" i="2" s="1"/>
  <c r="E457" i="2"/>
  <c r="Z457" i="2" s="1"/>
  <c r="E458" i="2"/>
  <c r="E459" i="2"/>
  <c r="E460" i="2"/>
  <c r="Z460" i="2" s="1"/>
  <c r="E461" i="2"/>
  <c r="E462" i="2"/>
  <c r="Z462" i="2" s="1"/>
  <c r="E463" i="2"/>
  <c r="E464" i="2"/>
  <c r="E465" i="2"/>
  <c r="E466" i="2"/>
  <c r="Z466" i="2" s="1"/>
  <c r="E467" i="2"/>
  <c r="Z467" i="2" s="1"/>
  <c r="E468" i="2"/>
  <c r="Z468" i="2" s="1"/>
  <c r="E469" i="2"/>
  <c r="Z469" i="2" s="1"/>
  <c r="E470" i="2"/>
  <c r="Z470" i="2" s="1"/>
  <c r="E471" i="2"/>
  <c r="E472" i="2"/>
  <c r="Z472" i="2" s="1"/>
  <c r="E473" i="2"/>
  <c r="Z473" i="2" s="1"/>
  <c r="E474" i="2"/>
  <c r="Z474" i="2" s="1"/>
  <c r="E475" i="2"/>
  <c r="Z475" i="2" s="1"/>
  <c r="E476" i="2"/>
  <c r="Z476" i="2" s="1"/>
  <c r="E477" i="2"/>
  <c r="Z477" i="2" s="1"/>
  <c r="E478" i="2"/>
  <c r="Z478" i="2" s="1"/>
  <c r="E479" i="2"/>
  <c r="Z479" i="2" s="1"/>
  <c r="E480" i="2"/>
  <c r="Z480" i="2" s="1"/>
  <c r="E481" i="2"/>
  <c r="Z481" i="2" s="1"/>
  <c r="E482" i="2"/>
  <c r="Z482" i="2" s="1"/>
  <c r="E483" i="2"/>
  <c r="Z483" i="2" s="1"/>
  <c r="E484" i="2"/>
  <c r="Z484" i="2" s="1"/>
  <c r="E485" i="2"/>
  <c r="Z485" i="2" s="1"/>
  <c r="E486" i="2"/>
  <c r="Z486" i="2" s="1"/>
  <c r="E487" i="2"/>
  <c r="Z487" i="2" s="1"/>
  <c r="E488" i="2"/>
  <c r="Z488" i="2" s="1"/>
  <c r="E489" i="2"/>
  <c r="Z489" i="2" s="1"/>
  <c r="E490" i="2"/>
  <c r="Z490" i="2" s="1"/>
  <c r="E491" i="2"/>
  <c r="E492" i="2"/>
  <c r="E493" i="2"/>
  <c r="Z493" i="2" s="1"/>
  <c r="E494" i="2"/>
  <c r="Z494" i="2" s="1"/>
  <c r="E495" i="2"/>
  <c r="Z495" i="2" s="1"/>
  <c r="E496" i="2"/>
  <c r="E497" i="2"/>
  <c r="Z497" i="2" s="1"/>
  <c r="E498" i="2"/>
  <c r="E499" i="2"/>
  <c r="Z499" i="2" s="1"/>
  <c r="E500" i="2"/>
  <c r="Z500" i="2" s="1"/>
  <c r="E501" i="2"/>
  <c r="Z501" i="2" s="1"/>
  <c r="E502" i="2"/>
  <c r="Z502" i="2" s="1"/>
  <c r="E503" i="2"/>
  <c r="Z503" i="2" s="1"/>
  <c r="E504" i="2"/>
  <c r="Z504" i="2" s="1"/>
  <c r="E505" i="2"/>
  <c r="Z505" i="2" s="1"/>
  <c r="E506" i="2"/>
  <c r="Z506" i="2" s="1"/>
  <c r="E507" i="2"/>
  <c r="Z507" i="2" s="1"/>
  <c r="E508" i="2"/>
  <c r="Z508" i="2" s="1"/>
  <c r="E509" i="2"/>
  <c r="Z509" i="2" s="1"/>
  <c r="E510" i="2"/>
  <c r="E511" i="2"/>
  <c r="Z511" i="2" s="1"/>
  <c r="E512" i="2"/>
  <c r="E513" i="2"/>
  <c r="E514" i="2"/>
  <c r="E515" i="2"/>
  <c r="Z515" i="2" s="1"/>
  <c r="E516" i="2"/>
  <c r="Z516" i="2" s="1"/>
  <c r="E517" i="2"/>
  <c r="Z517" i="2" s="1"/>
  <c r="E518" i="2"/>
  <c r="Z518" i="2" s="1"/>
  <c r="E519" i="2"/>
  <c r="Z519" i="2" s="1"/>
  <c r="E520" i="2"/>
  <c r="Z520" i="2" s="1"/>
  <c r="E521" i="2"/>
  <c r="Z521" i="2" s="1"/>
  <c r="E522" i="2"/>
  <c r="E523" i="2"/>
  <c r="Z523" i="2" s="1"/>
  <c r="E524" i="2"/>
  <c r="Z524" i="2" s="1"/>
  <c r="E525" i="2"/>
  <c r="Z525" i="2" s="1"/>
  <c r="E526" i="2"/>
  <c r="Z526" i="2" s="1"/>
  <c r="E527" i="2"/>
  <c r="E528" i="2"/>
  <c r="E529" i="2"/>
  <c r="Z529" i="2" s="1"/>
  <c r="E530" i="2"/>
  <c r="Z530" i="2" s="1"/>
  <c r="E531" i="2"/>
  <c r="E532" i="2"/>
  <c r="E533" i="2"/>
  <c r="E534" i="2"/>
  <c r="E535" i="2"/>
  <c r="E536" i="2"/>
  <c r="Z536" i="2" s="1"/>
  <c r="E537" i="2"/>
  <c r="Z537" i="2" s="1"/>
  <c r="E538" i="2"/>
  <c r="E539" i="2"/>
  <c r="Z539" i="2" s="1"/>
  <c r="E540" i="2"/>
  <c r="Z540" i="2" s="1"/>
  <c r="E541" i="2"/>
  <c r="Z541" i="2" s="1"/>
  <c r="E542" i="2"/>
  <c r="Z542" i="2" s="1"/>
  <c r="E543" i="2"/>
  <c r="Z543" i="2" s="1"/>
  <c r="E544" i="2"/>
  <c r="Z544" i="2" s="1"/>
  <c r="E545" i="2"/>
  <c r="E546" i="2"/>
  <c r="Z546" i="2" s="1"/>
  <c r="E547" i="2"/>
  <c r="Z547" i="2" s="1"/>
  <c r="E548" i="2"/>
  <c r="Z548" i="2" s="1"/>
  <c r="E549" i="2"/>
  <c r="Z549" i="2" s="1"/>
  <c r="E550" i="2"/>
  <c r="Z550" i="2" s="1"/>
  <c r="E551" i="2"/>
  <c r="Z551" i="2" s="1"/>
  <c r="E552" i="2"/>
  <c r="Z552" i="2" s="1"/>
  <c r="E553" i="2"/>
  <c r="Z553" i="2" s="1"/>
  <c r="E554" i="2"/>
  <c r="Z554" i="2" s="1"/>
  <c r="E555" i="2"/>
  <c r="Z555" i="2" s="1"/>
  <c r="E556" i="2"/>
  <c r="Z556" i="2" s="1"/>
  <c r="E557" i="2"/>
  <c r="E558" i="2"/>
  <c r="E559" i="2"/>
  <c r="Z559" i="2" s="1"/>
  <c r="E560" i="2"/>
  <c r="Z560" i="2" s="1"/>
  <c r="E561" i="2"/>
  <c r="Z561" i="2" s="1"/>
  <c r="E562" i="2"/>
  <c r="Z562" i="2" s="1"/>
  <c r="E563" i="2"/>
  <c r="Z563" i="2" s="1"/>
  <c r="E564" i="2"/>
  <c r="Z564" i="2" s="1"/>
  <c r="E565" i="2"/>
  <c r="Z565" i="2" s="1"/>
  <c r="E566" i="2"/>
  <c r="Z566" i="2" s="1"/>
  <c r="E567" i="2"/>
  <c r="Z567" i="2" s="1"/>
  <c r="E568" i="2"/>
  <c r="Z568" i="2" s="1"/>
  <c r="E569" i="2"/>
  <c r="Z569" i="2" s="1"/>
  <c r="E570" i="2"/>
  <c r="Z570" i="2" s="1"/>
  <c r="E571" i="2"/>
  <c r="Z571" i="2" s="1"/>
  <c r="E572" i="2"/>
  <c r="Z572" i="2" s="1"/>
  <c r="E573" i="2"/>
  <c r="Z573" i="2" s="1"/>
  <c r="E574" i="2"/>
  <c r="Z574" i="2" s="1"/>
  <c r="E575" i="2"/>
  <c r="Z575" i="2" s="1"/>
  <c r="E576" i="2"/>
  <c r="Z576" i="2" s="1"/>
  <c r="E577" i="2"/>
  <c r="Z577" i="2" s="1"/>
  <c r="E578" i="2"/>
  <c r="Z578" i="2" s="1"/>
  <c r="E579" i="2"/>
  <c r="Z579" i="2" s="1"/>
  <c r="E580" i="2"/>
  <c r="E581" i="2"/>
  <c r="Z581" i="2" s="1"/>
  <c r="E582" i="2"/>
  <c r="Z582" i="2" s="1"/>
  <c r="E583" i="2"/>
  <c r="Z583" i="2" s="1"/>
  <c r="E584" i="2"/>
  <c r="Z584" i="2" s="1"/>
  <c r="E585" i="2"/>
  <c r="Z585" i="2" s="1"/>
  <c r="E586" i="2"/>
  <c r="E587" i="2"/>
  <c r="Z587" i="2" s="1"/>
  <c r="E588" i="2"/>
  <c r="Z588" i="2" s="1"/>
  <c r="E589" i="2"/>
  <c r="Z589" i="2" s="1"/>
  <c r="E590" i="2"/>
  <c r="Z590" i="2" s="1"/>
  <c r="E591" i="2"/>
  <c r="Z591" i="2" s="1"/>
  <c r="E592" i="2"/>
  <c r="Z592" i="2" s="1"/>
  <c r="E593" i="2"/>
  <c r="Z593" i="2" s="1"/>
  <c r="E594" i="2"/>
  <c r="Z594" i="2" s="1"/>
  <c r="E595" i="2"/>
  <c r="Z595" i="2" s="1"/>
  <c r="E596" i="2"/>
  <c r="Z596" i="2" s="1"/>
  <c r="E597" i="2"/>
  <c r="E598" i="2"/>
  <c r="E599" i="2"/>
  <c r="Z599" i="2" s="1"/>
  <c r="E600" i="2"/>
  <c r="Z600" i="2" s="1"/>
  <c r="E601" i="2"/>
  <c r="E602" i="2"/>
  <c r="Z602" i="2" s="1"/>
  <c r="E603" i="2"/>
  <c r="Z603" i="2" s="1"/>
  <c r="E604" i="2"/>
  <c r="Z604" i="2" s="1"/>
  <c r="E605" i="2"/>
  <c r="E606" i="2"/>
  <c r="Z606" i="2" s="1"/>
  <c r="E607" i="2"/>
  <c r="E608" i="2"/>
  <c r="Z608" i="2" s="1"/>
  <c r="E609" i="2"/>
  <c r="Z609" i="2" s="1"/>
  <c r="E610" i="2"/>
  <c r="Z610" i="2" s="1"/>
  <c r="E611" i="2"/>
  <c r="E612" i="2"/>
  <c r="Z612" i="2" s="1"/>
  <c r="E613" i="2"/>
  <c r="Z613" i="2" s="1"/>
  <c r="E614" i="2"/>
  <c r="Z614" i="2" s="1"/>
  <c r="E615" i="2"/>
  <c r="Z615" i="2" s="1"/>
  <c r="E616" i="2"/>
  <c r="Z616" i="2" s="1"/>
  <c r="E617" i="2"/>
  <c r="Z617" i="2" s="1"/>
  <c r="E618" i="2"/>
  <c r="Z618" i="2" s="1"/>
  <c r="E619" i="2"/>
  <c r="Z619" i="2" s="1"/>
  <c r="E620" i="2"/>
  <c r="Z620" i="2" s="1"/>
  <c r="E621" i="2"/>
  <c r="Z621" i="2" s="1"/>
  <c r="E622" i="2"/>
  <c r="E623" i="2"/>
  <c r="E624" i="2"/>
  <c r="Z624" i="2" s="1"/>
  <c r="E625" i="2"/>
  <c r="Z625" i="2" s="1"/>
  <c r="E626" i="2"/>
  <c r="E627" i="2"/>
  <c r="Z627" i="2" s="1"/>
  <c r="E628" i="2"/>
  <c r="E629" i="2"/>
  <c r="E630" i="2"/>
  <c r="E631" i="2"/>
  <c r="Z631" i="2" s="1"/>
  <c r="E632" i="2"/>
  <c r="Z632" i="2" s="1"/>
  <c r="E633" i="2"/>
  <c r="Z633" i="2" s="1"/>
  <c r="E634" i="2"/>
  <c r="Z634" i="2" s="1"/>
  <c r="E635" i="2"/>
  <c r="E636" i="2"/>
  <c r="Z636" i="2" s="1"/>
  <c r="E637" i="2"/>
  <c r="Z637" i="2" s="1"/>
  <c r="E638" i="2"/>
  <c r="Z638" i="2" s="1"/>
  <c r="E639" i="2"/>
  <c r="Z639" i="2" s="1"/>
  <c r="E640" i="2"/>
  <c r="E641" i="2"/>
  <c r="Z641" i="2" s="1"/>
  <c r="E642" i="2"/>
  <c r="Z642" i="2" s="1"/>
  <c r="E643" i="2"/>
  <c r="E644" i="2"/>
  <c r="E645" i="2"/>
  <c r="Z645" i="2" s="1"/>
  <c r="E646" i="2"/>
  <c r="Z646" i="2" s="1"/>
  <c r="E647" i="2"/>
  <c r="Z647" i="2" s="1"/>
  <c r="E648" i="2"/>
  <c r="Z648" i="2" s="1"/>
  <c r="E649" i="2"/>
  <c r="Z649" i="2" s="1"/>
  <c r="E650" i="2"/>
  <c r="Z650" i="2" s="1"/>
  <c r="E651" i="2"/>
  <c r="Z651" i="2" s="1"/>
  <c r="E652" i="2"/>
  <c r="E653" i="2"/>
  <c r="Z653" i="2" s="1"/>
  <c r="E654" i="2"/>
  <c r="Z654" i="2" s="1"/>
  <c r="E655" i="2"/>
  <c r="Z655" i="2" s="1"/>
  <c r="E656" i="2"/>
  <c r="Z656" i="2" s="1"/>
  <c r="E657" i="2"/>
  <c r="Z657" i="2" s="1"/>
  <c r="E658" i="2"/>
  <c r="E659" i="2"/>
  <c r="Z659" i="2" s="1"/>
  <c r="E660" i="2"/>
  <c r="Z660" i="2" s="1"/>
  <c r="E661" i="2"/>
  <c r="Z661" i="2" s="1"/>
  <c r="E662" i="2"/>
  <c r="Z662" i="2" s="1"/>
  <c r="E663" i="2"/>
  <c r="Z663" i="2" s="1"/>
  <c r="E664" i="2"/>
  <c r="Z664" i="2" s="1"/>
  <c r="E665" i="2"/>
  <c r="Z665" i="2" s="1"/>
  <c r="E666" i="2"/>
  <c r="Z666" i="2" s="1"/>
  <c r="E667" i="2"/>
  <c r="Z667" i="2" s="1"/>
  <c r="E668" i="2"/>
  <c r="Z668" i="2" s="1"/>
  <c r="E669" i="2"/>
  <c r="E670" i="2"/>
  <c r="E671" i="2"/>
  <c r="E673" i="2"/>
  <c r="Z673" i="2" s="1"/>
  <c r="Z71" i="2"/>
  <c r="Z281" i="2"/>
  <c r="Z297" i="2"/>
  <c r="Z417" i="2"/>
  <c r="Z425" i="2"/>
  <c r="Z545" i="2"/>
  <c r="Z279" i="2" l="1"/>
  <c r="Z233" i="2"/>
  <c r="Z255" i="2"/>
  <c r="Z25" i="2"/>
  <c r="Z265" i="2"/>
  <c r="Z280" i="2"/>
  <c r="Z232" i="2"/>
  <c r="Z270" i="2"/>
  <c r="Z254" i="2"/>
  <c r="Z36" i="2"/>
  <c r="Z151" i="2"/>
  <c r="Z176" i="2"/>
  <c r="Z46" i="2"/>
  <c r="Z68" i="2"/>
  <c r="Z91" i="2"/>
  <c r="Z164" i="2"/>
  <c r="Z141" i="2"/>
  <c r="Z157" i="2"/>
  <c r="Z109" i="2"/>
  <c r="Z62" i="2"/>
  <c r="Z174" i="2"/>
  <c r="Z127" i="2"/>
  <c r="Z103" i="2"/>
  <c r="Z8" i="2"/>
  <c r="Z153" i="2"/>
  <c r="Z105" i="2"/>
  <c r="Z93" i="2"/>
  <c r="Z58" i="2"/>
  <c r="Z34" i="2"/>
  <c r="Z22" i="2"/>
  <c r="Z10" i="2"/>
  <c r="Z155" i="2"/>
  <c r="Z83" i="2"/>
  <c r="Z85" i="2"/>
  <c r="Z26" i="2"/>
  <c r="Z162" i="2"/>
  <c r="Z145" i="2"/>
  <c r="Z50" i="2"/>
  <c r="Z2" i="2"/>
  <c r="Z178" i="2"/>
  <c r="Z143" i="2"/>
  <c r="Z119" i="2"/>
  <c r="Z168" i="2"/>
  <c r="Z121" i="2"/>
  <c r="Z74" i="2"/>
  <c r="Z38" i="2"/>
  <c r="Z166" i="2"/>
  <c r="Z131" i="2"/>
  <c r="Z48" i="2"/>
  <c r="Z128" i="2"/>
  <c r="Z116" i="2"/>
  <c r="Z69" i="2"/>
  <c r="Z57" i="2"/>
  <c r="Z45" i="2"/>
  <c r="Z33" i="2"/>
  <c r="Z21" i="2"/>
  <c r="Z9" i="2"/>
  <c r="Z177" i="2"/>
  <c r="Z165" i="2"/>
  <c r="Z154" i="2"/>
  <c r="Z142" i="2"/>
  <c r="Z47" i="2"/>
  <c r="Z35" i="2"/>
  <c r="Z11" i="2"/>
  <c r="Z167" i="2"/>
  <c r="Z144" i="2"/>
  <c r="Z108" i="2"/>
  <c r="Z84" i="2"/>
  <c r="Z73" i="2"/>
  <c r="Z61" i="2"/>
  <c r="Z49" i="2"/>
  <c r="Z37" i="2"/>
  <c r="Z169" i="2"/>
  <c r="Z158" i="2"/>
  <c r="Z146" i="2"/>
  <c r="Z134" i="2"/>
  <c r="Z122" i="2"/>
  <c r="Z110" i="2"/>
  <c r="Z86" i="2"/>
  <c r="Z63" i="2"/>
  <c r="Z39" i="2"/>
  <c r="Z15" i="2"/>
  <c r="Z3" i="2"/>
  <c r="Z125" i="2"/>
  <c r="Z113" i="2"/>
  <c r="Z89" i="2"/>
  <c r="Z78" i="2"/>
  <c r="Z66" i="2"/>
  <c r="Z30" i="2"/>
  <c r="Z18" i="2"/>
  <c r="Z6" i="2"/>
  <c r="Z147" i="2"/>
  <c r="Z135" i="2"/>
  <c r="Z123" i="2"/>
  <c r="Z111" i="2"/>
  <c r="Z87" i="2"/>
  <c r="Z76" i="2"/>
  <c r="Z64" i="2"/>
  <c r="Z16" i="2"/>
  <c r="Z4" i="2"/>
  <c r="Z149" i="2"/>
  <c r="Z171" i="2"/>
  <c r="Z124" i="2"/>
  <c r="Z112" i="2"/>
  <c r="Z88" i="2"/>
  <c r="Z53" i="2"/>
  <c r="Z17" i="2"/>
  <c r="Z173" i="2"/>
  <c r="Z161" i="2"/>
  <c r="Z150" i="2"/>
  <c r="Z126" i="2"/>
  <c r="Z102" i="2"/>
  <c r="Z55" i="2"/>
  <c r="Z43" i="2"/>
  <c r="Z19" i="2"/>
  <c r="Z7" i="2"/>
  <c r="Z448" i="2"/>
  <c r="Z605" i="2"/>
  <c r="Z253" i="2"/>
  <c r="Z317" i="2"/>
  <c r="Z629" i="2"/>
  <c r="Z533" i="2"/>
  <c r="Z461" i="2"/>
  <c r="Z293" i="2"/>
  <c r="Z195" i="2"/>
  <c r="Z449" i="2"/>
  <c r="Z306" i="2"/>
  <c r="Z313" i="2"/>
  <c r="Z289" i="2"/>
  <c r="Z437" i="2"/>
  <c r="Z454" i="2"/>
  <c r="Z370" i="2"/>
  <c r="Z286" i="2"/>
  <c r="Z250" i="2"/>
  <c r="Z238" i="2"/>
  <c r="Z202" i="2"/>
  <c r="Z426" i="2"/>
  <c r="Z318" i="2"/>
  <c r="Z282" i="2"/>
  <c r="Z538" i="2"/>
  <c r="Z622" i="2"/>
  <c r="Z586" i="2"/>
  <c r="Z322" i="2"/>
  <c r="Z298" i="2"/>
  <c r="Z514" i="2"/>
  <c r="Z436" i="2"/>
  <c r="Z532" i="2"/>
  <c r="Z496" i="2"/>
  <c r="Z658" i="2"/>
  <c r="Z598" i="2"/>
  <c r="Z310" i="2"/>
  <c r="Z274" i="2"/>
  <c r="Z214" i="2"/>
  <c r="Z206" i="2"/>
  <c r="Z652" i="2"/>
  <c r="Z316" i="2"/>
  <c r="Z244" i="2"/>
  <c r="Z220" i="2"/>
  <c r="Z184" i="2"/>
  <c r="Z601" i="2"/>
  <c r="Z445" i="2"/>
  <c r="Z337" i="2"/>
  <c r="Z301" i="2"/>
  <c r="Z205" i="2"/>
  <c r="Z185" i="2"/>
  <c r="Z557" i="2"/>
  <c r="Z245" i="2"/>
  <c r="Z355" i="2"/>
  <c r="Z369" i="2"/>
  <c r="Z607" i="2"/>
  <c r="Z463" i="2"/>
  <c r="Z427" i="2"/>
  <c r="Z307" i="2"/>
  <c r="Z283" i="2"/>
  <c r="Z259" i="2"/>
  <c r="Z247" i="2"/>
  <c r="Z199" i="2"/>
  <c r="Z261" i="2"/>
  <c r="Z246" i="2"/>
  <c r="Z234" i="2"/>
  <c r="Z670" i="2"/>
  <c r="Z187" i="2"/>
  <c r="Z194" i="2"/>
  <c r="Z640" i="2"/>
  <c r="Z628" i="2"/>
  <c r="Z580" i="2"/>
  <c r="Z388" i="2"/>
  <c r="Z292" i="2"/>
  <c r="Z196" i="2"/>
  <c r="Z458" i="2"/>
  <c r="Z374" i="2"/>
  <c r="Z314" i="2"/>
  <c r="Z290" i="2"/>
  <c r="Z230" i="2"/>
  <c r="Z207" i="2"/>
  <c r="Z190" i="2"/>
  <c r="Z240" i="2"/>
  <c r="Z243" i="2"/>
  <c r="Z231" i="2"/>
  <c r="Z672" i="2"/>
  <c r="Z528" i="2"/>
  <c r="Z492" i="2"/>
  <c r="Z300" i="2"/>
  <c r="Z288" i="2"/>
  <c r="Z264" i="2"/>
  <c r="Z252" i="2"/>
  <c r="Z228" i="2"/>
  <c r="Z192" i="2"/>
  <c r="Z180" i="2"/>
  <c r="Z626" i="2"/>
  <c r="Z669" i="2"/>
  <c r="Z597" i="2"/>
  <c r="Z513" i="2"/>
  <c r="Z465" i="2"/>
  <c r="Z429" i="2"/>
  <c r="Z357" i="2"/>
  <c r="Z321" i="2"/>
  <c r="Z309" i="2"/>
  <c r="Z273" i="2"/>
  <c r="Z249" i="2"/>
  <c r="Z237" i="2"/>
  <c r="Z213" i="2"/>
  <c r="Z201" i="2"/>
  <c r="Z630" i="2"/>
  <c r="Z558" i="2"/>
  <c r="Z534" i="2"/>
  <c r="Z522" i="2"/>
  <c r="Z510" i="2"/>
  <c r="Z498" i="2"/>
  <c r="Z643" i="2"/>
  <c r="Z535" i="2"/>
  <c r="Z402" i="2"/>
  <c r="Z294" i="2"/>
  <c r="Z198" i="2"/>
  <c r="Z186" i="2"/>
  <c r="Z531" i="2"/>
  <c r="Z471" i="2"/>
  <c r="Z459" i="2"/>
  <c r="Z447" i="2"/>
  <c r="Z327" i="2"/>
  <c r="Z315" i="2"/>
  <c r="Z291" i="2"/>
  <c r="Z410" i="2"/>
  <c r="Z338" i="2"/>
  <c r="Z182" i="2"/>
  <c r="Z644" i="2"/>
  <c r="Z512" i="2"/>
  <c r="Z464" i="2"/>
  <c r="Z404" i="2"/>
  <c r="Z368" i="2"/>
  <c r="Z356" i="2"/>
  <c r="Z296" i="2"/>
  <c r="Z260" i="2"/>
  <c r="Z236" i="2"/>
  <c r="Z200" i="2"/>
  <c r="Z188" i="2"/>
  <c r="Z183" i="2"/>
  <c r="Z671" i="2"/>
  <c r="Z635" i="2"/>
  <c r="Z623" i="2"/>
  <c r="Z611" i="2"/>
  <c r="Z527" i="2"/>
  <c r="Z491" i="2"/>
  <c r="Z455" i="2"/>
  <c r="Z395" i="2"/>
  <c r="Z359" i="2"/>
  <c r="Z311" i="2"/>
  <c r="Z299" i="2"/>
  <c r="Z287" i="2"/>
  <c r="Z275" i="2"/>
  <c r="Z263" i="2"/>
  <c r="Z239" i="2"/>
  <c r="Z227" i="2"/>
  <c r="Z203" i="2"/>
  <c r="Z693" i="2" l="1"/>
</calcChain>
</file>

<file path=xl/sharedStrings.xml><?xml version="1.0" encoding="utf-8"?>
<sst xmlns="http://schemas.openxmlformats.org/spreadsheetml/2006/main" count="7528" uniqueCount="1839">
  <si>
    <t>Ref</t>
  </si>
  <si>
    <t>Marca</t>
  </si>
  <si>
    <t>BIOMECANICS</t>
  </si>
  <si>
    <t/>
  </si>
  <si>
    <t>201101-A054</t>
  </si>
  <si>
    <t>201101-B089</t>
  </si>
  <si>
    <t>201102-A054</t>
  </si>
  <si>
    <t>201102-B089</t>
  </si>
  <si>
    <t>211103-A054</t>
  </si>
  <si>
    <t>211103-B089</t>
  </si>
  <si>
    <t>211103-C050</t>
  </si>
  <si>
    <t>211700-A054</t>
  </si>
  <si>
    <t>GARVALÍN</t>
  </si>
  <si>
    <t>211700-B089</t>
  </si>
  <si>
    <t>211701-A054</t>
  </si>
  <si>
    <t>211701-B089</t>
  </si>
  <si>
    <t>DEPORTIVO BASICO</t>
  </si>
  <si>
    <t>DEPORTIVO ELASTICOS</t>
  </si>
  <si>
    <t>221280-A054</t>
  </si>
  <si>
    <t>221280-B089</t>
  </si>
  <si>
    <t>221280-C785</t>
  </si>
  <si>
    <t>231010-A054</t>
  </si>
  <si>
    <t>231010-B089</t>
  </si>
  <si>
    <t>231011-A054</t>
  </si>
  <si>
    <t>231011-B089</t>
  </si>
  <si>
    <t>231015-A054</t>
  </si>
  <si>
    <t>231015-B089</t>
  </si>
  <si>
    <t>231016-A054</t>
  </si>
  <si>
    <t>231016-B089</t>
  </si>
  <si>
    <t>BOTIN CORDONES</t>
  </si>
  <si>
    <t>231750-A057</t>
  </si>
  <si>
    <t>SNEAKER COOL</t>
  </si>
  <si>
    <t>231750-B113</t>
  </si>
  <si>
    <t>231750-C050</t>
  </si>
  <si>
    <t>241001-A578</t>
  </si>
  <si>
    <t>241001-B786</t>
  </si>
  <si>
    <t>241001-C050</t>
  </si>
  <si>
    <t>241015-A054</t>
  </si>
  <si>
    <t>241015-B089</t>
  </si>
  <si>
    <t>241020-A054</t>
  </si>
  <si>
    <t>241020-B050</t>
  </si>
  <si>
    <t>241100-A779</t>
  </si>
  <si>
    <t>MERCEDES CORAZONES</t>
  </si>
  <si>
    <t>241100-B677</t>
  </si>
  <si>
    <t>241101-A168</t>
  </si>
  <si>
    <t>BOTIN CORAZONES</t>
  </si>
  <si>
    <t>241101-B777</t>
  </si>
  <si>
    <t>241102-A183</t>
  </si>
  <si>
    <t>BOTIN ESTAMPADO FLORES</t>
  </si>
  <si>
    <t>241102-B779</t>
  </si>
  <si>
    <t>241102-C677</t>
  </si>
  <si>
    <t>241103-A780</t>
  </si>
  <si>
    <t>BOTIN ESTRELLAS</t>
  </si>
  <si>
    <t>241103-B159</t>
  </si>
  <si>
    <t>241104-A213</t>
  </si>
  <si>
    <t>BOTIN METALIZADO</t>
  </si>
  <si>
    <t>241104-B159</t>
  </si>
  <si>
    <t>241105-A183</t>
  </si>
  <si>
    <t>MERCEDES CORAZON</t>
  </si>
  <si>
    <t>241105-B779</t>
  </si>
  <si>
    <t>241106-A183</t>
  </si>
  <si>
    <t>BTIN CORAZON</t>
  </si>
  <si>
    <t>241106-B779</t>
  </si>
  <si>
    <t>241107-A787</t>
  </si>
  <si>
    <t>BOTIN LAMINADO</t>
  </si>
  <si>
    <t>241107-B777</t>
  </si>
  <si>
    <t>241107-C677</t>
  </si>
  <si>
    <t>241108-A556</t>
  </si>
  <si>
    <t>BOTIN MARIPOSA</t>
  </si>
  <si>
    <t>241108-B213</t>
  </si>
  <si>
    <t>241108-C779</t>
  </si>
  <si>
    <t>241109-A556</t>
  </si>
  <si>
    <t>BOTIN CORAZON</t>
  </si>
  <si>
    <t>241109-B213</t>
  </si>
  <si>
    <t>241110-A556</t>
  </si>
  <si>
    <t>BOTIN URBAN</t>
  </si>
  <si>
    <t>241110-B240</t>
  </si>
  <si>
    <t>241110-C213</t>
  </si>
  <si>
    <t>241110-D783</t>
  </si>
  <si>
    <t>241110-E159</t>
  </si>
  <si>
    <t>241111-A183</t>
  </si>
  <si>
    <t>BOTIN ESTRELLA</t>
  </si>
  <si>
    <t>241111-B783</t>
  </si>
  <si>
    <t>241111-C159</t>
  </si>
  <si>
    <t>241120-A054</t>
  </si>
  <si>
    <t>241120-B788</t>
  </si>
  <si>
    <t>241120-C183</t>
  </si>
  <si>
    <t>241121-A054</t>
  </si>
  <si>
    <t>241121-B183</t>
  </si>
  <si>
    <t>241122-A183</t>
  </si>
  <si>
    <t>241122-B213</t>
  </si>
  <si>
    <t>241123-A556</t>
  </si>
  <si>
    <t>BOTIN URBAN ELASTICOS</t>
  </si>
  <si>
    <t>241123-B788</t>
  </si>
  <si>
    <t>241124-A183</t>
  </si>
  <si>
    <t>BOTIN BASICO</t>
  </si>
  <si>
    <t>241124-B087</t>
  </si>
  <si>
    <t>241124-C159</t>
  </si>
  <si>
    <t>241125-A556</t>
  </si>
  <si>
    <t>BOTIN ARCOIRIS</t>
  </si>
  <si>
    <t>241127-A183</t>
  </si>
  <si>
    <t>241127-B788</t>
  </si>
  <si>
    <t>241128-A183</t>
  </si>
  <si>
    <t>BOTIN TOY</t>
  </si>
  <si>
    <t>241128-B050</t>
  </si>
  <si>
    <t>241129-A183</t>
  </si>
  <si>
    <t>241129-B083</t>
  </si>
  <si>
    <t>241130-A183</t>
  </si>
  <si>
    <t>241130-B240</t>
  </si>
  <si>
    <t>241130-C050</t>
  </si>
  <si>
    <t>241131-A183</t>
  </si>
  <si>
    <t>241131-B213</t>
  </si>
  <si>
    <t>241140-A008</t>
  </si>
  <si>
    <t>SNEAKER LOGO</t>
  </si>
  <si>
    <t>241140-B146</t>
  </si>
  <si>
    <t>241141-A790</t>
  </si>
  <si>
    <t>SNEAKER DEGRADADO</t>
  </si>
  <si>
    <t>241141-B791</t>
  </si>
  <si>
    <t>241142-A008</t>
  </si>
  <si>
    <t>SNEAKER URBAN</t>
  </si>
  <si>
    <t>241142-B164</t>
  </si>
  <si>
    <t>241150-A089</t>
  </si>
  <si>
    <t>ZAPATILLA BASICA</t>
  </si>
  <si>
    <t>241150-B032</t>
  </si>
  <si>
    <t>241151-A089</t>
  </si>
  <si>
    <t>ZAPATILLA UNICORNIO</t>
  </si>
  <si>
    <t>241151-B156</t>
  </si>
  <si>
    <t>241151-C794</t>
  </si>
  <si>
    <t>241152-A008</t>
  </si>
  <si>
    <t>ZAPATILLA OSITA</t>
  </si>
  <si>
    <t>241152-B032</t>
  </si>
  <si>
    <t>241153-A371</t>
  </si>
  <si>
    <t>ZAPATILLA HAPPY DAY</t>
  </si>
  <si>
    <t>241153-B794</t>
  </si>
  <si>
    <t>241153-C032</t>
  </si>
  <si>
    <t>241154-A089</t>
  </si>
  <si>
    <t>ZAPATILLA WORLD</t>
  </si>
  <si>
    <t>241154-B156</t>
  </si>
  <si>
    <t>241154-C208</t>
  </si>
  <si>
    <t>241155-A089</t>
  </si>
  <si>
    <t>ZAPATILLA WOOLF</t>
  </si>
  <si>
    <t>241155-B172</t>
  </si>
  <si>
    <t>241156-A371</t>
  </si>
  <si>
    <t>ZAPATILLA MY FAMILY</t>
  </si>
  <si>
    <t>241156-B156</t>
  </si>
  <si>
    <t>241156-C795</t>
  </si>
  <si>
    <t>241157-A032</t>
  </si>
  <si>
    <t>ZAPATILLA TOPOS</t>
  </si>
  <si>
    <t>241157-B050</t>
  </si>
  <si>
    <t>241160-A183</t>
  </si>
  <si>
    <t>241160-B087</t>
  </si>
  <si>
    <t>241160-C159</t>
  </si>
  <si>
    <t>241160-D695</t>
  </si>
  <si>
    <t>241161-A183</t>
  </si>
  <si>
    <t>241161-B050</t>
  </si>
  <si>
    <t>241162-A556</t>
  </si>
  <si>
    <t>241162-B159</t>
  </si>
  <si>
    <t>241162-C547</t>
  </si>
  <si>
    <t>241163-A556</t>
  </si>
  <si>
    <t>241163-B213</t>
  </si>
  <si>
    <t>241163-C201</t>
  </si>
  <si>
    <t>241200-A054</t>
  </si>
  <si>
    <t>BOTIN URBAN GLITTER</t>
  </si>
  <si>
    <t>241200-B556</t>
  </si>
  <si>
    <t>241200-C159</t>
  </si>
  <si>
    <t>241201-A213</t>
  </si>
  <si>
    <t>BOTIN URBAN ESTRELLA</t>
  </si>
  <si>
    <t>241201-B159</t>
  </si>
  <si>
    <t>241202-A083</t>
  </si>
  <si>
    <t>BOTIN URBAN ESPEJO</t>
  </si>
  <si>
    <t>241202-B779</t>
  </si>
  <si>
    <t>241203-A043</t>
  </si>
  <si>
    <t>BOTIN URBAN RAYO</t>
  </si>
  <si>
    <t>241203-B695</t>
  </si>
  <si>
    <t>241211-A785</t>
  </si>
  <si>
    <t>241211-B204</t>
  </si>
  <si>
    <t>241211-C032</t>
  </si>
  <si>
    <t>241212-A183</t>
  </si>
  <si>
    <t>BOTA ELASTICO</t>
  </si>
  <si>
    <t>241212-B083</t>
  </si>
  <si>
    <t>241213-A054</t>
  </si>
  <si>
    <t>BOTA ESTRELLAS</t>
  </si>
  <si>
    <t>241213-B547</t>
  </si>
  <si>
    <t>241220-A780</t>
  </si>
  <si>
    <t>ZAPATO URBAN</t>
  </si>
  <si>
    <t>241220-B409</t>
  </si>
  <si>
    <t>241222-A213</t>
  </si>
  <si>
    <t>BOTIN URBAN LENTEJUELAS</t>
  </si>
  <si>
    <t>241222-B677</t>
  </si>
  <si>
    <t>241230-A054</t>
  </si>
  <si>
    <t>BOTIN URBAN BASICO</t>
  </si>
  <si>
    <t>241230-B183</t>
  </si>
  <si>
    <t>241231-A054</t>
  </si>
  <si>
    <t>241231-B183</t>
  </si>
  <si>
    <t>241231-C083</t>
  </si>
  <si>
    <t>241232-A183</t>
  </si>
  <si>
    <t>241232-B083</t>
  </si>
  <si>
    <t>241233-A054</t>
  </si>
  <si>
    <t>241233-B183</t>
  </si>
  <si>
    <t>241233-C050</t>
  </si>
  <si>
    <t>241233-D779</t>
  </si>
  <si>
    <t>241233-E695</t>
  </si>
  <si>
    <t>241234-A556</t>
  </si>
  <si>
    <t>241234-B083</t>
  </si>
  <si>
    <t>241234-C050</t>
  </si>
  <si>
    <t>241241-A183</t>
  </si>
  <si>
    <t>241241-B780</t>
  </si>
  <si>
    <t>241241-C159</t>
  </si>
  <si>
    <t>241241-D695</t>
  </si>
  <si>
    <t>241242-A183</t>
  </si>
  <si>
    <t>241242-B087</t>
  </si>
  <si>
    <t>241243-A183</t>
  </si>
  <si>
    <t>BOTIN URBAN CORDONES</t>
  </si>
  <si>
    <t>241243-B083</t>
  </si>
  <si>
    <t>241255-A008</t>
  </si>
  <si>
    <t>ZAPATO TEX CORDONES</t>
  </si>
  <si>
    <t>241255-B164</t>
  </si>
  <si>
    <t>241256-A008</t>
  </si>
  <si>
    <t>BOTIN TEX CORDONES</t>
  </si>
  <si>
    <t>241256-B164</t>
  </si>
  <si>
    <t>241257-A054</t>
  </si>
  <si>
    <t>BOTIN TEX VELCRO</t>
  </si>
  <si>
    <t>241258-A032</t>
  </si>
  <si>
    <t>241260-A089</t>
  </si>
  <si>
    <t>SNEAKER ELASTICOS</t>
  </si>
  <si>
    <t>241260-B156</t>
  </si>
  <si>
    <t>241260-C050</t>
  </si>
  <si>
    <t>241260-D032</t>
  </si>
  <si>
    <t>241261-A008</t>
  </si>
  <si>
    <t>SNEAKER VELCRO</t>
  </si>
  <si>
    <t>241261-B146</t>
  </si>
  <si>
    <t>241270-A792</t>
  </si>
  <si>
    <t>241270-B146</t>
  </si>
  <si>
    <t>241271-A793</t>
  </si>
  <si>
    <t>241271-B156</t>
  </si>
  <si>
    <t>241271-C600</t>
  </si>
  <si>
    <t>241271-D164</t>
  </si>
  <si>
    <t>241272-A054</t>
  </si>
  <si>
    <t>241272-B008</t>
  </si>
  <si>
    <t>241273-A054</t>
  </si>
  <si>
    <t>241273-B008</t>
  </si>
  <si>
    <t>241300-A183</t>
  </si>
  <si>
    <t>ZAPATO BASICO</t>
  </si>
  <si>
    <t>241300-B159</t>
  </si>
  <si>
    <t>241300-C050</t>
  </si>
  <si>
    <t>241301-A183</t>
  </si>
  <si>
    <t>241301-B087</t>
  </si>
  <si>
    <t>241301-C776</t>
  </si>
  <si>
    <t>241301-D726</t>
  </si>
  <si>
    <t>241302-A183</t>
  </si>
  <si>
    <t>ZAPATO SPORT</t>
  </si>
  <si>
    <t>241302-B213</t>
  </si>
  <si>
    <t>241302-C240</t>
  </si>
  <si>
    <t>241303-A168</t>
  </si>
  <si>
    <t>BOTA LAMINADA</t>
  </si>
  <si>
    <t>241303-B777</t>
  </si>
  <si>
    <t>241304-A083</t>
  </si>
  <si>
    <t>241304-B159</t>
  </si>
  <si>
    <t>241305-A556</t>
  </si>
  <si>
    <t>ZAPATO ESTAMPADO</t>
  </si>
  <si>
    <t>241305-B083</t>
  </si>
  <si>
    <t>241305-C159</t>
  </si>
  <si>
    <t>241306-A043</t>
  </si>
  <si>
    <t>BOTIN ESTAMPADO</t>
  </si>
  <si>
    <t>241306-B778</t>
  </si>
  <si>
    <t>241307-A779</t>
  </si>
  <si>
    <t>ZAPATO TOY</t>
  </si>
  <si>
    <t>241307-B547</t>
  </si>
  <si>
    <t>241308-A556</t>
  </si>
  <si>
    <t>241308-B240</t>
  </si>
  <si>
    <t>241309-A183</t>
  </si>
  <si>
    <t>241309-B780</t>
  </si>
  <si>
    <t>241310-A008</t>
  </si>
  <si>
    <t>CALCETIN TOY</t>
  </si>
  <si>
    <t>241310-B032</t>
  </si>
  <si>
    <t>241311-A008</t>
  </si>
  <si>
    <t>CALCETIN NUBES</t>
  </si>
  <si>
    <t>241311-B032</t>
  </si>
  <si>
    <t>241315-A089</t>
  </si>
  <si>
    <t>241315-B781</t>
  </si>
  <si>
    <t>241316-A780</t>
  </si>
  <si>
    <t>241316-B777</t>
  </si>
  <si>
    <t>241317-A089</t>
  </si>
  <si>
    <t>BOTIN DINOSAURIOS</t>
  </si>
  <si>
    <t>241317-B168</t>
  </si>
  <si>
    <t>241321-A008</t>
  </si>
  <si>
    <t>BOTIN PANA</t>
  </si>
  <si>
    <t>241321-B109</t>
  </si>
  <si>
    <t>241321-C149</t>
  </si>
  <si>
    <t>241321-D032</t>
  </si>
  <si>
    <t>241330-A008</t>
  </si>
  <si>
    <t>241330-B156</t>
  </si>
  <si>
    <t>241330-C116</t>
  </si>
  <si>
    <t>241330-D032</t>
  </si>
  <si>
    <t>241331-A008</t>
  </si>
  <si>
    <t>241331-B173</t>
  </si>
  <si>
    <t>241331-C032</t>
  </si>
  <si>
    <t>241340-A054</t>
  </si>
  <si>
    <t>BOTA MARIPOSAS</t>
  </si>
  <si>
    <t>241340-B033</t>
  </si>
  <si>
    <t>241340-C032</t>
  </si>
  <si>
    <t>241341-A198</t>
  </si>
  <si>
    <t>BOTA GLITTER</t>
  </si>
  <si>
    <t>241341-B032</t>
  </si>
  <si>
    <t>241342-A089</t>
  </si>
  <si>
    <t>BOTA ESTAMPADA</t>
  </si>
  <si>
    <t>241342-B032</t>
  </si>
  <si>
    <t>241350-A083</t>
  </si>
  <si>
    <t>BOTA COLLARIN</t>
  </si>
  <si>
    <t>241350-B156</t>
  </si>
  <si>
    <t>241350-C782</t>
  </si>
  <si>
    <t>241351-A008</t>
  </si>
  <si>
    <t>BOTA ACOLCHADA</t>
  </si>
  <si>
    <t>241351-B156</t>
  </si>
  <si>
    <t>241351-C173</t>
  </si>
  <si>
    <t>241352-A083</t>
  </si>
  <si>
    <t>BOTA CORDONES</t>
  </si>
  <si>
    <t>241352-B156</t>
  </si>
  <si>
    <t>241352-C782</t>
  </si>
  <si>
    <t>241520-A057</t>
  </si>
  <si>
    <t>241521-A008</t>
  </si>
  <si>
    <t>241521-B051</t>
  </si>
  <si>
    <t>241521-C374</t>
  </si>
  <si>
    <t>241521-D113</t>
  </si>
  <si>
    <t>241530-A054</t>
  </si>
  <si>
    <t>241530-B708</t>
  </si>
  <si>
    <t>241530-C050</t>
  </si>
  <si>
    <t>241531-A200</t>
  </si>
  <si>
    <t>BOTIN LENTEJUELAS</t>
  </si>
  <si>
    <t>241531-B784</t>
  </si>
  <si>
    <t>241540-A008</t>
  </si>
  <si>
    <t>241540-B241</t>
  </si>
  <si>
    <t>241541-A089</t>
  </si>
  <si>
    <t>241541-B172</t>
  </si>
  <si>
    <t>241542-A032</t>
  </si>
  <si>
    <t>241542-B173</t>
  </si>
  <si>
    <t>241550-A127</t>
  </si>
  <si>
    <t>BOTA  BASICA</t>
  </si>
  <si>
    <t>241550-B032</t>
  </si>
  <si>
    <t>241551-A054</t>
  </si>
  <si>
    <t>BOTA POMPONES</t>
  </si>
  <si>
    <t>241551-B103</t>
  </si>
  <si>
    <t>241560-A485</t>
  </si>
  <si>
    <t>241560-B032</t>
  </si>
  <si>
    <t>241560-C208</t>
  </si>
  <si>
    <t>241560-D695</t>
  </si>
  <si>
    <t>241561-A054</t>
  </si>
  <si>
    <t>BPTA METALIZADA</t>
  </si>
  <si>
    <t>241561-B172</t>
  </si>
  <si>
    <t>241562-A054</t>
  </si>
  <si>
    <t>241562-B208</t>
  </si>
  <si>
    <t>241562-C695</t>
  </si>
  <si>
    <t>241565-A054</t>
  </si>
  <si>
    <t>241566-A115</t>
  </si>
  <si>
    <t>241566-B032</t>
  </si>
  <si>
    <t>241567-A198</t>
  </si>
  <si>
    <t>241567-B032</t>
  </si>
  <si>
    <t>241568-A054</t>
  </si>
  <si>
    <t>BOTA ESTAMAPADA</t>
  </si>
  <si>
    <t>241568-B050</t>
  </si>
  <si>
    <t>241700-A054</t>
  </si>
  <si>
    <t>241705-A054</t>
  </si>
  <si>
    <t>241705-B089</t>
  </si>
  <si>
    <t>241710-A054</t>
  </si>
  <si>
    <t>241710-B050</t>
  </si>
  <si>
    <t>241711-B050</t>
  </si>
  <si>
    <t>241800-A054</t>
  </si>
  <si>
    <t>241800-B008</t>
  </si>
  <si>
    <t>241800-C032</t>
  </si>
  <si>
    <t>241800-D198</t>
  </si>
  <si>
    <t>241805-A007</t>
  </si>
  <si>
    <t>DEPORTIVO LUCES</t>
  </si>
  <si>
    <t>241805-B008</t>
  </si>
  <si>
    <t>241805-C032</t>
  </si>
  <si>
    <t>241805-D198</t>
  </si>
  <si>
    <t>241808-A054</t>
  </si>
  <si>
    <t>241808-B008</t>
  </si>
  <si>
    <t>241808-C198</t>
  </si>
  <si>
    <t>241810-A089</t>
  </si>
  <si>
    <t>ZAPATO CORDONES CASUAL</t>
  </si>
  <si>
    <t>241810-B241</t>
  </si>
  <si>
    <t>241810-C156</t>
  </si>
  <si>
    <t>241810-D539</t>
  </si>
  <si>
    <t>241810-E032</t>
  </si>
  <si>
    <t>241820-A008</t>
  </si>
  <si>
    <t>DEPORTIVO REJILLA</t>
  </si>
  <si>
    <t>241820-B156</t>
  </si>
  <si>
    <t>241820-C032</t>
  </si>
  <si>
    <t>241820-D198</t>
  </si>
  <si>
    <t>241821-A054</t>
  </si>
  <si>
    <t>241821-B008</t>
  </si>
  <si>
    <t>241821-C032</t>
  </si>
  <si>
    <t>241821-D198</t>
  </si>
  <si>
    <t>241850-A032</t>
  </si>
  <si>
    <t>BOTA MEATLIZADA</t>
  </si>
  <si>
    <t>241851-A032</t>
  </si>
  <si>
    <t>BOTA ELASTICOS</t>
  </si>
  <si>
    <t>241851-B198</t>
  </si>
  <si>
    <t>241852-A054</t>
  </si>
  <si>
    <t>BOTA BORREGUILLO</t>
  </si>
  <si>
    <t>241852-B776</t>
  </si>
  <si>
    <t>241856-A090</t>
  </si>
  <si>
    <t>241856-B156</t>
  </si>
  <si>
    <t>241910-A008</t>
  </si>
  <si>
    <t>AGATHA</t>
  </si>
  <si>
    <t>CALCETIN LYCRA CORAZONES</t>
  </si>
  <si>
    <t>241915-A008</t>
  </si>
  <si>
    <t>241915-B146</t>
  </si>
  <si>
    <t>241916-A146</t>
  </si>
  <si>
    <t>BOTIN LUNARES</t>
  </si>
  <si>
    <t>241916-B050</t>
  </si>
  <si>
    <t>241930-A089</t>
  </si>
  <si>
    <t>DEPORTIVO LUNARES</t>
  </si>
  <si>
    <t>241930-B146</t>
  </si>
  <si>
    <t>241930-C050</t>
  </si>
  <si>
    <t>241955-A146</t>
  </si>
  <si>
    <t>241955-B050</t>
  </si>
  <si>
    <t>241956-A090</t>
  </si>
  <si>
    <t>BOTIN FLORES</t>
  </si>
  <si>
    <t>241956-B146</t>
  </si>
  <si>
    <t>241960-A176</t>
  </si>
  <si>
    <t>241961-A008</t>
  </si>
  <si>
    <t>BOTIN GLITER</t>
  </si>
  <si>
    <t>241961-B032</t>
  </si>
  <si>
    <t>241962-A032</t>
  </si>
  <si>
    <t>241962-B050</t>
  </si>
  <si>
    <t>241965-A146</t>
  </si>
  <si>
    <t>BOTIN ESPAJO</t>
  </si>
  <si>
    <t>241965-B198</t>
  </si>
  <si>
    <t>241966-A090</t>
  </si>
  <si>
    <t>241966-B146</t>
  </si>
  <si>
    <t>241985-A008</t>
  </si>
  <si>
    <t>DEPORTIVO BORREGUILLO</t>
  </si>
  <si>
    <t>241985-B146</t>
  </si>
  <si>
    <t>241985-C253</t>
  </si>
  <si>
    <t>241988-A146</t>
  </si>
  <si>
    <t>241988-B198</t>
  </si>
  <si>
    <t>241989-A146</t>
  </si>
  <si>
    <t>241989-B103</t>
  </si>
  <si>
    <t>241990-A146</t>
  </si>
  <si>
    <t>241990-B198</t>
  </si>
  <si>
    <t>241991-A008</t>
  </si>
  <si>
    <t>BOTA  ARCOIRIS</t>
  </si>
  <si>
    <t>241991-B146</t>
  </si>
  <si>
    <t>241992-A146</t>
  </si>
  <si>
    <t>241992-B050</t>
  </si>
  <si>
    <t>Foto</t>
  </si>
  <si>
    <t>Nombre modelo</t>
  </si>
  <si>
    <t>Price 1</t>
  </si>
  <si>
    <t>Price 2</t>
  </si>
  <si>
    <t>Price 3</t>
  </si>
  <si>
    <t>19</t>
  </si>
  <si>
    <t>20</t>
  </si>
  <si>
    <t>21</t>
  </si>
  <si>
    <t>22</t>
  </si>
  <si>
    <t>23</t>
  </si>
  <si>
    <t>24</t>
  </si>
  <si>
    <t>25</t>
  </si>
  <si>
    <t>26</t>
  </si>
  <si>
    <t>27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</si>
  <si>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</si>
  <si>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</si>
  <si>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</si>
  <si>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</si>
  <si>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</si>
  <si>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</si>
  <si>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</si>
  <si>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</si>
  <si>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</si>
  <si>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</si>
  <si>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</si>
  <si>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18</t>
  </si>
  <si>
    <t>TOTAL</t>
  </si>
  <si>
    <t>231995-A</t>
  </si>
  <si>
    <t>231995-B</t>
  </si>
  <si>
    <t>231996-A</t>
  </si>
  <si>
    <t>231996-B</t>
  </si>
  <si>
    <t>231940-A</t>
  </si>
  <si>
    <t>231940-A-FB</t>
  </si>
  <si>
    <t>231940-B</t>
  </si>
  <si>
    <t>231940-B-FB</t>
  </si>
  <si>
    <t>231941-A</t>
  </si>
  <si>
    <t>231941-B</t>
  </si>
  <si>
    <t>231942-A</t>
  </si>
  <si>
    <t>BOTIN GLITTER</t>
  </si>
  <si>
    <t>231942-B</t>
  </si>
  <si>
    <t>231943-A</t>
  </si>
  <si>
    <t>BOTIN STAR</t>
  </si>
  <si>
    <t>231943-B</t>
  </si>
  <si>
    <t>231980-A</t>
  </si>
  <si>
    <t>BOTA CORAZONES</t>
  </si>
  <si>
    <t>231980-B</t>
  </si>
  <si>
    <t>231920-A</t>
  </si>
  <si>
    <t>BOTIN ELASTICOS</t>
  </si>
  <si>
    <t>231920-B</t>
  </si>
  <si>
    <t>231921-A</t>
  </si>
  <si>
    <t>BOTIN FANTASIA</t>
  </si>
  <si>
    <t>231921-B</t>
  </si>
  <si>
    <t>231955-A</t>
  </si>
  <si>
    <t>BOTIN TWIN</t>
  </si>
  <si>
    <t>231955-B</t>
  </si>
  <si>
    <t>231960-A</t>
  </si>
  <si>
    <t>BOTA AGATHA</t>
  </si>
  <si>
    <t>231960-B</t>
  </si>
  <si>
    <t>231961-A</t>
  </si>
  <si>
    <t>BOTA STAR</t>
  </si>
  <si>
    <t>231961-B</t>
  </si>
  <si>
    <t>231950-A</t>
  </si>
  <si>
    <t>231950-B</t>
  </si>
  <si>
    <t>231930-A</t>
  </si>
  <si>
    <t>DEPORTIVO MULTICOLOR</t>
  </si>
  <si>
    <t>231930-B</t>
  </si>
  <si>
    <t>231200-A</t>
  </si>
  <si>
    <t>231200-A-FB</t>
  </si>
  <si>
    <t>231200-B</t>
  </si>
  <si>
    <t>231200-C</t>
  </si>
  <si>
    <t>231200-C-FB</t>
  </si>
  <si>
    <t>231202-A</t>
  </si>
  <si>
    <t>BOTIN ELÁSTICOS CASUAL</t>
  </si>
  <si>
    <t>231202-B</t>
  </si>
  <si>
    <t>231203-A</t>
  </si>
  <si>
    <t>BOTINE ESTAMPADO ESTRELLAS</t>
  </si>
  <si>
    <t>231203-B</t>
  </si>
  <si>
    <t>231204-A</t>
  </si>
  <si>
    <t>231204-B</t>
  </si>
  <si>
    <t>231205-A</t>
  </si>
  <si>
    <t>BOTIN TIRAS ADHERENTES SPORT</t>
  </si>
  <si>
    <t>231205-B</t>
  </si>
  <si>
    <t>231206-A</t>
  </si>
  <si>
    <t>BOTA MARIPOSA</t>
  </si>
  <si>
    <t>231206-B</t>
  </si>
  <si>
    <t>231220-A</t>
  </si>
  <si>
    <t>BOTIN VELCROS BASIC</t>
  </si>
  <si>
    <t>231220-B</t>
  </si>
  <si>
    <t>231221-A</t>
  </si>
  <si>
    <t>BOTIN ELÁSTICO BASIC</t>
  </si>
  <si>
    <t>231221-B</t>
  </si>
  <si>
    <t>231223-A</t>
  </si>
  <si>
    <t>BOTIN VELCROS PESPUNTES</t>
  </si>
  <si>
    <t>231223-B</t>
  </si>
  <si>
    <t>231224-A</t>
  </si>
  <si>
    <t>BOTIN VELCROS URBAN</t>
  </si>
  <si>
    <t>231224-A-FB</t>
  </si>
  <si>
    <t>231224-B</t>
  </si>
  <si>
    <t>231224-B-FB</t>
  </si>
  <si>
    <t>231225-A</t>
  </si>
  <si>
    <t>BOTIN VELCROS BICOLOR</t>
  </si>
  <si>
    <t>231225-B</t>
  </si>
  <si>
    <t>231226-A</t>
  </si>
  <si>
    <t>BOTIN ELÁSTICOS ESCUDO</t>
  </si>
  <si>
    <t>231227-A</t>
  </si>
  <si>
    <t>BOTIN VELCROS PEACE</t>
  </si>
  <si>
    <t>182195-A</t>
  </si>
  <si>
    <t>182195-B</t>
  </si>
  <si>
    <t>182195-C</t>
  </si>
  <si>
    <t>231005-A</t>
  </si>
  <si>
    <t>DEPORTIVO BÁSICO</t>
  </si>
  <si>
    <t>231005-B</t>
  </si>
  <si>
    <t>231005-C</t>
  </si>
  <si>
    <t>231006-A</t>
  </si>
  <si>
    <t>231006-B</t>
  </si>
  <si>
    <t>231007-A</t>
  </si>
  <si>
    <t>DEPORTIVO ELÁSTICOS</t>
  </si>
  <si>
    <t>231007-B</t>
  </si>
  <si>
    <t>231240-A</t>
  </si>
  <si>
    <t>ZAPATO SPORT VELCROS</t>
  </si>
  <si>
    <t>231240-B</t>
  </si>
  <si>
    <t>231241-A</t>
  </si>
  <si>
    <t>ZAPATO SPORT ELÁSTICOS</t>
  </si>
  <si>
    <t>231241-B</t>
  </si>
  <si>
    <t>231242-A</t>
  </si>
  <si>
    <t>ZAPATO SPORT METALIZADO</t>
  </si>
  <si>
    <t>231242-B</t>
  </si>
  <si>
    <t>231243-A</t>
  </si>
  <si>
    <t>ZAPATO SPORT VELCROS COMBI</t>
  </si>
  <si>
    <t>231243-B</t>
  </si>
  <si>
    <t>231244-A</t>
  </si>
  <si>
    <t>BOTIN SPORT VELCROS COMBI</t>
  </si>
  <si>
    <t>231244-B</t>
  </si>
  <si>
    <t>231210-A</t>
  </si>
  <si>
    <t>ZAPATO URBAN ESTAMPADO</t>
  </si>
  <si>
    <t>231210-B</t>
  </si>
  <si>
    <t>231211-A</t>
  </si>
  <si>
    <t>ZAPATO URBAN METALIZADO</t>
  </si>
  <si>
    <t>231211-B</t>
  </si>
  <si>
    <t>231212-A</t>
  </si>
  <si>
    <t>ZAPATO URBAN ELASTICOS</t>
  </si>
  <si>
    <t>231212-A-FB</t>
  </si>
  <si>
    <t>231212-B</t>
  </si>
  <si>
    <t>231212-B-FB</t>
  </si>
  <si>
    <t>231213-A</t>
  </si>
  <si>
    <t>ZAPATO URBAN ESCUDO</t>
  </si>
  <si>
    <t>231213-B</t>
  </si>
  <si>
    <t>231230-A</t>
  </si>
  <si>
    <t>ZAPATO VELCROS COMBINADO</t>
  </si>
  <si>
    <t>231230-B</t>
  </si>
  <si>
    <t>231232-A</t>
  </si>
  <si>
    <t>ZAPATO ELASTICOS BICOLOR</t>
  </si>
  <si>
    <t>231232-B</t>
  </si>
  <si>
    <t>231233-A</t>
  </si>
  <si>
    <t>231233-A-FB</t>
  </si>
  <si>
    <t>231233-B</t>
  </si>
  <si>
    <t>231233-B-FB</t>
  </si>
  <si>
    <t>231250-A</t>
  </si>
  <si>
    <t>BOTIN TEX VELCROS</t>
  </si>
  <si>
    <t>231250-B</t>
  </si>
  <si>
    <t>231250-C</t>
  </si>
  <si>
    <t>231250-D</t>
  </si>
  <si>
    <t>231251-A</t>
  </si>
  <si>
    <t>BOTA TEX CREMALLERA</t>
  </si>
  <si>
    <t>231252-A</t>
  </si>
  <si>
    <t>231100-A</t>
  </si>
  <si>
    <t>MERCEDES LAZO</t>
  </si>
  <si>
    <t>231100-B</t>
  </si>
  <si>
    <t>231101-A</t>
  </si>
  <si>
    <t>BOTIN LAZO</t>
  </si>
  <si>
    <t>231101-B</t>
  </si>
  <si>
    <t>231102-A</t>
  </si>
  <si>
    <t>231102-B</t>
  </si>
  <si>
    <t>231102-B-FB</t>
  </si>
  <si>
    <t>231103-A</t>
  </si>
  <si>
    <t>231103-A-FB</t>
  </si>
  <si>
    <t>231103-B</t>
  </si>
  <si>
    <t>231104-A</t>
  </si>
  <si>
    <t>MERCEDES TWIN</t>
  </si>
  <si>
    <t>231104-B</t>
  </si>
  <si>
    <t>231105-A</t>
  </si>
  <si>
    <t>231105-A-FB</t>
  </si>
  <si>
    <t>231105-B</t>
  </si>
  <si>
    <t>231107-A</t>
  </si>
  <si>
    <t>231107-B</t>
  </si>
  <si>
    <t>231107-C</t>
  </si>
  <si>
    <t>231109-A</t>
  </si>
  <si>
    <t>BOTIN PEACE</t>
  </si>
  <si>
    <t>231110-A</t>
  </si>
  <si>
    <t>BOTIN HERIZO</t>
  </si>
  <si>
    <t>231111-A</t>
  </si>
  <si>
    <t>BOTIN CORONA</t>
  </si>
  <si>
    <t>231111-B</t>
  </si>
  <si>
    <t>231111-C</t>
  </si>
  <si>
    <t>231112-A</t>
  </si>
  <si>
    <t>BOTIN UNICORNIO</t>
  </si>
  <si>
    <t>231112-B</t>
  </si>
  <si>
    <t>231113-A</t>
  </si>
  <si>
    <t>BOTIN ESTAMPADO ESTRELLAS</t>
  </si>
  <si>
    <t>231113-B</t>
  </si>
  <si>
    <t>231115-A</t>
  </si>
  <si>
    <t>231116-A</t>
  </si>
  <si>
    <t>231116-B</t>
  </si>
  <si>
    <t>231116-C</t>
  </si>
  <si>
    <t>231117-A</t>
  </si>
  <si>
    <t>BOTIN CASUAL</t>
  </si>
  <si>
    <t>231117-B</t>
  </si>
  <si>
    <t>231117-C</t>
  </si>
  <si>
    <t>231117-D</t>
  </si>
  <si>
    <t>231120-A</t>
  </si>
  <si>
    <t>BOTIN VELCROS BASICO</t>
  </si>
  <si>
    <t>231120-B</t>
  </si>
  <si>
    <t>231120-C</t>
  </si>
  <si>
    <t>231120-C-FB</t>
  </si>
  <si>
    <t>231121-A</t>
  </si>
  <si>
    <t>BOTIN ELÁSTICOS</t>
  </si>
  <si>
    <t>231121-B</t>
  </si>
  <si>
    <t>231121-C</t>
  </si>
  <si>
    <t>231121-D</t>
  </si>
  <si>
    <t>231122-A</t>
  </si>
  <si>
    <t>BOTIN PESPUNTES URBAN</t>
  </si>
  <si>
    <t>231122-B</t>
  </si>
  <si>
    <t>231122-C</t>
  </si>
  <si>
    <t>231122-C-FB</t>
  </si>
  <si>
    <t>231123-A</t>
  </si>
  <si>
    <t>BOTIN DOBLE TIRA CASUAL</t>
  </si>
  <si>
    <t>231123-B</t>
  </si>
  <si>
    <t>231124-A</t>
  </si>
  <si>
    <t>ZAPATO DOBLE TIRA ADHERENTE</t>
  </si>
  <si>
    <t>231124-B</t>
  </si>
  <si>
    <t>231125-A</t>
  </si>
  <si>
    <t>231125-A-FB</t>
  </si>
  <si>
    <t>231125-B</t>
  </si>
  <si>
    <t>231126-A</t>
  </si>
  <si>
    <t>BOTIN DOBLE TIRA ADHERENTE URBAN</t>
  </si>
  <si>
    <t>231126-B</t>
  </si>
  <si>
    <t>231128-A</t>
  </si>
  <si>
    <t>231128-B</t>
  </si>
  <si>
    <t>231129-A</t>
  </si>
  <si>
    <t>231130-A</t>
  </si>
  <si>
    <t>BOTIN ELÁSTICO</t>
  </si>
  <si>
    <t>231130-B</t>
  </si>
  <si>
    <t>231131-A</t>
  </si>
  <si>
    <t>231131-B</t>
  </si>
  <si>
    <t>151157-F</t>
  </si>
  <si>
    <t>DEPORTIVO VELCROS</t>
  </si>
  <si>
    <t>151157-G</t>
  </si>
  <si>
    <t>191165-A</t>
  </si>
  <si>
    <t>191165-B</t>
  </si>
  <si>
    <t>221001-A</t>
  </si>
  <si>
    <t>221001-B</t>
  </si>
  <si>
    <t>221001-C</t>
  </si>
  <si>
    <t>221002-A</t>
  </si>
  <si>
    <t>221002-B</t>
  </si>
  <si>
    <t>221003-A</t>
  </si>
  <si>
    <t>221003-B</t>
  </si>
  <si>
    <t>222125-A</t>
  </si>
  <si>
    <t>ZAPATO SPORT BASICO</t>
  </si>
  <si>
    <t>222125-B</t>
  </si>
  <si>
    <t>222125-C</t>
  </si>
  <si>
    <t>231140-A</t>
  </si>
  <si>
    <t>231140-B</t>
  </si>
  <si>
    <t>231141-A</t>
  </si>
  <si>
    <t>231141-B</t>
  </si>
  <si>
    <t>231142-A</t>
  </si>
  <si>
    <t>ZAPATO DOBLE TIRA ADHERENTE URBAN</t>
  </si>
  <si>
    <t>231142-B</t>
  </si>
  <si>
    <t>231143-A</t>
  </si>
  <si>
    <t>231143-B</t>
  </si>
  <si>
    <t>231144-A</t>
  </si>
  <si>
    <t>ZAPATO NYLON URBAN</t>
  </si>
  <si>
    <t>231144-B</t>
  </si>
  <si>
    <t>231144-C</t>
  </si>
  <si>
    <t>221115-A</t>
  </si>
  <si>
    <t>ZAPATO ESTRELLA</t>
  </si>
  <si>
    <t>221115-B</t>
  </si>
  <si>
    <t>211160-A</t>
  </si>
  <si>
    <t>BIOHOME BASIC</t>
  </si>
  <si>
    <t>211160-D</t>
  </si>
  <si>
    <t>231289-A</t>
  </si>
  <si>
    <t>BIOHOME LITTLE STAR</t>
  </si>
  <si>
    <t>231289-B</t>
  </si>
  <si>
    <t>231290-A</t>
  </si>
  <si>
    <t>231290-B</t>
  </si>
  <si>
    <t>231291-A</t>
  </si>
  <si>
    <t>BIOHOME ESTAMPADO</t>
  </si>
  <si>
    <t>231291-B</t>
  </si>
  <si>
    <t>231291-C</t>
  </si>
  <si>
    <t>231291-D</t>
  </si>
  <si>
    <t>231292-A</t>
  </si>
  <si>
    <t>BIOHOME TWIN</t>
  </si>
  <si>
    <t>231292-B</t>
  </si>
  <si>
    <t>231293-A</t>
  </si>
  <si>
    <t>231293-B</t>
  </si>
  <si>
    <t>231294-A</t>
  </si>
  <si>
    <t>BIOHOME BUHO</t>
  </si>
  <si>
    <t>231294-B</t>
  </si>
  <si>
    <t>231295-A</t>
  </si>
  <si>
    <t>ZAPATILLA BÁSICA</t>
  </si>
  <si>
    <t>231295-B</t>
  </si>
  <si>
    <t>231295-C</t>
  </si>
  <si>
    <t>231295-D</t>
  </si>
  <si>
    <t>231296-A</t>
  </si>
  <si>
    <t>ZAPATILLA ESTAMPADA</t>
  </si>
  <si>
    <t>231296-B</t>
  </si>
  <si>
    <t>231235-A</t>
  </si>
  <si>
    <t>SNEAKER ELÁSTICOS</t>
  </si>
  <si>
    <t>231235-B</t>
  </si>
  <si>
    <t>231235-C</t>
  </si>
  <si>
    <t>231235-D</t>
  </si>
  <si>
    <t>231235-E</t>
  </si>
  <si>
    <t>231235-F</t>
  </si>
  <si>
    <t>221850-A</t>
  </si>
  <si>
    <t>BOTA APRESKI</t>
  </si>
  <si>
    <t>221850-B</t>
  </si>
  <si>
    <t>221852-A</t>
  </si>
  <si>
    <t>BOTA APRESKI VELCRO</t>
  </si>
  <si>
    <t>221852-B</t>
  </si>
  <si>
    <t>231855-A</t>
  </si>
  <si>
    <t>BOTA APRESKI PELO</t>
  </si>
  <si>
    <t>231855-B</t>
  </si>
  <si>
    <t>231856-A</t>
  </si>
  <si>
    <t>BOTA APRESKI ESTRELLAS</t>
  </si>
  <si>
    <t>231856-B</t>
  </si>
  <si>
    <t>231859-A</t>
  </si>
  <si>
    <t>BOTA APRESKI CAMUFLAJE</t>
  </si>
  <si>
    <t>231859-B</t>
  </si>
  <si>
    <t>231540-A</t>
  </si>
  <si>
    <t>231540-A-FB</t>
  </si>
  <si>
    <t>231540-B</t>
  </si>
  <si>
    <t>231540-B-FB</t>
  </si>
  <si>
    <t>231541-A</t>
  </si>
  <si>
    <t>231541-B</t>
  </si>
  <si>
    <t>231542-A</t>
  </si>
  <si>
    <t>BOTIN GLITTER CORFONES</t>
  </si>
  <si>
    <t>231542-B</t>
  </si>
  <si>
    <t>231543-A</t>
  </si>
  <si>
    <t>BOTIN RAYO</t>
  </si>
  <si>
    <t>231543-B</t>
  </si>
  <si>
    <t>231544-A</t>
  </si>
  <si>
    <t>BOTIN MEDIO CORAZON</t>
  </si>
  <si>
    <t>231544-A-FB</t>
  </si>
  <si>
    <t>231544-B-FB</t>
  </si>
  <si>
    <t>221840-A</t>
  </si>
  <si>
    <t>221840-B</t>
  </si>
  <si>
    <t>231840-A</t>
  </si>
  <si>
    <t>231840-B</t>
  </si>
  <si>
    <t>231710-A</t>
  </si>
  <si>
    <t>ZAPATILLA CASA TWIN</t>
  </si>
  <si>
    <t>231710-B</t>
  </si>
  <si>
    <t>231710-C</t>
  </si>
  <si>
    <t>231830-A</t>
  </si>
  <si>
    <t>231830-B</t>
  </si>
  <si>
    <t>231830-C</t>
  </si>
  <si>
    <t>231830-D</t>
  </si>
  <si>
    <t>231830-E</t>
  </si>
  <si>
    <t>231830-F</t>
  </si>
  <si>
    <t>231340-A</t>
  </si>
  <si>
    <t>BOTIN SWEET</t>
  </si>
  <si>
    <t>231340-B</t>
  </si>
  <si>
    <t>231341-A</t>
  </si>
  <si>
    <t>231341-B</t>
  </si>
  <si>
    <t>231342-A</t>
  </si>
  <si>
    <t>231342-B</t>
  </si>
  <si>
    <t>231343-A</t>
  </si>
  <si>
    <t>BOTIN PELO</t>
  </si>
  <si>
    <t>231343-A-FB</t>
  </si>
  <si>
    <t>231343-B</t>
  </si>
  <si>
    <t>231343-B-FB</t>
  </si>
  <si>
    <t>231345-A</t>
  </si>
  <si>
    <t>231345-B</t>
  </si>
  <si>
    <t>231346-A</t>
  </si>
  <si>
    <t>231346-B</t>
  </si>
  <si>
    <t>231347-A</t>
  </si>
  <si>
    <t>BOTIN URBAN READY</t>
  </si>
  <si>
    <t>231347-B</t>
  </si>
  <si>
    <t>231348-A</t>
  </si>
  <si>
    <t>BOTIN NINJA</t>
  </si>
  <si>
    <t>231348-A-FB</t>
  </si>
  <si>
    <t>231348-B</t>
  </si>
  <si>
    <t>231560-A</t>
  </si>
  <si>
    <t>BOTIN CORDONES Y PELO</t>
  </si>
  <si>
    <t>231560-B</t>
  </si>
  <si>
    <t>231560-C</t>
  </si>
  <si>
    <t>231561-A</t>
  </si>
  <si>
    <t>BOTIN CORDONES METALIZADO</t>
  </si>
  <si>
    <t>231561-B</t>
  </si>
  <si>
    <t>231562-A</t>
  </si>
  <si>
    <t>231565-A</t>
  </si>
  <si>
    <t>231565-B</t>
  </si>
  <si>
    <t>231565-C</t>
  </si>
  <si>
    <t>231566-A</t>
  </si>
  <si>
    <t>231566-B</t>
  </si>
  <si>
    <t>231566-C</t>
  </si>
  <si>
    <t>231851-A</t>
  </si>
  <si>
    <t>231851-B</t>
  </si>
  <si>
    <t>221620-A</t>
  </si>
  <si>
    <t>ZAPATO VELCROS</t>
  </si>
  <si>
    <t>221620-B</t>
  </si>
  <si>
    <t>221621-A</t>
  </si>
  <si>
    <t>BOTIN DOS VELCROS</t>
  </si>
  <si>
    <t>221621-A-FB</t>
  </si>
  <si>
    <t>221621-B</t>
  </si>
  <si>
    <t>221621-B-FB</t>
  </si>
  <si>
    <t>221622-A</t>
  </si>
  <si>
    <t>221622-A-FB</t>
  </si>
  <si>
    <t>221622-B</t>
  </si>
  <si>
    <t>221622-B-FB</t>
  </si>
  <si>
    <t>231625-A</t>
  </si>
  <si>
    <t>231625-B</t>
  </si>
  <si>
    <t>231630-A</t>
  </si>
  <si>
    <t>BOTIN CORDONESS</t>
  </si>
  <si>
    <t>231630-B</t>
  </si>
  <si>
    <t>231631-A</t>
  </si>
  <si>
    <t>BOTIN ELASTICOSS</t>
  </si>
  <si>
    <t>231631-B</t>
  </si>
  <si>
    <t>231800-A</t>
  </si>
  <si>
    <t>DEPORTIVO ESTRELLA</t>
  </si>
  <si>
    <t>231800-B</t>
  </si>
  <si>
    <t>231800-C</t>
  </si>
  <si>
    <t>231800-D</t>
  </si>
  <si>
    <t>231801-A</t>
  </si>
  <si>
    <t>DEPORTIVO GRV</t>
  </si>
  <si>
    <t>231801-B</t>
  </si>
  <si>
    <t>231801-C</t>
  </si>
  <si>
    <t>231801-D</t>
  </si>
  <si>
    <t>231805-A</t>
  </si>
  <si>
    <t>231805-B</t>
  </si>
  <si>
    <t>231805-C</t>
  </si>
  <si>
    <t>231805-D</t>
  </si>
  <si>
    <t>231750-A</t>
  </si>
  <si>
    <t>231750-B</t>
  </si>
  <si>
    <t>231750-C</t>
  </si>
  <si>
    <t>231600-A</t>
  </si>
  <si>
    <t>ZAPATO SNEAKY</t>
  </si>
  <si>
    <t>231600-B</t>
  </si>
  <si>
    <t>231600-C</t>
  </si>
  <si>
    <t>231600-D</t>
  </si>
  <si>
    <t>231600-E</t>
  </si>
  <si>
    <t>231310-A</t>
  </si>
  <si>
    <t>BOTIN CABALLITO</t>
  </si>
  <si>
    <t>231310-B</t>
  </si>
  <si>
    <t>231311-A</t>
  </si>
  <si>
    <t>231311-B</t>
  </si>
  <si>
    <t>231312-A</t>
  </si>
  <si>
    <t>BOTIN PRINT</t>
  </si>
  <si>
    <t>231312-B</t>
  </si>
  <si>
    <t>231312-C</t>
  </si>
  <si>
    <t>231313-A</t>
  </si>
  <si>
    <t>BOTIN BANDERA</t>
  </si>
  <si>
    <t>231313-B</t>
  </si>
  <si>
    <t>231313-C</t>
  </si>
  <si>
    <t>231313-D</t>
  </si>
  <si>
    <t>231314-A</t>
  </si>
  <si>
    <t>BOTIN GATO</t>
  </si>
  <si>
    <t>231314-B</t>
  </si>
  <si>
    <t>231314-C</t>
  </si>
  <si>
    <t>231314-D</t>
  </si>
  <si>
    <t>231315-A</t>
  </si>
  <si>
    <t>231315-B</t>
  </si>
  <si>
    <t>231316-A</t>
  </si>
  <si>
    <t>BOTIN PEONZA</t>
  </si>
  <si>
    <t>231316-B</t>
  </si>
  <si>
    <t>231317-A</t>
  </si>
  <si>
    <t>231317-B</t>
  </si>
  <si>
    <t>231318-A</t>
  </si>
  <si>
    <t>231318-B</t>
  </si>
  <si>
    <t>231318-C</t>
  </si>
  <si>
    <t>221310-A</t>
  </si>
  <si>
    <t>DEPORTIVO BASICO DOBLE CIERRE</t>
  </si>
  <si>
    <t>221310-B</t>
  </si>
  <si>
    <t>221310-C</t>
  </si>
  <si>
    <t>231306-A</t>
  </si>
  <si>
    <t>231306-B</t>
  </si>
  <si>
    <t>Almacen</t>
  </si>
  <si>
    <t>Cliente</t>
  </si>
  <si>
    <t>Referencia</t>
  </si>
  <si>
    <t>Total</t>
  </si>
  <si>
    <t>Temporada</t>
  </si>
  <si>
    <t>211100-A</t>
  </si>
  <si>
    <t>AW21</t>
  </si>
  <si>
    <t>AW22</t>
  </si>
  <si>
    <t>221006-A</t>
  </si>
  <si>
    <t>221006-B</t>
  </si>
  <si>
    <t>221101-A</t>
  </si>
  <si>
    <t>221102-A</t>
  </si>
  <si>
    <t>221135-A</t>
  </si>
  <si>
    <t>221136-A</t>
  </si>
  <si>
    <t>221139-B</t>
  </si>
  <si>
    <t>221202-C</t>
  </si>
  <si>
    <t>221292-B</t>
  </si>
  <si>
    <t>221295-A</t>
  </si>
  <si>
    <t>221350-C</t>
  </si>
  <si>
    <t>221542-A</t>
  </si>
  <si>
    <t>221552-A</t>
  </si>
  <si>
    <t>221623-A</t>
  </si>
  <si>
    <t>221705-C</t>
  </si>
  <si>
    <t>221940-A</t>
  </si>
  <si>
    <t>AW23</t>
  </si>
  <si>
    <t>221007-A</t>
  </si>
  <si>
    <t>221007-B</t>
  </si>
  <si>
    <t>AW24</t>
  </si>
  <si>
    <t>241110-A556FB</t>
  </si>
  <si>
    <t>241126-A789</t>
  </si>
  <si>
    <t>241126-B087</t>
  </si>
  <si>
    <t>241303-A168FB</t>
  </si>
  <si>
    <t>241304-A083FB</t>
  </si>
  <si>
    <t>241315-C777</t>
  </si>
  <si>
    <t>241321-B701</t>
  </si>
  <si>
    <t>241911-A146</t>
  </si>
  <si>
    <t>241912-A050</t>
  </si>
  <si>
    <t>242322-E</t>
  </si>
  <si>
    <t>AW25</t>
  </si>
  <si>
    <t>221001-A057</t>
  </si>
  <si>
    <t>221001-B113</t>
  </si>
  <si>
    <t>221001-C050</t>
  </si>
  <si>
    <t>221002-A089</t>
  </si>
  <si>
    <t>221002-B165</t>
  </si>
  <si>
    <t>221003-A089</t>
  </si>
  <si>
    <t>221003-B165</t>
  </si>
  <si>
    <t>231005-A112</t>
  </si>
  <si>
    <t>231005-B113</t>
  </si>
  <si>
    <t>231005-C050</t>
  </si>
  <si>
    <t>231006-A089</t>
  </si>
  <si>
    <t>231006-B165</t>
  </si>
  <si>
    <t>231007-A183</t>
  </si>
  <si>
    <t>231007-B165</t>
  </si>
  <si>
    <t>241160-E050</t>
  </si>
  <si>
    <t>24200-A156</t>
  </si>
  <si>
    <t>24200-B050</t>
  </si>
  <si>
    <t>24201-A708</t>
  </si>
  <si>
    <t>24201-B800</t>
  </si>
  <si>
    <t>24202-A089</t>
  </si>
  <si>
    <t>24202-B801</t>
  </si>
  <si>
    <t>24203-A442</t>
  </si>
  <si>
    <t>24203-B032</t>
  </si>
  <si>
    <t>24204-A054</t>
  </si>
  <si>
    <t>24204-B050</t>
  </si>
  <si>
    <t>24205-A054</t>
  </si>
  <si>
    <t>24205-B050</t>
  </si>
  <si>
    <t>242320-A057</t>
  </si>
  <si>
    <t>242324-A050</t>
  </si>
  <si>
    <t>251020-A054</t>
  </si>
  <si>
    <t>251020-B089</t>
  </si>
  <si>
    <t>251021-B089</t>
  </si>
  <si>
    <t>BLUE</t>
  </si>
  <si>
    <t>222114-A</t>
  </si>
  <si>
    <t>SS22</t>
  </si>
  <si>
    <t>222131-B</t>
  </si>
  <si>
    <t>222132-E</t>
  </si>
  <si>
    <t>222133-A</t>
  </si>
  <si>
    <t>222142-B</t>
  </si>
  <si>
    <t>222206-A</t>
  </si>
  <si>
    <t>222222-B</t>
  </si>
  <si>
    <t>222229-A</t>
  </si>
  <si>
    <t>222230-B</t>
  </si>
  <si>
    <t>222250-A</t>
  </si>
  <si>
    <t>222263-B</t>
  </si>
  <si>
    <t>222314-C</t>
  </si>
  <si>
    <t>222615-A</t>
  </si>
  <si>
    <t>222825-B</t>
  </si>
  <si>
    <t>222940-A</t>
  </si>
  <si>
    <t>212183-A</t>
  </si>
  <si>
    <t>SS23</t>
  </si>
  <si>
    <t>212189-A</t>
  </si>
  <si>
    <t>212189-B</t>
  </si>
  <si>
    <t>222115-B</t>
  </si>
  <si>
    <t>222131-A</t>
  </si>
  <si>
    <t>222143-A</t>
  </si>
  <si>
    <t>222156-A</t>
  </si>
  <si>
    <t>222175-A</t>
  </si>
  <si>
    <t>222204-B</t>
  </si>
  <si>
    <t>222253-A</t>
  </si>
  <si>
    <t>222260-A</t>
  </si>
  <si>
    <t>222260-B</t>
  </si>
  <si>
    <t>222263-A</t>
  </si>
  <si>
    <t>232110-A</t>
  </si>
  <si>
    <t>232112-B</t>
  </si>
  <si>
    <t>232119-A</t>
  </si>
  <si>
    <t>232119-B</t>
  </si>
  <si>
    <t>232119-C</t>
  </si>
  <si>
    <t>232120-B</t>
  </si>
  <si>
    <t>232122-B</t>
  </si>
  <si>
    <t>232124-B</t>
  </si>
  <si>
    <t>232143-A</t>
  </si>
  <si>
    <t>232149-A</t>
  </si>
  <si>
    <t>232150-A</t>
  </si>
  <si>
    <t>232150-B</t>
  </si>
  <si>
    <t>232160-B</t>
  </si>
  <si>
    <t>232165-A</t>
  </si>
  <si>
    <t>232165-C</t>
  </si>
  <si>
    <t>SAND</t>
  </si>
  <si>
    <t>232167-A</t>
  </si>
  <si>
    <t>232183-B</t>
  </si>
  <si>
    <t>232185-A</t>
  </si>
  <si>
    <t>232190-A</t>
  </si>
  <si>
    <t>232221-B</t>
  </si>
  <si>
    <t>232227-B</t>
  </si>
  <si>
    <t>232228-B</t>
  </si>
  <si>
    <t>232230-F</t>
  </si>
  <si>
    <t>232235-A</t>
  </si>
  <si>
    <t>232236-A</t>
  </si>
  <si>
    <t>232237-B</t>
  </si>
  <si>
    <t>232254-A</t>
  </si>
  <si>
    <t>232261-A</t>
  </si>
  <si>
    <t>232274-B</t>
  </si>
  <si>
    <t>232276-A</t>
  </si>
  <si>
    <t>232300-A</t>
  </si>
  <si>
    <t>232302-B</t>
  </si>
  <si>
    <t>232302-C</t>
  </si>
  <si>
    <t>232412-B</t>
  </si>
  <si>
    <t>232426-B</t>
  </si>
  <si>
    <t>232600-A</t>
  </si>
  <si>
    <t>232601-A</t>
  </si>
  <si>
    <t>232602-A</t>
  </si>
  <si>
    <t>232614-A</t>
  </si>
  <si>
    <t>232665-A</t>
  </si>
  <si>
    <t>232800-A</t>
  </si>
  <si>
    <t>232806-A</t>
  </si>
  <si>
    <t>232806-B</t>
  </si>
  <si>
    <t>232850-C</t>
  </si>
  <si>
    <t>232948-C</t>
  </si>
  <si>
    <t>SS24</t>
  </si>
  <si>
    <t>222132-A</t>
  </si>
  <si>
    <t>231830-G</t>
  </si>
  <si>
    <t>231830-J</t>
  </si>
  <si>
    <t>232105-B</t>
  </si>
  <si>
    <t>232145-E</t>
  </si>
  <si>
    <t>232146-B</t>
  </si>
  <si>
    <t>232181-A</t>
  </si>
  <si>
    <t>232187-A</t>
  </si>
  <si>
    <t>232230-G</t>
  </si>
  <si>
    <t>232230-J</t>
  </si>
  <si>
    <t>232245-A</t>
  </si>
  <si>
    <t>232248-C</t>
  </si>
  <si>
    <t>232257-A</t>
  </si>
  <si>
    <t>232258-B</t>
  </si>
  <si>
    <t>232262-A</t>
  </si>
  <si>
    <t>232290-H</t>
  </si>
  <si>
    <t>242101-B</t>
  </si>
  <si>
    <t>242102-A</t>
  </si>
  <si>
    <t>242103-B</t>
  </si>
  <si>
    <t>242104-A</t>
  </si>
  <si>
    <t>242104-B</t>
  </si>
  <si>
    <t>242106-A</t>
  </si>
  <si>
    <t>242107-B</t>
  </si>
  <si>
    <t>242108-D</t>
  </si>
  <si>
    <t>242109-A</t>
  </si>
  <si>
    <t>242109-D</t>
  </si>
  <si>
    <t>242110-A</t>
  </si>
  <si>
    <t>242110-B</t>
  </si>
  <si>
    <t>242113-A</t>
  </si>
  <si>
    <t>242113-B</t>
  </si>
  <si>
    <t>242114-A</t>
  </si>
  <si>
    <t>242115-B</t>
  </si>
  <si>
    <t>242124-C</t>
  </si>
  <si>
    <t>242125-A</t>
  </si>
  <si>
    <t>242126-A</t>
  </si>
  <si>
    <t>242127-B</t>
  </si>
  <si>
    <t>242128-A</t>
  </si>
  <si>
    <t>242130-A</t>
  </si>
  <si>
    <t>242130-B</t>
  </si>
  <si>
    <t>242131-A</t>
  </si>
  <si>
    <t>242132-A</t>
  </si>
  <si>
    <t>242133-A</t>
  </si>
  <si>
    <t>242140-B</t>
  </si>
  <si>
    <t>242140-C</t>
  </si>
  <si>
    <t>242143-A</t>
  </si>
  <si>
    <t>242145-B</t>
  </si>
  <si>
    <t>242146-A</t>
  </si>
  <si>
    <t>242151-B</t>
  </si>
  <si>
    <t>242152-A</t>
  </si>
  <si>
    <t>242152-B</t>
  </si>
  <si>
    <t>242152-C</t>
  </si>
  <si>
    <t>242154-A</t>
  </si>
  <si>
    <t>242155-B</t>
  </si>
  <si>
    <t>242183-A</t>
  </si>
  <si>
    <t>242183-C</t>
  </si>
  <si>
    <t>242183-D</t>
  </si>
  <si>
    <t>242186-A</t>
  </si>
  <si>
    <t>242186-B</t>
  </si>
  <si>
    <t>242188-A</t>
  </si>
  <si>
    <t>242189-A</t>
  </si>
  <si>
    <t>242189-C</t>
  </si>
  <si>
    <t>242220-B</t>
  </si>
  <si>
    <t>242220-C</t>
  </si>
  <si>
    <t>242221-B</t>
  </si>
  <si>
    <t>242221-C</t>
  </si>
  <si>
    <t>242231-B</t>
  </si>
  <si>
    <t>242233-B</t>
  </si>
  <si>
    <t>242234-B</t>
  </si>
  <si>
    <t>242238-B</t>
  </si>
  <si>
    <t>242241-C</t>
  </si>
  <si>
    <t>242250-B</t>
  </si>
  <si>
    <t>242254-A</t>
  </si>
  <si>
    <t>242255-A</t>
  </si>
  <si>
    <t>242255-B</t>
  </si>
  <si>
    <t>242258-B</t>
  </si>
  <si>
    <t>242260-A</t>
  </si>
  <si>
    <t>242271-C</t>
  </si>
  <si>
    <t>242272-C</t>
  </si>
  <si>
    <t>242272-E</t>
  </si>
  <si>
    <t>242274-B</t>
  </si>
  <si>
    <t>242280-A</t>
  </si>
  <si>
    <t>242282-A</t>
  </si>
  <si>
    <t>242284-B</t>
  </si>
  <si>
    <t>242285-A</t>
  </si>
  <si>
    <t>242305-B</t>
  </si>
  <si>
    <t>242314-A</t>
  </si>
  <si>
    <t>242315-A</t>
  </si>
  <si>
    <t>242318-A</t>
  </si>
  <si>
    <t>242321-A</t>
  </si>
  <si>
    <t>242321-B</t>
  </si>
  <si>
    <t>242321-D</t>
  </si>
  <si>
    <t>242323-A</t>
  </si>
  <si>
    <t>242323-B</t>
  </si>
  <si>
    <t>242323-C</t>
  </si>
  <si>
    <t>242323-D</t>
  </si>
  <si>
    <t>242345-A</t>
  </si>
  <si>
    <t>242346-B</t>
  </si>
  <si>
    <t>242347-A</t>
  </si>
  <si>
    <t>242349-A</t>
  </si>
  <si>
    <t>242350-A</t>
  </si>
  <si>
    <t>242351-A</t>
  </si>
  <si>
    <t>242401-A</t>
  </si>
  <si>
    <t>242422-B</t>
  </si>
  <si>
    <t>242424-B</t>
  </si>
  <si>
    <t>242425-A</t>
  </si>
  <si>
    <t>242425-B</t>
  </si>
  <si>
    <t>242440-C</t>
  </si>
  <si>
    <t>242440-D</t>
  </si>
  <si>
    <t>242441-A</t>
  </si>
  <si>
    <t>242441-C</t>
  </si>
  <si>
    <t>242441-D</t>
  </si>
  <si>
    <t>242445-A</t>
  </si>
  <si>
    <t>242445-B</t>
  </si>
  <si>
    <t>242446-B</t>
  </si>
  <si>
    <t>242451-B</t>
  </si>
  <si>
    <t>242453-B</t>
  </si>
  <si>
    <t>242454-B</t>
  </si>
  <si>
    <t>242456-A</t>
  </si>
  <si>
    <t>242467-A</t>
  </si>
  <si>
    <t>242470-B</t>
  </si>
  <si>
    <t>242800-E</t>
  </si>
  <si>
    <t>242801-A</t>
  </si>
  <si>
    <t>242803-A</t>
  </si>
  <si>
    <t>242804-A</t>
  </si>
  <si>
    <t>242804-C</t>
  </si>
  <si>
    <t>242812-A</t>
  </si>
  <si>
    <t>242812-B</t>
  </si>
  <si>
    <t>242815-C</t>
  </si>
  <si>
    <t>242815-D</t>
  </si>
  <si>
    <t>242816-D</t>
  </si>
  <si>
    <t>242817-A</t>
  </si>
  <si>
    <t>242817-C</t>
  </si>
  <si>
    <t>242850-A</t>
  </si>
  <si>
    <t>242850-B</t>
  </si>
  <si>
    <t>242851-A</t>
  </si>
  <si>
    <t>242855-A</t>
  </si>
  <si>
    <t>242860-A</t>
  </si>
  <si>
    <t>242860-C</t>
  </si>
  <si>
    <t>242860-D</t>
  </si>
  <si>
    <t>242870-A</t>
  </si>
  <si>
    <t>242870-B</t>
  </si>
  <si>
    <t>242870-C</t>
  </si>
  <si>
    <t>242870-E</t>
  </si>
  <si>
    <t>242870-F</t>
  </si>
  <si>
    <t>242900-A</t>
  </si>
  <si>
    <t>242901-A</t>
  </si>
  <si>
    <t>242903-A</t>
  </si>
  <si>
    <t>242920-A</t>
  </si>
  <si>
    <t>242921-A</t>
  </si>
  <si>
    <t>242925-A</t>
  </si>
  <si>
    <t>242925-B</t>
  </si>
  <si>
    <t>242926-B</t>
  </si>
  <si>
    <t>242930-A</t>
  </si>
  <si>
    <t>242935-B</t>
  </si>
  <si>
    <t>242936-A</t>
  </si>
  <si>
    <t>242937-A</t>
  </si>
  <si>
    <t>242938-A</t>
  </si>
  <si>
    <t>242939-A</t>
  </si>
  <si>
    <t>242960-A</t>
  </si>
  <si>
    <t>242960-B</t>
  </si>
  <si>
    <t>242961-A</t>
  </si>
  <si>
    <t>242961-B</t>
  </si>
  <si>
    <t>242964-A</t>
  </si>
  <si>
    <t>242965-A</t>
  </si>
  <si>
    <t>242972-B</t>
  </si>
  <si>
    <t>242973-A</t>
  </si>
  <si>
    <t>242980-A</t>
  </si>
  <si>
    <t>242981-A</t>
  </si>
  <si>
    <t>242991-A</t>
  </si>
  <si>
    <t>242992-A</t>
  </si>
  <si>
    <t>242993-A</t>
  </si>
  <si>
    <t>SS25</t>
  </si>
  <si>
    <t>212187-A183</t>
  </si>
  <si>
    <t>222448-A</t>
  </si>
  <si>
    <t>232247-B050</t>
  </si>
  <si>
    <t>232290-A090</t>
  </si>
  <si>
    <t>232290-F146</t>
  </si>
  <si>
    <t>232290-I008</t>
  </si>
  <si>
    <t>232290-J801</t>
  </si>
  <si>
    <t>232290-K164</t>
  </si>
  <si>
    <t>232290-L713</t>
  </si>
  <si>
    <t>242230-B050</t>
  </si>
  <si>
    <t>242292-A164</t>
  </si>
  <si>
    <t>242292-B050</t>
  </si>
  <si>
    <t>242293-A164</t>
  </si>
  <si>
    <t>242293-B050</t>
  </si>
  <si>
    <t>242297-A089</t>
  </si>
  <si>
    <t>242298-A224</t>
  </si>
  <si>
    <t>242298-B172</t>
  </si>
  <si>
    <t>242322-B556</t>
  </si>
  <si>
    <t>242322-D712</t>
  </si>
  <si>
    <t>242453-C050</t>
  </si>
  <si>
    <t>252101-A833</t>
  </si>
  <si>
    <t>252101-B050</t>
  </si>
  <si>
    <t>252102-A665</t>
  </si>
  <si>
    <t>252102-B198</t>
  </si>
  <si>
    <t>252103-A665</t>
  </si>
  <si>
    <t>252103-B122</t>
  </si>
  <si>
    <t>252103-C198</t>
  </si>
  <si>
    <t>252104-A779</t>
  </si>
  <si>
    <t>252106-A032</t>
  </si>
  <si>
    <t>252106-B050</t>
  </si>
  <si>
    <t>252110-A779</t>
  </si>
  <si>
    <t>252111-A050</t>
  </si>
  <si>
    <t>252115-B834</t>
  </si>
  <si>
    <t>252115-C835</t>
  </si>
  <si>
    <t>252116-A556</t>
  </si>
  <si>
    <t>252116-B834</t>
  </si>
  <si>
    <t>252116-C835</t>
  </si>
  <si>
    <t>252117-A183</t>
  </si>
  <si>
    <t>252117-C050</t>
  </si>
  <si>
    <t>252118-A183</t>
  </si>
  <si>
    <t>252119-A556</t>
  </si>
  <si>
    <t>252120-A836</t>
  </si>
  <si>
    <t>252120-B837</t>
  </si>
  <si>
    <t>252121-A556</t>
  </si>
  <si>
    <t>252121-B213</t>
  </si>
  <si>
    <t>252121-C825</t>
  </si>
  <si>
    <t>252121-D146</t>
  </si>
  <si>
    <t>252121-F786</t>
  </si>
  <si>
    <t>252123-A556</t>
  </si>
  <si>
    <t>252123-D050</t>
  </si>
  <si>
    <t>252124-A631</t>
  </si>
  <si>
    <t>252125-A183</t>
  </si>
  <si>
    <t>252125-B213</t>
  </si>
  <si>
    <t>252126-A556</t>
  </si>
  <si>
    <t>252126-B788</t>
  </si>
  <si>
    <t>252127-A631</t>
  </si>
  <si>
    <t>252131-A057</t>
  </si>
  <si>
    <t>252132-A008</t>
  </si>
  <si>
    <t>252132-B032</t>
  </si>
  <si>
    <t>252133-D304</t>
  </si>
  <si>
    <t>252135-A008</t>
  </si>
  <si>
    <t>252135-B057</t>
  </si>
  <si>
    <t>252135-C032</t>
  </si>
  <si>
    <t>252135-D113</t>
  </si>
  <si>
    <t>252140-A050</t>
  </si>
  <si>
    <t>252141-A779</t>
  </si>
  <si>
    <t>252142-A665</t>
  </si>
  <si>
    <t>252142-B198</t>
  </si>
  <si>
    <t>252143-A032</t>
  </si>
  <si>
    <t>252143-B050</t>
  </si>
  <si>
    <t>252145-A183</t>
  </si>
  <si>
    <t>252145-B087</t>
  </si>
  <si>
    <t>252146-A183</t>
  </si>
  <si>
    <t>252146-B127</t>
  </si>
  <si>
    <t>252147-A556</t>
  </si>
  <si>
    <t>252147-B050</t>
  </si>
  <si>
    <t>252162-A556</t>
  </si>
  <si>
    <t>252163-A578</t>
  </si>
  <si>
    <t>252163-B834</t>
  </si>
  <si>
    <t>252163-C816</t>
  </si>
  <si>
    <t>252164-A050</t>
  </si>
  <si>
    <t>252165-A631</t>
  </si>
  <si>
    <t>252165-B695</t>
  </si>
  <si>
    <t>252165-C032</t>
  </si>
  <si>
    <t>252166-A183</t>
  </si>
  <si>
    <t>252166-C779</t>
  </si>
  <si>
    <t>252166-D113</t>
  </si>
  <si>
    <t>252167-B050</t>
  </si>
  <si>
    <t>252169-A556</t>
  </si>
  <si>
    <t>252169-B213</t>
  </si>
  <si>
    <t>252169-C050</t>
  </si>
  <si>
    <t>252170-A556</t>
  </si>
  <si>
    <t>252170-B032</t>
  </si>
  <si>
    <t>252174-A089</t>
  </si>
  <si>
    <t>252175-A089</t>
  </si>
  <si>
    <t>252175-B801</t>
  </si>
  <si>
    <t>252176-A089</t>
  </si>
  <si>
    <t>252176-B103</t>
  </si>
  <si>
    <t>252177-B801</t>
  </si>
  <si>
    <t>252178-A089</t>
  </si>
  <si>
    <t>252178-B103</t>
  </si>
  <si>
    <t>252179-A556</t>
  </si>
  <si>
    <t>252183-B032</t>
  </si>
  <si>
    <t>252184-A631</t>
  </si>
  <si>
    <t>252185-A032</t>
  </si>
  <si>
    <t>252185-B050</t>
  </si>
  <si>
    <t>252187-B050</t>
  </si>
  <si>
    <t>252188-B168</t>
  </si>
  <si>
    <t>252189-A089</t>
  </si>
  <si>
    <t>252190-A032</t>
  </si>
  <si>
    <t>252191-B032</t>
  </si>
  <si>
    <t>252192-A164</t>
  </si>
  <si>
    <t>252192-B032</t>
  </si>
  <si>
    <t>252193-A032</t>
  </si>
  <si>
    <t>252193-B050</t>
  </si>
  <si>
    <t>252194-C847</t>
  </si>
  <si>
    <t>252195-A556</t>
  </si>
  <si>
    <t>252195-C847</t>
  </si>
  <si>
    <t>252196-A371</t>
  </si>
  <si>
    <t>252196-B204</t>
  </si>
  <si>
    <t>252197-A089</t>
  </si>
  <si>
    <t>252197-B801</t>
  </si>
  <si>
    <t>252198-A089</t>
  </si>
  <si>
    <t>252198-B801</t>
  </si>
  <si>
    <t>252199-A089</t>
  </si>
  <si>
    <t>252199-B050</t>
  </si>
  <si>
    <t>252211-A556</t>
  </si>
  <si>
    <t>252211-B695</t>
  </si>
  <si>
    <t>252213-A089</t>
  </si>
  <si>
    <t>252213-B556</t>
  </si>
  <si>
    <t>252214-A089</t>
  </si>
  <si>
    <t>252215-A183</t>
  </si>
  <si>
    <t>252215-B836</t>
  </si>
  <si>
    <t>252216-A089</t>
  </si>
  <si>
    <t>252216-B213</t>
  </si>
  <si>
    <t>252217-A183</t>
  </si>
  <si>
    <t>252217-B556</t>
  </si>
  <si>
    <t>252217-C213</t>
  </si>
  <si>
    <t>252218-A556</t>
  </si>
  <si>
    <t>252218-B471</t>
  </si>
  <si>
    <t>252218-C696</t>
  </si>
  <si>
    <t>252220-A089</t>
  </si>
  <si>
    <t>252220-B213</t>
  </si>
  <si>
    <t>252222-A089</t>
  </si>
  <si>
    <t>252222-B213</t>
  </si>
  <si>
    <t>252223-A089</t>
  </si>
  <si>
    <t>252225-A043</t>
  </si>
  <si>
    <t>252225-B050</t>
  </si>
  <si>
    <t>252226-A032</t>
  </si>
  <si>
    <t>252226-B050</t>
  </si>
  <si>
    <t>252227-A556</t>
  </si>
  <si>
    <t>252227-C822</t>
  </si>
  <si>
    <t>252227-D720</t>
  </si>
  <si>
    <t>252228-A183</t>
  </si>
  <si>
    <t>252228-B830</t>
  </si>
  <si>
    <t>252229-A183</t>
  </si>
  <si>
    <t>252229-B631</t>
  </si>
  <si>
    <t>252229-C830</t>
  </si>
  <si>
    <t>252231-A198</t>
  </si>
  <si>
    <t>252231-B050</t>
  </si>
  <si>
    <t>252232-A032</t>
  </si>
  <si>
    <t>252232-B050</t>
  </si>
  <si>
    <t>252233-A032</t>
  </si>
  <si>
    <t>252233-B050</t>
  </si>
  <si>
    <t>252234-A050</t>
  </si>
  <si>
    <t>252240-A378</t>
  </si>
  <si>
    <t>252240-B050</t>
  </si>
  <si>
    <t>252241-A032</t>
  </si>
  <si>
    <t>252241-B050</t>
  </si>
  <si>
    <t>252242-A779</t>
  </si>
  <si>
    <t>252242-B032</t>
  </si>
  <si>
    <t>252242-C050</t>
  </si>
  <si>
    <t>252244-A032</t>
  </si>
  <si>
    <t>252244-B050</t>
  </si>
  <si>
    <t>252246-A164</t>
  </si>
  <si>
    <t>252246-B488</t>
  </si>
  <si>
    <t>252247-B050</t>
  </si>
  <si>
    <t>252270-A057</t>
  </si>
  <si>
    <t>252270-B113</t>
  </si>
  <si>
    <t>252276-A112</t>
  </si>
  <si>
    <t>252276-B661</t>
  </si>
  <si>
    <t>252277-B032</t>
  </si>
  <si>
    <t>252279-A089</t>
  </si>
  <si>
    <t>252295-A090</t>
  </si>
  <si>
    <t>252302-A032</t>
  </si>
  <si>
    <t>252303-A032</t>
  </si>
  <si>
    <t>252303-B176</t>
  </si>
  <si>
    <t>252304-A816</t>
  </si>
  <si>
    <t>252304-B817</t>
  </si>
  <si>
    <t>252304-C050</t>
  </si>
  <si>
    <t>252305-A032</t>
  </si>
  <si>
    <t>252305-B050</t>
  </si>
  <si>
    <t>252306-A032</t>
  </si>
  <si>
    <t>252306-B050</t>
  </si>
  <si>
    <t>252310-A183</t>
  </si>
  <si>
    <t>252312-A556</t>
  </si>
  <si>
    <t>252312-B695</t>
  </si>
  <si>
    <t>252313-A556</t>
  </si>
  <si>
    <t>252313-B695</t>
  </si>
  <si>
    <t>252316-A183</t>
  </si>
  <si>
    <t>252316-B050</t>
  </si>
  <si>
    <t>252317-A183</t>
  </si>
  <si>
    <t>252317-B050</t>
  </si>
  <si>
    <t>252326-A556</t>
  </si>
  <si>
    <t>252326-B713</t>
  </si>
  <si>
    <t>252326-C829</t>
  </si>
  <si>
    <t>252326-D378</t>
  </si>
  <si>
    <t>252326-E050</t>
  </si>
  <si>
    <t>252327-A183</t>
  </si>
  <si>
    <t>252327-B830</t>
  </si>
  <si>
    <t>252327-C695</t>
  </si>
  <si>
    <t>252329-A032</t>
  </si>
  <si>
    <t>252330-A822</t>
  </si>
  <si>
    <t>252330-B050</t>
  </si>
  <si>
    <t>252331-A472</t>
  </si>
  <si>
    <t>252331-B113</t>
  </si>
  <si>
    <t>252332-A631</t>
  </si>
  <si>
    <t>252332-B032</t>
  </si>
  <si>
    <t>252332-C313</t>
  </si>
  <si>
    <t>252333-A631</t>
  </si>
  <si>
    <t>252334-A631</t>
  </si>
  <si>
    <t>252334-B050</t>
  </si>
  <si>
    <t>252335-A056</t>
  </si>
  <si>
    <t>252335-B598</t>
  </si>
  <si>
    <t>252335-C032</t>
  </si>
  <si>
    <t>252336-A056</t>
  </si>
  <si>
    <t>252336-B598</t>
  </si>
  <si>
    <t>252336-C032</t>
  </si>
  <si>
    <t>252336-D661</t>
  </si>
  <si>
    <t>252339-A089</t>
  </si>
  <si>
    <t>252339-D032</t>
  </si>
  <si>
    <t>252340-A089</t>
  </si>
  <si>
    <t>252340-B240</t>
  </si>
  <si>
    <t>252340-C164</t>
  </si>
  <si>
    <t>252340-D032</t>
  </si>
  <si>
    <t>252341-A631</t>
  </si>
  <si>
    <t>252341-B087</t>
  </si>
  <si>
    <t>252342-A631</t>
  </si>
  <si>
    <t>252344-A556</t>
  </si>
  <si>
    <t>252344-B087</t>
  </si>
  <si>
    <t>252345-A224</t>
  </si>
  <si>
    <t>252345-B032</t>
  </si>
  <si>
    <t>252346-A224</t>
  </si>
  <si>
    <t>252346-B032</t>
  </si>
  <si>
    <t>252347-A032</t>
  </si>
  <si>
    <t>252347-B050</t>
  </si>
  <si>
    <t>252348-A032</t>
  </si>
  <si>
    <t>252348-B050</t>
  </si>
  <si>
    <t>252380-A089</t>
  </si>
  <si>
    <t>252380-B663</t>
  </si>
  <si>
    <t>252380-C032</t>
  </si>
  <si>
    <t>252381-A089</t>
  </si>
  <si>
    <t>252381-D032</t>
  </si>
  <si>
    <t>252381-E032</t>
  </si>
  <si>
    <t>252382-A050</t>
  </si>
  <si>
    <t>252383-A539</t>
  </si>
  <si>
    <t>252400-A032</t>
  </si>
  <si>
    <t>252400-B050</t>
  </si>
  <si>
    <t>252402-B050</t>
  </si>
  <si>
    <t>252422-A032</t>
  </si>
  <si>
    <t>252422-B050</t>
  </si>
  <si>
    <t>252423-A050</t>
  </si>
  <si>
    <t>252424-A032</t>
  </si>
  <si>
    <t>252425-B050</t>
  </si>
  <si>
    <t>252426-A032</t>
  </si>
  <si>
    <t>252427-A378</t>
  </si>
  <si>
    <t>252427-B050</t>
  </si>
  <si>
    <t>252446-A032</t>
  </si>
  <si>
    <t>252446-B050</t>
  </si>
  <si>
    <t>252460-A253</t>
  </si>
  <si>
    <t>252460-B050</t>
  </si>
  <si>
    <t>252462-A032</t>
  </si>
  <si>
    <t>252463-A032</t>
  </si>
  <si>
    <t>252463-B050</t>
  </si>
  <si>
    <t>252464-A164</t>
  </si>
  <si>
    <t>252464-B050</t>
  </si>
  <si>
    <t>252465-A164</t>
  </si>
  <si>
    <t>252465-B050</t>
  </si>
  <si>
    <t>252466-A164</t>
  </si>
  <si>
    <t>252466-B050</t>
  </si>
  <si>
    <t>252467-A784</t>
  </si>
  <si>
    <t>252467-B198</t>
  </si>
  <si>
    <t>252467-C032</t>
  </si>
  <si>
    <t>252470-A089</t>
  </si>
  <si>
    <t>252471-A089</t>
  </si>
  <si>
    <t>252471-B050</t>
  </si>
  <si>
    <t>252472-A008</t>
  </si>
  <si>
    <t>252472-B050</t>
  </si>
  <si>
    <t>252473-A089</t>
  </si>
  <si>
    <t>252474-A127</t>
  </si>
  <si>
    <t>252474-B827</t>
  </si>
  <si>
    <t>252475-A371</t>
  </si>
  <si>
    <t>252476-A801</t>
  </si>
  <si>
    <t>252476-B828</t>
  </si>
  <si>
    <t>252476-C570</t>
  </si>
  <si>
    <t>252500-A183</t>
  </si>
  <si>
    <t>252501-A556</t>
  </si>
  <si>
    <t>252501-B032</t>
  </si>
  <si>
    <t>252503-A183</t>
  </si>
  <si>
    <t>252504-A183</t>
  </si>
  <si>
    <t>252504-C050</t>
  </si>
  <si>
    <t>252504-D779</t>
  </si>
  <si>
    <t>252505-A185</t>
  </si>
  <si>
    <t>252505-B824</t>
  </si>
  <si>
    <t>252505-C823</t>
  </si>
  <si>
    <t>252507-A057</t>
  </si>
  <si>
    <t>252507-B113</t>
  </si>
  <si>
    <t>252800-A054</t>
  </si>
  <si>
    <t>252800-B006</t>
  </si>
  <si>
    <t>252801-A032</t>
  </si>
  <si>
    <t>252801-B198</t>
  </si>
  <si>
    <t>252821-A089</t>
  </si>
  <si>
    <t>252821-C146</t>
  </si>
  <si>
    <t>252822-A089</t>
  </si>
  <si>
    <t>252822-B826</t>
  </si>
  <si>
    <t>252822-C164</t>
  </si>
  <si>
    <t>252822-D032</t>
  </si>
  <si>
    <t>252828-A089</t>
  </si>
  <si>
    <t>252828-B825</t>
  </si>
  <si>
    <t>252828-C032</t>
  </si>
  <si>
    <t>252830-A224</t>
  </si>
  <si>
    <t>252830-D032</t>
  </si>
  <si>
    <t>252846-A008</t>
  </si>
  <si>
    <t>252846-B032</t>
  </si>
  <si>
    <t>252850-B831</t>
  </si>
  <si>
    <t>252850-C164</t>
  </si>
  <si>
    <t>252852-A146</t>
  </si>
  <si>
    <t>252860-A089</t>
  </si>
  <si>
    <t>252860-E146</t>
  </si>
  <si>
    <t>252870-A089</t>
  </si>
  <si>
    <t>252877-A089</t>
  </si>
  <si>
    <t>252878-A089</t>
  </si>
  <si>
    <t>252878-B156</t>
  </si>
  <si>
    <t>252878-D269</t>
  </si>
  <si>
    <t>252878-E032</t>
  </si>
  <si>
    <t>252900-A050</t>
  </si>
  <si>
    <t>252901-A050</t>
  </si>
  <si>
    <t>252902-A032</t>
  </si>
  <si>
    <t>252902-B050</t>
  </si>
  <si>
    <t>252903-A032</t>
  </si>
  <si>
    <t>252903-B050</t>
  </si>
  <si>
    <t>252920-A146</t>
  </si>
  <si>
    <t>252920-B050</t>
  </si>
  <si>
    <t>252925-A304</t>
  </si>
  <si>
    <t>252925-B198</t>
  </si>
  <si>
    <t>252926-A050</t>
  </si>
  <si>
    <t>252927-A050</t>
  </si>
  <si>
    <t>252931-A224</t>
  </si>
  <si>
    <t>252932-A146</t>
  </si>
  <si>
    <t>252933-A146</t>
  </si>
  <si>
    <t>252935-A050</t>
  </si>
  <si>
    <t>252940-A050</t>
  </si>
  <si>
    <t>252941-A050</t>
  </si>
  <si>
    <t>252943-A032</t>
  </si>
  <si>
    <t>252943-B050</t>
  </si>
  <si>
    <t>252944-A146</t>
  </si>
  <si>
    <t>252945-A050</t>
  </si>
  <si>
    <t>252960-A032</t>
  </si>
  <si>
    <t>252960-B050</t>
  </si>
  <si>
    <t>252962-A146</t>
  </si>
  <si>
    <t>252962-B050</t>
  </si>
  <si>
    <t>252963-A050</t>
  </si>
  <si>
    <t>252964-A050</t>
  </si>
  <si>
    <t>252965-A050</t>
  </si>
  <si>
    <t>252970-A146</t>
  </si>
  <si>
    <t>252970-B198</t>
  </si>
  <si>
    <t>252971-A350</t>
  </si>
  <si>
    <t>252971-B481</t>
  </si>
  <si>
    <t>252972-B050</t>
  </si>
  <si>
    <t>252985-A146</t>
  </si>
  <si>
    <t>252985-B050</t>
  </si>
  <si>
    <t>252995-A146</t>
  </si>
  <si>
    <t>252996-A032</t>
  </si>
  <si>
    <t>221995-A</t>
  </si>
  <si>
    <t>FUCHSIA</t>
  </si>
  <si>
    <t>221995-B</t>
  </si>
  <si>
    <t>WHITE</t>
  </si>
  <si>
    <t>221996-A</t>
  </si>
  <si>
    <t>221996-B</t>
  </si>
  <si>
    <t>SILVER</t>
  </si>
  <si>
    <t>221960-A</t>
  </si>
  <si>
    <t>221960-B</t>
  </si>
  <si>
    <t>221941-A</t>
  </si>
  <si>
    <t>PINK GOLD</t>
  </si>
  <si>
    <t>221941-B</t>
  </si>
  <si>
    <t>221943-A</t>
  </si>
  <si>
    <t>221970-A</t>
  </si>
  <si>
    <t>221971-A</t>
  </si>
  <si>
    <t>221910-B</t>
  </si>
  <si>
    <t>221911-A</t>
  </si>
  <si>
    <t>NAVY BLUE</t>
  </si>
  <si>
    <t>221911-B</t>
  </si>
  <si>
    <t>221205-A</t>
  </si>
  <si>
    <t>BLACK</t>
  </si>
  <si>
    <t>221121-C</t>
  </si>
  <si>
    <t>221106-C</t>
  </si>
  <si>
    <t>DARK PINK</t>
  </si>
  <si>
    <t>221334-A</t>
  </si>
  <si>
    <t>RRP</t>
  </si>
  <si>
    <t>RRP2</t>
  </si>
  <si>
    <t>RRP3</t>
  </si>
  <si>
    <t>SEASON</t>
  </si>
  <si>
    <t>AW</t>
  </si>
  <si>
    <t>252851-A050</t>
  </si>
  <si>
    <t>252850-D032</t>
  </si>
  <si>
    <t>252475-B390</t>
  </si>
  <si>
    <t>252473-B032</t>
  </si>
  <si>
    <t>252342-B087</t>
  </si>
  <si>
    <t>252279-C841</t>
  </si>
  <si>
    <t>252190-B050</t>
  </si>
  <si>
    <t>252182-B050</t>
  </si>
  <si>
    <t>252163-D113</t>
  </si>
  <si>
    <t>252131-B113</t>
  </si>
  <si>
    <t>252115-A556</t>
  </si>
  <si>
    <t>252109-A050</t>
  </si>
  <si>
    <t>242230-A712</t>
  </si>
  <si>
    <t>232290-F</t>
  </si>
  <si>
    <t>232263-A</t>
  </si>
  <si>
    <t>232230-C</t>
  </si>
  <si>
    <t>232188-B</t>
  </si>
  <si>
    <t>212187-A</t>
  </si>
  <si>
    <t>222605-B</t>
  </si>
  <si>
    <t>222157-A</t>
  </si>
  <si>
    <t>252510-C050</t>
  </si>
  <si>
    <t>252510-B113</t>
  </si>
  <si>
    <t>252510-A578</t>
  </si>
  <si>
    <t>251991-B050</t>
  </si>
  <si>
    <t>251991-A146</t>
  </si>
  <si>
    <t>251990-B032</t>
  </si>
  <si>
    <t>251990-A008</t>
  </si>
  <si>
    <t>251988-A146</t>
  </si>
  <si>
    <t>251987-A854</t>
  </si>
  <si>
    <t>251931-A159</t>
  </si>
  <si>
    <t>251925-B032</t>
  </si>
  <si>
    <t>251925-A008</t>
  </si>
  <si>
    <t>251906-A391</t>
  </si>
  <si>
    <t>251890-B050</t>
  </si>
  <si>
    <t>251890-A008</t>
  </si>
  <si>
    <t>251858-B032</t>
  </si>
  <si>
    <t>251847-A054</t>
  </si>
  <si>
    <t>251846-C054</t>
  </si>
  <si>
    <t>251846-A008</t>
  </si>
  <si>
    <t>251845-B198</t>
  </si>
  <si>
    <t>251845-A089</t>
  </si>
  <si>
    <t>251820-A164</t>
  </si>
  <si>
    <t>251815-B164</t>
  </si>
  <si>
    <t>251815-A008</t>
  </si>
  <si>
    <t>251812-B050</t>
  </si>
  <si>
    <t>251812-A008</t>
  </si>
  <si>
    <t>251810-B032</t>
  </si>
  <si>
    <t>251810-A054</t>
  </si>
  <si>
    <t>251808-D032</t>
  </si>
  <si>
    <t>251806-B032</t>
  </si>
  <si>
    <t>251806-A008</t>
  </si>
  <si>
    <t>251805-B032</t>
  </si>
  <si>
    <t>251805-A008</t>
  </si>
  <si>
    <t>251710-B050</t>
  </si>
  <si>
    <t>251710-A054</t>
  </si>
  <si>
    <t>251706-B089</t>
  </si>
  <si>
    <t>251706-A054</t>
  </si>
  <si>
    <t>251705-B089</t>
  </si>
  <si>
    <t>251705-A054</t>
  </si>
  <si>
    <t>251558-B032</t>
  </si>
  <si>
    <t>251558-A054</t>
  </si>
  <si>
    <t>251506-B089</t>
  </si>
  <si>
    <t>251506-A054</t>
  </si>
  <si>
    <t>251505-B089</t>
  </si>
  <si>
    <t>251505-A054</t>
  </si>
  <si>
    <t>251504-B788</t>
  </si>
  <si>
    <t>251504-A183FB</t>
  </si>
  <si>
    <t>251502-B087</t>
  </si>
  <si>
    <t>251502-A183FB</t>
  </si>
  <si>
    <t>251501-B159</t>
  </si>
  <si>
    <t>251501-A054</t>
  </si>
  <si>
    <t>251500-B193</t>
  </si>
  <si>
    <t>251333-A032</t>
  </si>
  <si>
    <t>251331-A008</t>
  </si>
  <si>
    <t>251330-C032</t>
  </si>
  <si>
    <t>251330-B701</t>
  </si>
  <si>
    <t>251330-A008</t>
  </si>
  <si>
    <t>251329-B777</t>
  </si>
  <si>
    <t>251327-B777</t>
  </si>
  <si>
    <t>251327-A089</t>
  </si>
  <si>
    <t>251326-A777</t>
  </si>
  <si>
    <t>251325-A168</t>
  </si>
  <si>
    <t>251324-A089</t>
  </si>
  <si>
    <t>251310-B788FB</t>
  </si>
  <si>
    <t>251309-B087</t>
  </si>
  <si>
    <t>251309-A183</t>
  </si>
  <si>
    <t>251307-B032FB</t>
  </si>
  <si>
    <t>251307-B032</t>
  </si>
  <si>
    <t>251303-A193</t>
  </si>
  <si>
    <t>251302-B626</t>
  </si>
  <si>
    <t>251301-A054FB</t>
  </si>
  <si>
    <t>251282-A224</t>
  </si>
  <si>
    <t>251281-A164</t>
  </si>
  <si>
    <t>251280-B032</t>
  </si>
  <si>
    <t>251280-A371</t>
  </si>
  <si>
    <t>251275-B032</t>
  </si>
  <si>
    <t>251272-C198</t>
  </si>
  <si>
    <t>251272-B164</t>
  </si>
  <si>
    <t>251272-A008</t>
  </si>
  <si>
    <t>251270-D409</t>
  </si>
  <si>
    <t>251270-C146</t>
  </si>
  <si>
    <t>251270-B056</t>
  </si>
  <si>
    <t>251270-A455</t>
  </si>
  <si>
    <t>251252-B801</t>
  </si>
  <si>
    <t>251252-A089FM</t>
  </si>
  <si>
    <t>251252-A089</t>
  </si>
  <si>
    <t>251251-B032FM</t>
  </si>
  <si>
    <t>251251-B032</t>
  </si>
  <si>
    <t>251251-A156</t>
  </si>
  <si>
    <t>251244-B183</t>
  </si>
  <si>
    <t>251244-A054</t>
  </si>
  <si>
    <t>251242-B556FB</t>
  </si>
  <si>
    <t>251241-B087</t>
  </si>
  <si>
    <t>251238-B390FB</t>
  </si>
  <si>
    <t>251238-A183FB</t>
  </si>
  <si>
    <t>251236-B695</t>
  </si>
  <si>
    <t>251236-A054FB</t>
  </si>
  <si>
    <t>251235-B390</t>
  </si>
  <si>
    <t>251235-A183</t>
  </si>
  <si>
    <t>251166-D391</t>
  </si>
  <si>
    <t>251166-C146</t>
  </si>
  <si>
    <t>251166-B183</t>
  </si>
  <si>
    <t>251166-A006</t>
  </si>
  <si>
    <t>251164-C050</t>
  </si>
  <si>
    <t>251163-C168</t>
  </si>
  <si>
    <t>251163-A556</t>
  </si>
  <si>
    <t>251162-C087</t>
  </si>
  <si>
    <t>251162-B788FB</t>
  </si>
  <si>
    <t>251161-A089FB</t>
  </si>
  <si>
    <t>251160-B193</t>
  </si>
  <si>
    <t>251160-A856</t>
  </si>
  <si>
    <t>251156-B391</t>
  </si>
  <si>
    <t>251156-A556</t>
  </si>
  <si>
    <t>251153-A159</t>
  </si>
  <si>
    <t>251151-B193</t>
  </si>
  <si>
    <t>251151-A213</t>
  </si>
  <si>
    <t>251150-B159</t>
  </si>
  <si>
    <t>251150-A183</t>
  </si>
  <si>
    <t>251146-A224</t>
  </si>
  <si>
    <t>251145-B442</t>
  </si>
  <si>
    <t>251145-A083</t>
  </si>
  <si>
    <t>251144-B168</t>
  </si>
  <si>
    <t>251144-A089</t>
  </si>
  <si>
    <t>251143-B488</t>
  </si>
  <si>
    <t>251143-A164</t>
  </si>
  <si>
    <t>251142-A146</t>
  </si>
  <si>
    <t>251141-B032</t>
  </si>
  <si>
    <t>251141-A146</t>
  </si>
  <si>
    <t>251140-D103</t>
  </si>
  <si>
    <t>251140-C032</t>
  </si>
  <si>
    <t>251140-A371</t>
  </si>
  <si>
    <t>251135-B032</t>
  </si>
  <si>
    <t>251135-A089</t>
  </si>
  <si>
    <t>251134-B801FB</t>
  </si>
  <si>
    <t>251134-A089</t>
  </si>
  <si>
    <t>251133-A183FB</t>
  </si>
  <si>
    <t>251131-A054</t>
  </si>
  <si>
    <t>251130-D304</t>
  </si>
  <si>
    <t>251130-C543</t>
  </si>
  <si>
    <t>251129-B858</t>
  </si>
  <si>
    <t>251129-A183</t>
  </si>
  <si>
    <t>251128-A183</t>
  </si>
  <si>
    <t>251127-B168</t>
  </si>
  <si>
    <t>251127-A089</t>
  </si>
  <si>
    <t>251126-A183</t>
  </si>
  <si>
    <t>251125-A183FB</t>
  </si>
  <si>
    <t>251124-A183</t>
  </si>
  <si>
    <t>251123-B050</t>
  </si>
  <si>
    <t>251123-A054</t>
  </si>
  <si>
    <t>251122-A183</t>
  </si>
  <si>
    <t>251121-B154</t>
  </si>
  <si>
    <t>251120-B087</t>
  </si>
  <si>
    <t>251110-B391</t>
  </si>
  <si>
    <t>251110-A154</t>
  </si>
  <si>
    <t>251107-B677</t>
  </si>
  <si>
    <t>251106-B193</t>
  </si>
  <si>
    <t>251105-A556</t>
  </si>
  <si>
    <t>251101-B859</t>
  </si>
  <si>
    <t>251022-B089</t>
  </si>
  <si>
    <t>251022-A054</t>
  </si>
  <si>
    <t>251021-A054</t>
  </si>
  <si>
    <t>251020-E050</t>
  </si>
  <si>
    <t>251020-D113</t>
  </si>
  <si>
    <t>251020-C578</t>
  </si>
  <si>
    <t>251010-C050</t>
  </si>
  <si>
    <t>242320-B113</t>
  </si>
  <si>
    <t>221214-B</t>
  </si>
  <si>
    <t>221213-A</t>
  </si>
  <si>
    <t>221202-A</t>
  </si>
  <si>
    <t>221135-B</t>
  </si>
  <si>
    <t>221126-B</t>
  </si>
  <si>
    <t>221126-A</t>
  </si>
  <si>
    <t>221125-C</t>
  </si>
  <si>
    <t>221109-A</t>
  </si>
  <si>
    <t>221103-A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</si>
</sst>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€&quot;_-;\-* #,##0.00\ &quot;€&quot;_-;_-* &quot;-&quot;??\ &quot;€&quot;_-;_-@_-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002060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theme="0" tint="-0.499984740745262"/>
      <name val="Calibri"/>
      <family val="2"/>
      <scheme val="minor"/>
    </font>
    <font>
      <sz val="1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9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44" fontId="0" fillId="0" borderId="0" xfId="1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44" fontId="0" fillId="0" borderId="1" xfId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44" fontId="0" fillId="0" borderId="2" xfId="1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44" fontId="4" fillId="0" borderId="1" xfId="1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44" fontId="4" fillId="0" borderId="2" xfId="1" applyFont="1" applyBorder="1" applyAlignment="1">
      <alignment horizontal="center" vertical="center" wrapText="1"/>
    </xf>
    <xf numFmtId="44" fontId="0" fillId="0" borderId="0" xfId="1" applyFont="1" applyBorder="1" applyAlignment="1">
      <alignment horizontal="center" vertical="center"/>
    </xf>
  </cellXfs>
  <cellStyles count="2">
    <cellStyle name="Moneda" xfId="1" builtinId="4"/>
    <cellStyle name="Normal" xfId="0" builtinId="0"/>
  </cellStyles>
  <dxfs count="69">
    <dxf>
      <font>
        <color theme="0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numFmt numFmtId="34" formatCode="_-* #,##0.00\ &quot;€&quot;_-;\-* #,##0.00\ &quot;€&quot;_-;_-* &quot;-&quot;??\ &quot;€&quot;_-;_-@_-"/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  <dxf>
      <alignment horizontal="center" vertical="center" textRotation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jpeg"/><Relationship Id="rId402" Type="http://schemas.openxmlformats.org/officeDocument/2006/relationships/image" Target="../media/image402.png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jpeg"/><Relationship Id="rId502" Type="http://schemas.openxmlformats.org/officeDocument/2006/relationships/image" Target="../media/image502.pn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14" Type="http://schemas.openxmlformats.org/officeDocument/2006/relationships/image" Target="../media/image14.jpe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png"/><Relationship Id="rId230" Type="http://schemas.openxmlformats.org/officeDocument/2006/relationships/image" Target="../media/image230.jpeg"/><Relationship Id="rId468" Type="http://schemas.openxmlformats.org/officeDocument/2006/relationships/image" Target="../media/image468.png"/><Relationship Id="rId25" Type="http://schemas.openxmlformats.org/officeDocument/2006/relationships/image" Target="../media/image25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jpeg"/><Relationship Id="rId479" Type="http://schemas.openxmlformats.org/officeDocument/2006/relationships/image" Target="../media/image479.png"/><Relationship Id="rId36" Type="http://schemas.openxmlformats.org/officeDocument/2006/relationships/image" Target="../media/image36.jpe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252" Type="http://schemas.openxmlformats.org/officeDocument/2006/relationships/image" Target="../media/image252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png"/><Relationship Id="rId196" Type="http://schemas.openxmlformats.org/officeDocument/2006/relationships/image" Target="../media/image196.jpe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pn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37" Type="http://schemas.openxmlformats.org/officeDocument/2006/relationships/image" Target="../media/image637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pn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jpe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pn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png"/><Relationship Id="rId259" Type="http://schemas.openxmlformats.org/officeDocument/2006/relationships/image" Target="../media/image259.jpeg"/><Relationship Id="rId466" Type="http://schemas.openxmlformats.org/officeDocument/2006/relationships/image" Target="../media/image466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337" Type="http://schemas.openxmlformats.org/officeDocument/2006/relationships/image" Target="../media/image337.png"/><Relationship Id="rId34" Type="http://schemas.openxmlformats.org/officeDocument/2006/relationships/image" Target="../media/image34.jpeg"/><Relationship Id="rId544" Type="http://schemas.openxmlformats.org/officeDocument/2006/relationships/image" Target="../media/image54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pn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pn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157</xdr:row>
      <xdr:rowOff>0</xdr:rowOff>
    </xdr:from>
    <xdr:to>
      <xdr:col>1</xdr:col>
      <xdr:colOff>0</xdr:colOff>
      <xdr:row>158</xdr:row>
      <xdr:rowOff>3175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A5E1E5A-2C50-4476-A8F4-E259E8DBAE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1767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159</xdr:row>
      <xdr:rowOff>0</xdr:rowOff>
    </xdr:from>
    <xdr:to>
      <xdr:col>1</xdr:col>
      <xdr:colOff>0</xdr:colOff>
      <xdr:row>160</xdr:row>
      <xdr:rowOff>3175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3B111F2A-0329-4995-B2A6-12959BC59F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5567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160</xdr:row>
      <xdr:rowOff>0</xdr:rowOff>
    </xdr:from>
    <xdr:to>
      <xdr:col>1</xdr:col>
      <xdr:colOff>0</xdr:colOff>
      <xdr:row>161</xdr:row>
      <xdr:rowOff>3175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3DE32BEE-A53F-4F77-9D44-834AB4ED1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6834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161</xdr:row>
      <xdr:rowOff>0</xdr:rowOff>
    </xdr:from>
    <xdr:to>
      <xdr:col>1</xdr:col>
      <xdr:colOff>0</xdr:colOff>
      <xdr:row>162</xdr:row>
      <xdr:rowOff>3175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5FDB807A-CFDA-417C-AFFB-AFB6CBA615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8101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162</xdr:row>
      <xdr:rowOff>0</xdr:rowOff>
    </xdr:from>
    <xdr:to>
      <xdr:col>1</xdr:col>
      <xdr:colOff>0</xdr:colOff>
      <xdr:row>163</xdr:row>
      <xdr:rowOff>3175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D24D2E28-02EF-4A40-8E85-5B8482FFA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9368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163</xdr:row>
      <xdr:rowOff>0</xdr:rowOff>
    </xdr:from>
    <xdr:to>
      <xdr:col>1</xdr:col>
      <xdr:colOff>0</xdr:colOff>
      <xdr:row>164</xdr:row>
      <xdr:rowOff>3175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20CA3E30-261F-4D84-85E1-907EC5474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0635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1</xdr:col>
      <xdr:colOff>0</xdr:colOff>
      <xdr:row>165</xdr:row>
      <xdr:rowOff>3175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23754996-F137-45D8-BA51-0EA1617E2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1901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1</xdr:col>
      <xdr:colOff>0</xdr:colOff>
      <xdr:row>166</xdr:row>
      <xdr:rowOff>3175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2D3ED12F-7D59-4E41-A75F-BC0E868CD4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3168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166</xdr:row>
      <xdr:rowOff>0</xdr:rowOff>
    </xdr:from>
    <xdr:to>
      <xdr:col>1</xdr:col>
      <xdr:colOff>0</xdr:colOff>
      <xdr:row>167</xdr:row>
      <xdr:rowOff>3175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D6B5BFAB-1156-4B60-BD5F-4A08A3805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435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1</xdr:col>
      <xdr:colOff>0</xdr:colOff>
      <xdr:row>168</xdr:row>
      <xdr:rowOff>3175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1587D4DE-6B5C-4D66-AE29-30A0C7C51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5702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168</xdr:row>
      <xdr:rowOff>0</xdr:rowOff>
    </xdr:from>
    <xdr:to>
      <xdr:col>1</xdr:col>
      <xdr:colOff>0</xdr:colOff>
      <xdr:row>169</xdr:row>
      <xdr:rowOff>3175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7382D095-8666-44E3-92BE-F520F1E3D7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6969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169</xdr:row>
      <xdr:rowOff>0</xdr:rowOff>
    </xdr:from>
    <xdr:to>
      <xdr:col>1</xdr:col>
      <xdr:colOff>0</xdr:colOff>
      <xdr:row>170</xdr:row>
      <xdr:rowOff>3175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72A84804-A644-4D32-94FD-198B5F1314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8236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170</xdr:row>
      <xdr:rowOff>0</xdr:rowOff>
    </xdr:from>
    <xdr:to>
      <xdr:col>1</xdr:col>
      <xdr:colOff>0</xdr:colOff>
      <xdr:row>171</xdr:row>
      <xdr:rowOff>3175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9CF2CA37-18AE-44BE-B820-BF5C43BA00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9502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171</xdr:row>
      <xdr:rowOff>0</xdr:rowOff>
    </xdr:from>
    <xdr:to>
      <xdr:col>1</xdr:col>
      <xdr:colOff>0</xdr:colOff>
      <xdr:row>172</xdr:row>
      <xdr:rowOff>3175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864984EB-C401-4478-A433-136A29533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0769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172</xdr:row>
      <xdr:rowOff>0</xdr:rowOff>
    </xdr:from>
    <xdr:to>
      <xdr:col>1</xdr:col>
      <xdr:colOff>0</xdr:colOff>
      <xdr:row>173</xdr:row>
      <xdr:rowOff>3175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DB19A383-08BC-4DD3-AC14-95ADFCC834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2036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173</xdr:row>
      <xdr:rowOff>0</xdr:rowOff>
    </xdr:from>
    <xdr:to>
      <xdr:col>1</xdr:col>
      <xdr:colOff>0</xdr:colOff>
      <xdr:row>174</xdr:row>
      <xdr:rowOff>3175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F9ADC516-D604-46CA-A0E1-D34C8D13D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3303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174</xdr:row>
      <xdr:rowOff>0</xdr:rowOff>
    </xdr:from>
    <xdr:to>
      <xdr:col>1</xdr:col>
      <xdr:colOff>0</xdr:colOff>
      <xdr:row>175</xdr:row>
      <xdr:rowOff>3175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E316D704-382D-4846-8191-FAEFFD51CD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570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175</xdr:row>
      <xdr:rowOff>0</xdr:rowOff>
    </xdr:from>
    <xdr:to>
      <xdr:col>1</xdr:col>
      <xdr:colOff>0</xdr:colOff>
      <xdr:row>176</xdr:row>
      <xdr:rowOff>3175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F0C97796-1EDE-4B73-8BA6-E718CA2005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5836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</xdr:row>
      <xdr:rowOff>0</xdr:rowOff>
    </xdr:from>
    <xdr:to>
      <xdr:col>1</xdr:col>
      <xdr:colOff>0</xdr:colOff>
      <xdr:row>177</xdr:row>
      <xdr:rowOff>3175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2E57AFE3-7A92-494F-B24F-7B2B765D19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7103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177</xdr:row>
      <xdr:rowOff>0</xdr:rowOff>
    </xdr:from>
    <xdr:to>
      <xdr:col>1</xdr:col>
      <xdr:colOff>0</xdr:colOff>
      <xdr:row>178</xdr:row>
      <xdr:rowOff>3175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1743EE81-7DC4-4539-B974-FD2CB78FB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370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178</xdr:row>
      <xdr:rowOff>0</xdr:rowOff>
    </xdr:from>
    <xdr:to>
      <xdr:col>1</xdr:col>
      <xdr:colOff>0</xdr:colOff>
      <xdr:row>179</xdr:row>
      <xdr:rowOff>3175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9976107C-C6D1-4F0F-8FB0-5395245E0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9637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179</xdr:row>
      <xdr:rowOff>0</xdr:rowOff>
    </xdr:from>
    <xdr:to>
      <xdr:col>1</xdr:col>
      <xdr:colOff>0</xdr:colOff>
      <xdr:row>180</xdr:row>
      <xdr:rowOff>3175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D16BABCB-8817-4D2B-A6D3-68802BA3D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0904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180</xdr:row>
      <xdr:rowOff>0</xdr:rowOff>
    </xdr:from>
    <xdr:to>
      <xdr:col>1</xdr:col>
      <xdr:colOff>0</xdr:colOff>
      <xdr:row>181</xdr:row>
      <xdr:rowOff>3175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A26E2E41-FF2F-4414-847E-B8D3E2331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2171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182</xdr:row>
      <xdr:rowOff>0</xdr:rowOff>
    </xdr:from>
    <xdr:to>
      <xdr:col>1</xdr:col>
      <xdr:colOff>0</xdr:colOff>
      <xdr:row>183</xdr:row>
      <xdr:rowOff>3175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D7FBF4F0-777A-4D58-BBFE-8FA99912E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4009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184</xdr:row>
      <xdr:rowOff>0</xdr:rowOff>
    </xdr:from>
    <xdr:to>
      <xdr:col>1</xdr:col>
      <xdr:colOff>0</xdr:colOff>
      <xdr:row>185</xdr:row>
      <xdr:rowOff>3175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B4E8A07B-3B35-40DD-8017-132E480719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5847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185</xdr:row>
      <xdr:rowOff>0</xdr:rowOff>
    </xdr:from>
    <xdr:to>
      <xdr:col>1</xdr:col>
      <xdr:colOff>0</xdr:colOff>
      <xdr:row>186</xdr:row>
      <xdr:rowOff>3175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ABD3B107-8E45-4988-ADC7-4D683EF29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7114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186</xdr:row>
      <xdr:rowOff>0</xdr:rowOff>
    </xdr:from>
    <xdr:to>
      <xdr:col>1</xdr:col>
      <xdr:colOff>0</xdr:colOff>
      <xdr:row>187</xdr:row>
      <xdr:rowOff>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B4BF2CD8-62B3-4F8D-B4BF-3AFCAE12D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8381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187</xdr:row>
      <xdr:rowOff>0</xdr:rowOff>
    </xdr:from>
    <xdr:to>
      <xdr:col>1</xdr:col>
      <xdr:colOff>0</xdr:colOff>
      <xdr:row>188</xdr:row>
      <xdr:rowOff>3175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5F7F95AA-DC0E-47F8-9CBD-978A449D3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0219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188</xdr:row>
      <xdr:rowOff>0</xdr:rowOff>
    </xdr:from>
    <xdr:to>
      <xdr:col>1</xdr:col>
      <xdr:colOff>0</xdr:colOff>
      <xdr:row>189</xdr:row>
      <xdr:rowOff>3175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A3FF5F8C-B8B8-44E8-BA25-FAC1D8467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1486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189</xdr:row>
      <xdr:rowOff>0</xdr:rowOff>
    </xdr:from>
    <xdr:to>
      <xdr:col>1</xdr:col>
      <xdr:colOff>0</xdr:colOff>
      <xdr:row>190</xdr:row>
      <xdr:rowOff>3175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C17ED51B-8016-4F30-A5A1-C02A50CDF8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2753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190</xdr:row>
      <xdr:rowOff>0</xdr:rowOff>
    </xdr:from>
    <xdr:to>
      <xdr:col>1</xdr:col>
      <xdr:colOff>0</xdr:colOff>
      <xdr:row>191</xdr:row>
      <xdr:rowOff>3175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0CA37F99-2C85-4200-A716-42B51E021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020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191</xdr:row>
      <xdr:rowOff>0</xdr:rowOff>
    </xdr:from>
    <xdr:to>
      <xdr:col>1</xdr:col>
      <xdr:colOff>0</xdr:colOff>
      <xdr:row>192</xdr:row>
      <xdr:rowOff>3175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7F1A7ADA-1ABB-4B2F-8186-6FD7B801E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5287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193</xdr:row>
      <xdr:rowOff>0</xdr:rowOff>
    </xdr:from>
    <xdr:to>
      <xdr:col>1</xdr:col>
      <xdr:colOff>0</xdr:colOff>
      <xdr:row>194</xdr:row>
      <xdr:rowOff>3175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EC9376C0-FCA4-45A4-9AE4-068B0411D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125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1</xdr:col>
      <xdr:colOff>0</xdr:colOff>
      <xdr:row>195</xdr:row>
      <xdr:rowOff>3175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44AA16CC-7C4F-4292-A2C2-2919CF14C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8392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195</xdr:row>
      <xdr:rowOff>0</xdr:rowOff>
    </xdr:from>
    <xdr:to>
      <xdr:col>1</xdr:col>
      <xdr:colOff>0</xdr:colOff>
      <xdr:row>196</xdr:row>
      <xdr:rowOff>3175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3AB76FDE-D490-4F18-8418-73DDA217A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9659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196</xdr:row>
      <xdr:rowOff>0</xdr:rowOff>
    </xdr:from>
    <xdr:to>
      <xdr:col>1</xdr:col>
      <xdr:colOff>0</xdr:colOff>
      <xdr:row>197</xdr:row>
      <xdr:rowOff>3175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C7F3987A-AC69-4A48-8D36-9A9F9D9F8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0925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197</xdr:row>
      <xdr:rowOff>0</xdr:rowOff>
    </xdr:from>
    <xdr:to>
      <xdr:col>1</xdr:col>
      <xdr:colOff>0</xdr:colOff>
      <xdr:row>198</xdr:row>
      <xdr:rowOff>3175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6BFFEE3E-D811-4335-9AFF-376D23FB9A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2192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198</xdr:row>
      <xdr:rowOff>0</xdr:rowOff>
    </xdr:from>
    <xdr:to>
      <xdr:col>1</xdr:col>
      <xdr:colOff>0</xdr:colOff>
      <xdr:row>199</xdr:row>
      <xdr:rowOff>3175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3ADE614-D75A-4E12-BCA7-17ADF1908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459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199</xdr:row>
      <xdr:rowOff>0</xdr:rowOff>
    </xdr:from>
    <xdr:to>
      <xdr:col>1</xdr:col>
      <xdr:colOff>0</xdr:colOff>
      <xdr:row>200</xdr:row>
      <xdr:rowOff>3175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7894B097-DCE1-42A5-AA4A-2C1DFA724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4726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200</xdr:row>
      <xdr:rowOff>0</xdr:rowOff>
    </xdr:from>
    <xdr:to>
      <xdr:col>1</xdr:col>
      <xdr:colOff>0</xdr:colOff>
      <xdr:row>201</xdr:row>
      <xdr:rowOff>3175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DB84E1B3-6385-4E37-9FA7-E80789163A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993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201</xdr:row>
      <xdr:rowOff>0</xdr:rowOff>
    </xdr:from>
    <xdr:to>
      <xdr:col>1</xdr:col>
      <xdr:colOff>0</xdr:colOff>
      <xdr:row>202</xdr:row>
      <xdr:rowOff>3175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A9BA8B70-B6B9-4553-99DE-51E53E9387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7259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202</xdr:row>
      <xdr:rowOff>0</xdr:rowOff>
    </xdr:from>
    <xdr:to>
      <xdr:col>1</xdr:col>
      <xdr:colOff>0</xdr:colOff>
      <xdr:row>203</xdr:row>
      <xdr:rowOff>3175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D5721993-3EAB-4680-947D-3654CDE65B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8526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203</xdr:row>
      <xdr:rowOff>0</xdr:rowOff>
    </xdr:from>
    <xdr:to>
      <xdr:col>1</xdr:col>
      <xdr:colOff>0</xdr:colOff>
      <xdr:row>204</xdr:row>
      <xdr:rowOff>3175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4829E729-E9A6-4842-8FB7-8F4441B09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9793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204</xdr:row>
      <xdr:rowOff>0</xdr:rowOff>
    </xdr:from>
    <xdr:to>
      <xdr:col>1</xdr:col>
      <xdr:colOff>0</xdr:colOff>
      <xdr:row>205</xdr:row>
      <xdr:rowOff>3175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BF77EC5D-FF27-4AEE-97C6-2EF8038EB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1060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205</xdr:row>
      <xdr:rowOff>0</xdr:rowOff>
    </xdr:from>
    <xdr:to>
      <xdr:col>1</xdr:col>
      <xdr:colOff>0</xdr:colOff>
      <xdr:row>206</xdr:row>
      <xdr:rowOff>3175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8ABDFFDD-F259-471C-97F7-F983C5477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2327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206</xdr:row>
      <xdr:rowOff>0</xdr:rowOff>
    </xdr:from>
    <xdr:to>
      <xdr:col>1</xdr:col>
      <xdr:colOff>0</xdr:colOff>
      <xdr:row>207</xdr:row>
      <xdr:rowOff>3175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0FC1291A-1A99-4531-A24F-BCA3A0819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594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207</xdr:row>
      <xdr:rowOff>0</xdr:rowOff>
    </xdr:from>
    <xdr:to>
      <xdr:col>1</xdr:col>
      <xdr:colOff>0</xdr:colOff>
      <xdr:row>208</xdr:row>
      <xdr:rowOff>3175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FE4B89B4-0FBA-49F8-94A1-89D2010F7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4860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208</xdr:row>
      <xdr:rowOff>0</xdr:rowOff>
    </xdr:from>
    <xdr:to>
      <xdr:col>1</xdr:col>
      <xdr:colOff>0</xdr:colOff>
      <xdr:row>209</xdr:row>
      <xdr:rowOff>3175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98C7E0DF-888A-4166-81A8-E82BEC29A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6127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209</xdr:row>
      <xdr:rowOff>0</xdr:rowOff>
    </xdr:from>
    <xdr:to>
      <xdr:col>1</xdr:col>
      <xdr:colOff>0</xdr:colOff>
      <xdr:row>210</xdr:row>
      <xdr:rowOff>3175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2D0E420E-EFEA-4E37-8DA5-2C9D6F5D3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7394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210</xdr:row>
      <xdr:rowOff>0</xdr:rowOff>
    </xdr:from>
    <xdr:to>
      <xdr:col>1</xdr:col>
      <xdr:colOff>0</xdr:colOff>
      <xdr:row>211</xdr:row>
      <xdr:rowOff>3175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6CB334B6-DA2E-46FE-BED4-483B06CF8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8661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211</xdr:row>
      <xdr:rowOff>0</xdr:rowOff>
    </xdr:from>
    <xdr:to>
      <xdr:col>1</xdr:col>
      <xdr:colOff>0</xdr:colOff>
      <xdr:row>212</xdr:row>
      <xdr:rowOff>3175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CC59DCD6-8E6C-4AF4-AE9C-6BCF88FDE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9928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212</xdr:row>
      <xdr:rowOff>0</xdr:rowOff>
    </xdr:from>
    <xdr:to>
      <xdr:col>1</xdr:col>
      <xdr:colOff>0</xdr:colOff>
      <xdr:row>213</xdr:row>
      <xdr:rowOff>3175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412C3027-5368-4D08-8418-4A7E612B2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1195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213</xdr:row>
      <xdr:rowOff>0</xdr:rowOff>
    </xdr:from>
    <xdr:to>
      <xdr:col>1</xdr:col>
      <xdr:colOff>0</xdr:colOff>
      <xdr:row>214</xdr:row>
      <xdr:rowOff>3175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F0B04473-CF0F-4D72-92F0-2E2369316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2461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214</xdr:row>
      <xdr:rowOff>0</xdr:rowOff>
    </xdr:from>
    <xdr:to>
      <xdr:col>1</xdr:col>
      <xdr:colOff>0</xdr:colOff>
      <xdr:row>215</xdr:row>
      <xdr:rowOff>3175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E7D284CF-2F16-4367-AF05-1A114E19E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3728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215</xdr:row>
      <xdr:rowOff>0</xdr:rowOff>
    </xdr:from>
    <xdr:to>
      <xdr:col>1</xdr:col>
      <xdr:colOff>0</xdr:colOff>
      <xdr:row>216</xdr:row>
      <xdr:rowOff>3175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E968857A-584C-44D8-B5B8-4ABEB66B1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4995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216</xdr:row>
      <xdr:rowOff>0</xdr:rowOff>
    </xdr:from>
    <xdr:to>
      <xdr:col>1</xdr:col>
      <xdr:colOff>0</xdr:colOff>
      <xdr:row>217</xdr:row>
      <xdr:rowOff>3175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3CB9B902-FE1A-48D8-8C1A-4A54DA423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6262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217</xdr:row>
      <xdr:rowOff>0</xdr:rowOff>
    </xdr:from>
    <xdr:to>
      <xdr:col>1</xdr:col>
      <xdr:colOff>0</xdr:colOff>
      <xdr:row>218</xdr:row>
      <xdr:rowOff>3175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40C4C169-EC0E-4089-A4E7-BE3341975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7529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218</xdr:row>
      <xdr:rowOff>0</xdr:rowOff>
    </xdr:from>
    <xdr:to>
      <xdr:col>1</xdr:col>
      <xdr:colOff>0</xdr:colOff>
      <xdr:row>219</xdr:row>
      <xdr:rowOff>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7648BEF2-E804-417E-838C-5869F7DB11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8795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219</xdr:row>
      <xdr:rowOff>0</xdr:rowOff>
    </xdr:from>
    <xdr:to>
      <xdr:col>1</xdr:col>
      <xdr:colOff>0</xdr:colOff>
      <xdr:row>220</xdr:row>
      <xdr:rowOff>3175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6EA90ECC-25F2-487E-BB27-7C43155378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824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220</xdr:row>
      <xdr:rowOff>0</xdr:rowOff>
    </xdr:from>
    <xdr:to>
      <xdr:col>1</xdr:col>
      <xdr:colOff>0</xdr:colOff>
      <xdr:row>221</xdr:row>
      <xdr:rowOff>3175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6FF36EFC-F8B1-4111-90F2-76DC24572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2091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221</xdr:row>
      <xdr:rowOff>0</xdr:rowOff>
    </xdr:from>
    <xdr:to>
      <xdr:col>1</xdr:col>
      <xdr:colOff>0</xdr:colOff>
      <xdr:row>222</xdr:row>
      <xdr:rowOff>3175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22C632C5-6A3C-4BA8-981F-F792C7D7D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3358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222</xdr:row>
      <xdr:rowOff>0</xdr:rowOff>
    </xdr:from>
    <xdr:to>
      <xdr:col>1</xdr:col>
      <xdr:colOff>0</xdr:colOff>
      <xdr:row>223</xdr:row>
      <xdr:rowOff>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B8256E63-ED90-4984-B55B-D39F86EB4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4625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223</xdr:row>
      <xdr:rowOff>0</xdr:rowOff>
    </xdr:from>
    <xdr:to>
      <xdr:col>1</xdr:col>
      <xdr:colOff>0</xdr:colOff>
      <xdr:row>224</xdr:row>
      <xdr:rowOff>3175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B8DE49CF-8232-479B-9DA5-162303FFA7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6654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224</xdr:row>
      <xdr:rowOff>0</xdr:rowOff>
    </xdr:from>
    <xdr:to>
      <xdr:col>1</xdr:col>
      <xdr:colOff>0</xdr:colOff>
      <xdr:row>225</xdr:row>
      <xdr:rowOff>3175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40077228-9370-4A74-9776-878314F49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7920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225</xdr:row>
      <xdr:rowOff>0</xdr:rowOff>
    </xdr:from>
    <xdr:to>
      <xdr:col>1</xdr:col>
      <xdr:colOff>0</xdr:colOff>
      <xdr:row>226</xdr:row>
      <xdr:rowOff>3175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2ED8B055-AF3A-495D-A7D6-3D4208044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9187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226</xdr:row>
      <xdr:rowOff>0</xdr:rowOff>
    </xdr:from>
    <xdr:to>
      <xdr:col>1</xdr:col>
      <xdr:colOff>0</xdr:colOff>
      <xdr:row>227</xdr:row>
      <xdr:rowOff>3175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23075D35-0A4B-4FBA-9CEB-24189D49A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0454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227</xdr:row>
      <xdr:rowOff>0</xdr:rowOff>
    </xdr:from>
    <xdr:to>
      <xdr:col>1</xdr:col>
      <xdr:colOff>0</xdr:colOff>
      <xdr:row>228</xdr:row>
      <xdr:rowOff>3175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9C2CF6D1-1FDB-4021-B1FD-2E3C8455B5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1721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228</xdr:row>
      <xdr:rowOff>0</xdr:rowOff>
    </xdr:from>
    <xdr:to>
      <xdr:col>1</xdr:col>
      <xdr:colOff>0</xdr:colOff>
      <xdr:row>229</xdr:row>
      <xdr:rowOff>3175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DFB597DF-A28C-4D2C-9FED-F019D610E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2988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229</xdr:row>
      <xdr:rowOff>0</xdr:rowOff>
    </xdr:from>
    <xdr:to>
      <xdr:col>1</xdr:col>
      <xdr:colOff>0</xdr:colOff>
      <xdr:row>230</xdr:row>
      <xdr:rowOff>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FB582255-2C9B-49F8-A79D-5644895E7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4255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230</xdr:row>
      <xdr:rowOff>0</xdr:rowOff>
    </xdr:from>
    <xdr:to>
      <xdr:col>1</xdr:col>
      <xdr:colOff>0</xdr:colOff>
      <xdr:row>231</xdr:row>
      <xdr:rowOff>3175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A65C675F-EA0A-4386-AD35-8DF750CB61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6283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231</xdr:row>
      <xdr:rowOff>0</xdr:rowOff>
    </xdr:from>
    <xdr:to>
      <xdr:col>1</xdr:col>
      <xdr:colOff>0</xdr:colOff>
      <xdr:row>232</xdr:row>
      <xdr:rowOff>3175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45E2953E-9E83-4428-BECF-462D0CB2D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7550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232</xdr:row>
      <xdr:rowOff>0</xdr:rowOff>
    </xdr:from>
    <xdr:to>
      <xdr:col>1</xdr:col>
      <xdr:colOff>0</xdr:colOff>
      <xdr:row>233</xdr:row>
      <xdr:rowOff>3175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95FEB9D3-97B9-405A-92FD-449C2E5F8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817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233</xdr:row>
      <xdr:rowOff>0</xdr:rowOff>
    </xdr:from>
    <xdr:to>
      <xdr:col>1</xdr:col>
      <xdr:colOff>0</xdr:colOff>
      <xdr:row>234</xdr:row>
      <xdr:rowOff>3175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DBD9D549-B504-464B-83E2-0F6E14711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0084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1</xdr:col>
      <xdr:colOff>0</xdr:colOff>
      <xdr:row>235</xdr:row>
      <xdr:rowOff>3175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286F4C31-E289-4EBF-B554-10B61EB65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1351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235</xdr:row>
      <xdr:rowOff>0</xdr:rowOff>
    </xdr:from>
    <xdr:to>
      <xdr:col>1</xdr:col>
      <xdr:colOff>0</xdr:colOff>
      <xdr:row>236</xdr:row>
      <xdr:rowOff>3175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9DBC0E4E-AA7C-4648-A268-03AE1A2DA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2618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236</xdr:row>
      <xdr:rowOff>0</xdr:rowOff>
    </xdr:from>
    <xdr:to>
      <xdr:col>1</xdr:col>
      <xdr:colOff>0</xdr:colOff>
      <xdr:row>237</xdr:row>
      <xdr:rowOff>3175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2D34AA67-C5FB-4FFC-8A0A-F5A77047E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3884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237</xdr:row>
      <xdr:rowOff>0</xdr:rowOff>
    </xdr:from>
    <xdr:to>
      <xdr:col>1</xdr:col>
      <xdr:colOff>0</xdr:colOff>
      <xdr:row>238</xdr:row>
      <xdr:rowOff>3175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7D88FE11-7977-4970-B868-ECDC63721F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5151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238</xdr:row>
      <xdr:rowOff>0</xdr:rowOff>
    </xdr:from>
    <xdr:to>
      <xdr:col>1</xdr:col>
      <xdr:colOff>0</xdr:colOff>
      <xdr:row>239</xdr:row>
      <xdr:rowOff>3175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DCA69434-84C9-4F97-927B-58BF2121C7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418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239</xdr:row>
      <xdr:rowOff>0</xdr:rowOff>
    </xdr:from>
    <xdr:to>
      <xdr:col>1</xdr:col>
      <xdr:colOff>0</xdr:colOff>
      <xdr:row>240</xdr:row>
      <xdr:rowOff>3175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34DBD07D-5F12-4920-8559-C414A240F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7685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240</xdr:row>
      <xdr:rowOff>0</xdr:rowOff>
    </xdr:from>
    <xdr:to>
      <xdr:col>1</xdr:col>
      <xdr:colOff>0</xdr:colOff>
      <xdr:row>241</xdr:row>
      <xdr:rowOff>3175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51533CE5-D854-4A33-8190-CB3C00937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8952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241</xdr:row>
      <xdr:rowOff>0</xdr:rowOff>
    </xdr:from>
    <xdr:to>
      <xdr:col>1</xdr:col>
      <xdr:colOff>0</xdr:colOff>
      <xdr:row>242</xdr:row>
      <xdr:rowOff>3175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DB3DF1D8-1F3B-4DF6-8045-523928834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0218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242</xdr:row>
      <xdr:rowOff>0</xdr:rowOff>
    </xdr:from>
    <xdr:to>
      <xdr:col>1</xdr:col>
      <xdr:colOff>0</xdr:colOff>
      <xdr:row>243</xdr:row>
      <xdr:rowOff>3175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E74DEEB1-86BA-4146-A76D-51D4D28253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485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243</xdr:row>
      <xdr:rowOff>0</xdr:rowOff>
    </xdr:from>
    <xdr:to>
      <xdr:col>1</xdr:col>
      <xdr:colOff>0</xdr:colOff>
      <xdr:row>244</xdr:row>
      <xdr:rowOff>3175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EC0D77B0-0C20-45E6-B550-144CF1279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2752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244</xdr:row>
      <xdr:rowOff>0</xdr:rowOff>
    </xdr:from>
    <xdr:to>
      <xdr:col>1</xdr:col>
      <xdr:colOff>0</xdr:colOff>
      <xdr:row>245</xdr:row>
      <xdr:rowOff>3175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A1299F1A-017E-4AF3-8BDB-C40870FDBD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4019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245</xdr:row>
      <xdr:rowOff>0</xdr:rowOff>
    </xdr:from>
    <xdr:to>
      <xdr:col>1</xdr:col>
      <xdr:colOff>0</xdr:colOff>
      <xdr:row>246</xdr:row>
      <xdr:rowOff>3175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5F8C8642-9CF0-4F05-9FEC-CB844DCEE4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5286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247</xdr:row>
      <xdr:rowOff>0</xdr:rowOff>
    </xdr:from>
    <xdr:to>
      <xdr:col>1</xdr:col>
      <xdr:colOff>0</xdr:colOff>
      <xdr:row>248</xdr:row>
      <xdr:rowOff>3175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47353B28-DC1E-4A44-8E1D-5F0ACB4FE2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934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248</xdr:row>
      <xdr:rowOff>0</xdr:rowOff>
    </xdr:from>
    <xdr:to>
      <xdr:col>1</xdr:col>
      <xdr:colOff>0</xdr:colOff>
      <xdr:row>249</xdr:row>
      <xdr:rowOff>3175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744EE9CD-F3A4-4B98-AC19-8DEEADCB7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200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249</xdr:row>
      <xdr:rowOff>0</xdr:rowOff>
    </xdr:from>
    <xdr:to>
      <xdr:col>1</xdr:col>
      <xdr:colOff>0</xdr:colOff>
      <xdr:row>250</xdr:row>
      <xdr:rowOff>3175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9F93A344-E2EE-4D50-A057-D3E6DEF73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9467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250</xdr:row>
      <xdr:rowOff>0</xdr:rowOff>
    </xdr:from>
    <xdr:to>
      <xdr:col>1</xdr:col>
      <xdr:colOff>0</xdr:colOff>
      <xdr:row>251</xdr:row>
      <xdr:rowOff>3175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7F9B77FE-ED3A-4E7C-BFF2-88E1A3CC3C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0734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</xdr:row>
      <xdr:rowOff>0</xdr:rowOff>
    </xdr:from>
    <xdr:to>
      <xdr:col>1</xdr:col>
      <xdr:colOff>0</xdr:colOff>
      <xdr:row>252</xdr:row>
      <xdr:rowOff>3175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142578C6-0644-44C3-9033-A60998F62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2001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252</xdr:row>
      <xdr:rowOff>0</xdr:rowOff>
    </xdr:from>
    <xdr:to>
      <xdr:col>1</xdr:col>
      <xdr:colOff>0</xdr:colOff>
      <xdr:row>253</xdr:row>
      <xdr:rowOff>0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4992F45C-6F4E-4ABF-81C0-6AC84949D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3268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253</xdr:row>
      <xdr:rowOff>0</xdr:rowOff>
    </xdr:from>
    <xdr:to>
      <xdr:col>1</xdr:col>
      <xdr:colOff>0</xdr:colOff>
      <xdr:row>253</xdr:row>
      <xdr:rowOff>3175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CED1FCE-3C95-49F9-AB0E-6BCACA2C9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7203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253</xdr:row>
      <xdr:rowOff>0</xdr:rowOff>
    </xdr:from>
    <xdr:to>
      <xdr:col>1</xdr:col>
      <xdr:colOff>0</xdr:colOff>
      <xdr:row>254</xdr:row>
      <xdr:rowOff>3175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320E9651-44B3-4147-B9F9-5DDDB568EB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8470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254</xdr:row>
      <xdr:rowOff>0</xdr:rowOff>
    </xdr:from>
    <xdr:to>
      <xdr:col>1</xdr:col>
      <xdr:colOff>0</xdr:colOff>
      <xdr:row>255</xdr:row>
      <xdr:rowOff>3175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26E2DFF2-5B33-4C7C-A79B-3F794738C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9736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255</xdr:row>
      <xdr:rowOff>0</xdr:rowOff>
    </xdr:from>
    <xdr:to>
      <xdr:col>1</xdr:col>
      <xdr:colOff>0</xdr:colOff>
      <xdr:row>256</xdr:row>
      <xdr:rowOff>3175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1C416588-5654-49F4-9A49-7011752AB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1003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256</xdr:row>
      <xdr:rowOff>0</xdr:rowOff>
    </xdr:from>
    <xdr:to>
      <xdr:col>1</xdr:col>
      <xdr:colOff>0</xdr:colOff>
      <xdr:row>257</xdr:row>
      <xdr:rowOff>3175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42730ED7-0C23-4869-9223-7D6D15BD5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2270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</xdr:row>
      <xdr:rowOff>0</xdr:rowOff>
    </xdr:from>
    <xdr:to>
      <xdr:col>1</xdr:col>
      <xdr:colOff>0</xdr:colOff>
      <xdr:row>258</xdr:row>
      <xdr:rowOff>3175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EDBC1E92-5D67-4DAE-896C-43402F3A5E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3537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258</xdr:row>
      <xdr:rowOff>0</xdr:rowOff>
    </xdr:from>
    <xdr:to>
      <xdr:col>1</xdr:col>
      <xdr:colOff>0</xdr:colOff>
      <xdr:row>259</xdr:row>
      <xdr:rowOff>3175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C0871568-9414-4DB8-9DC7-5338CDCED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4804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259</xdr:row>
      <xdr:rowOff>0</xdr:rowOff>
    </xdr:from>
    <xdr:to>
      <xdr:col>1</xdr:col>
      <xdr:colOff>0</xdr:colOff>
      <xdr:row>260</xdr:row>
      <xdr:rowOff>3175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82EEE551-7165-41EE-B8E4-53315AADB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6071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260</xdr:row>
      <xdr:rowOff>0</xdr:rowOff>
    </xdr:from>
    <xdr:to>
      <xdr:col>1</xdr:col>
      <xdr:colOff>0</xdr:colOff>
      <xdr:row>261</xdr:row>
      <xdr:rowOff>3175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391EFAF8-E5A4-4B44-A459-B7459ECB34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7337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261</xdr:row>
      <xdr:rowOff>0</xdr:rowOff>
    </xdr:from>
    <xdr:to>
      <xdr:col>1</xdr:col>
      <xdr:colOff>0</xdr:colOff>
      <xdr:row>262</xdr:row>
      <xdr:rowOff>3175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B5F423A2-6E2E-4040-92FF-6FE2163FA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8604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262</xdr:row>
      <xdr:rowOff>0</xdr:rowOff>
    </xdr:from>
    <xdr:to>
      <xdr:col>1</xdr:col>
      <xdr:colOff>0</xdr:colOff>
      <xdr:row>263</xdr:row>
      <xdr:rowOff>3175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B7F3D4EF-0657-4DED-9062-DB0282C34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9871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263</xdr:row>
      <xdr:rowOff>0</xdr:rowOff>
    </xdr:from>
    <xdr:to>
      <xdr:col>1</xdr:col>
      <xdr:colOff>0</xdr:colOff>
      <xdr:row>264</xdr:row>
      <xdr:rowOff>3175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ADEEDF61-F64A-4EBA-9AEB-3FE3FEB6D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1138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264</xdr:row>
      <xdr:rowOff>0</xdr:rowOff>
    </xdr:from>
    <xdr:to>
      <xdr:col>1</xdr:col>
      <xdr:colOff>0</xdr:colOff>
      <xdr:row>265</xdr:row>
      <xdr:rowOff>3175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0943B1C0-31ED-47B2-B502-ADDF4E6D9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2405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265</xdr:row>
      <xdr:rowOff>0</xdr:rowOff>
    </xdr:from>
    <xdr:to>
      <xdr:col>1</xdr:col>
      <xdr:colOff>0</xdr:colOff>
      <xdr:row>266</xdr:row>
      <xdr:rowOff>3175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636EEAAE-791E-49DB-AF0A-064505C961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3672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266</xdr:row>
      <xdr:rowOff>0</xdr:rowOff>
    </xdr:from>
    <xdr:to>
      <xdr:col>1</xdr:col>
      <xdr:colOff>0</xdr:colOff>
      <xdr:row>267</xdr:row>
      <xdr:rowOff>3175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1DF99994-36C9-4BDC-AF4C-F278C014F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4938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267</xdr:row>
      <xdr:rowOff>0</xdr:rowOff>
    </xdr:from>
    <xdr:to>
      <xdr:col>1</xdr:col>
      <xdr:colOff>0</xdr:colOff>
      <xdr:row>268</xdr:row>
      <xdr:rowOff>3175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E6637494-A57E-445F-928A-6B3A01380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6205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268</xdr:row>
      <xdr:rowOff>0</xdr:rowOff>
    </xdr:from>
    <xdr:to>
      <xdr:col>1</xdr:col>
      <xdr:colOff>0</xdr:colOff>
      <xdr:row>269</xdr:row>
      <xdr:rowOff>0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4F0B8897-649E-46AA-AF2E-342C7F483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7472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269</xdr:row>
      <xdr:rowOff>0</xdr:rowOff>
    </xdr:from>
    <xdr:to>
      <xdr:col>1</xdr:col>
      <xdr:colOff>0</xdr:colOff>
      <xdr:row>270</xdr:row>
      <xdr:rowOff>3175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C0F818F0-94B0-4C10-BE13-7DE41E6C9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9310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270</xdr:row>
      <xdr:rowOff>0</xdr:rowOff>
    </xdr:from>
    <xdr:to>
      <xdr:col>1</xdr:col>
      <xdr:colOff>0</xdr:colOff>
      <xdr:row>271</xdr:row>
      <xdr:rowOff>3175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DE329F46-8148-4828-AF43-A22486DAF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0577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271</xdr:row>
      <xdr:rowOff>0</xdr:rowOff>
    </xdr:from>
    <xdr:to>
      <xdr:col>1</xdr:col>
      <xdr:colOff>0</xdr:colOff>
      <xdr:row>272</xdr:row>
      <xdr:rowOff>3175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533AF803-B2A0-4B2F-BB73-4DC855943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1844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272</xdr:row>
      <xdr:rowOff>0</xdr:rowOff>
    </xdr:from>
    <xdr:to>
      <xdr:col>1</xdr:col>
      <xdr:colOff>0</xdr:colOff>
      <xdr:row>273</xdr:row>
      <xdr:rowOff>3175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B9D08945-3452-4B8D-8B8E-5124D9364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3111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273</xdr:row>
      <xdr:rowOff>0</xdr:rowOff>
    </xdr:from>
    <xdr:to>
      <xdr:col>1</xdr:col>
      <xdr:colOff>0</xdr:colOff>
      <xdr:row>274</xdr:row>
      <xdr:rowOff>3175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FB7F3A00-D955-4B82-99BA-556D059F6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4378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274</xdr:row>
      <xdr:rowOff>0</xdr:rowOff>
    </xdr:from>
    <xdr:to>
      <xdr:col>1</xdr:col>
      <xdr:colOff>0</xdr:colOff>
      <xdr:row>275</xdr:row>
      <xdr:rowOff>3175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9B5D758D-FC57-481B-AE9F-6A245F256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5644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275</xdr:row>
      <xdr:rowOff>0</xdr:rowOff>
    </xdr:from>
    <xdr:to>
      <xdr:col>1</xdr:col>
      <xdr:colOff>0</xdr:colOff>
      <xdr:row>276</xdr:row>
      <xdr:rowOff>3175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43981704-1C76-4DE3-8966-857877DEC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6911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276</xdr:row>
      <xdr:rowOff>0</xdr:rowOff>
    </xdr:from>
    <xdr:to>
      <xdr:col>1</xdr:col>
      <xdr:colOff>0</xdr:colOff>
      <xdr:row>277</xdr:row>
      <xdr:rowOff>3175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CE284300-E6E4-49BA-836A-2EB0C07F2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178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277</xdr:row>
      <xdr:rowOff>0</xdr:rowOff>
    </xdr:from>
    <xdr:to>
      <xdr:col>1</xdr:col>
      <xdr:colOff>0</xdr:colOff>
      <xdr:row>278</xdr:row>
      <xdr:rowOff>3175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16ABE916-F1EE-45FD-B72D-B4715363D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9445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278</xdr:row>
      <xdr:rowOff>0</xdr:rowOff>
    </xdr:from>
    <xdr:to>
      <xdr:col>1</xdr:col>
      <xdr:colOff>0</xdr:colOff>
      <xdr:row>279</xdr:row>
      <xdr:rowOff>3175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9A8A65D6-7F69-43DF-8049-40BC26AAA7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0712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279</xdr:row>
      <xdr:rowOff>0</xdr:rowOff>
    </xdr:from>
    <xdr:to>
      <xdr:col>1</xdr:col>
      <xdr:colOff>0</xdr:colOff>
      <xdr:row>280</xdr:row>
      <xdr:rowOff>3175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4DDE8DDF-1F58-452F-A06D-6ACBC22B4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1979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280</xdr:row>
      <xdr:rowOff>0</xdr:rowOff>
    </xdr:from>
    <xdr:to>
      <xdr:col>1</xdr:col>
      <xdr:colOff>0</xdr:colOff>
      <xdr:row>281</xdr:row>
      <xdr:rowOff>3175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41731797-E256-4455-82E7-498194A14C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3245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281</xdr:row>
      <xdr:rowOff>0</xdr:rowOff>
    </xdr:from>
    <xdr:to>
      <xdr:col>1</xdr:col>
      <xdr:colOff>0</xdr:colOff>
      <xdr:row>282</xdr:row>
      <xdr:rowOff>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5B5E4326-A026-4D98-AD3F-2B398FDFC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4512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282</xdr:row>
      <xdr:rowOff>0</xdr:rowOff>
    </xdr:from>
    <xdr:to>
      <xdr:col>1</xdr:col>
      <xdr:colOff>0</xdr:colOff>
      <xdr:row>283</xdr:row>
      <xdr:rowOff>3175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F937E000-3DC4-4E95-942C-5F1C3F354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6922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283</xdr:row>
      <xdr:rowOff>0</xdr:rowOff>
    </xdr:from>
    <xdr:to>
      <xdr:col>1</xdr:col>
      <xdr:colOff>0</xdr:colOff>
      <xdr:row>284</xdr:row>
      <xdr:rowOff>0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CBBBEBD-D0AC-4609-8F83-0A2C109A16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8189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0</xdr:colOff>
      <xdr:row>1</xdr:row>
      <xdr:rowOff>3175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1A487E5D-AC39-4181-A991-CDB77CCF1B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303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3175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C9471006-A2A7-4281-963C-397CED687F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570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0</xdr:colOff>
      <xdr:row>3</xdr:row>
      <xdr:rowOff>3175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71912B13-A4E2-489F-A122-8B80E41B1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837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0</xdr:rowOff>
    </xdr:from>
    <xdr:to>
      <xdr:col>1</xdr:col>
      <xdr:colOff>0</xdr:colOff>
      <xdr:row>4</xdr:row>
      <xdr:rowOff>3175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53539000-9C5F-4A35-BF7F-5DC345462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104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0</xdr:rowOff>
    </xdr:from>
    <xdr:to>
      <xdr:col>1</xdr:col>
      <xdr:colOff>0</xdr:colOff>
      <xdr:row>5</xdr:row>
      <xdr:rowOff>3175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34B5CCC7-4B3D-4DFF-968D-79189C2A63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371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</xdr:row>
      <xdr:rowOff>0</xdr:rowOff>
    </xdr:from>
    <xdr:to>
      <xdr:col>1</xdr:col>
      <xdr:colOff>0</xdr:colOff>
      <xdr:row>6</xdr:row>
      <xdr:rowOff>3175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9A53F91F-4C90-4EFE-8E76-E6A1EE5B7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637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</xdr:row>
      <xdr:rowOff>0</xdr:rowOff>
    </xdr:from>
    <xdr:to>
      <xdr:col>1</xdr:col>
      <xdr:colOff>0</xdr:colOff>
      <xdr:row>7</xdr:row>
      <xdr:rowOff>3175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42B91596-1298-4197-9DDD-61C661A4B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5904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</xdr:row>
      <xdr:rowOff>0</xdr:rowOff>
    </xdr:from>
    <xdr:to>
      <xdr:col>1</xdr:col>
      <xdr:colOff>0</xdr:colOff>
      <xdr:row>8</xdr:row>
      <xdr:rowOff>3175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CFA9FAA2-407C-4F49-AFC6-427158A66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171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</xdr:row>
      <xdr:rowOff>0</xdr:rowOff>
    </xdr:from>
    <xdr:to>
      <xdr:col>1</xdr:col>
      <xdr:colOff>0</xdr:colOff>
      <xdr:row>9</xdr:row>
      <xdr:rowOff>3175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364DD3C3-C439-494F-A8ED-83026CA4E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438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</xdr:row>
      <xdr:rowOff>0</xdr:rowOff>
    </xdr:from>
    <xdr:to>
      <xdr:col>1</xdr:col>
      <xdr:colOff>0</xdr:colOff>
      <xdr:row>10</xdr:row>
      <xdr:rowOff>3175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A48B259F-629D-4D36-9463-3052AA549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705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</xdr:row>
      <xdr:rowOff>0</xdr:rowOff>
    </xdr:from>
    <xdr:to>
      <xdr:col>1</xdr:col>
      <xdr:colOff>0</xdr:colOff>
      <xdr:row>11</xdr:row>
      <xdr:rowOff>3175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BE9ADFE2-8BBD-4CB2-8EDE-BD3CF08BB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972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</xdr:row>
      <xdr:rowOff>0</xdr:rowOff>
    </xdr:from>
    <xdr:to>
      <xdr:col>1</xdr:col>
      <xdr:colOff>0</xdr:colOff>
      <xdr:row>12</xdr:row>
      <xdr:rowOff>3175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6FE3354D-E1D3-484F-A769-EEA25F82B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238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</xdr:row>
      <xdr:rowOff>0</xdr:rowOff>
    </xdr:from>
    <xdr:to>
      <xdr:col>1</xdr:col>
      <xdr:colOff>0</xdr:colOff>
      <xdr:row>13</xdr:row>
      <xdr:rowOff>3175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622D943B-BECC-45A6-9D4A-D8E8C9C04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505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</xdr:row>
      <xdr:rowOff>0</xdr:rowOff>
    </xdr:from>
    <xdr:to>
      <xdr:col>1</xdr:col>
      <xdr:colOff>0</xdr:colOff>
      <xdr:row>14</xdr:row>
      <xdr:rowOff>3175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6B49B5E8-5374-4913-A72A-191C057AE9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772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</xdr:row>
      <xdr:rowOff>0</xdr:rowOff>
    </xdr:from>
    <xdr:to>
      <xdr:col>1</xdr:col>
      <xdr:colOff>0</xdr:colOff>
      <xdr:row>15</xdr:row>
      <xdr:rowOff>3175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57EB3D4-20BC-44CE-8CA3-2D8E8E362E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039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</xdr:row>
      <xdr:rowOff>0</xdr:rowOff>
    </xdr:from>
    <xdr:to>
      <xdr:col>1</xdr:col>
      <xdr:colOff>0</xdr:colOff>
      <xdr:row>16</xdr:row>
      <xdr:rowOff>3175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20758E50-F22D-4F55-80FD-1BC0561B4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306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</xdr:row>
      <xdr:rowOff>0</xdr:rowOff>
    </xdr:from>
    <xdr:to>
      <xdr:col>1</xdr:col>
      <xdr:colOff>0</xdr:colOff>
      <xdr:row>17</xdr:row>
      <xdr:rowOff>3175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031A1D42-923A-4861-98AD-BA846C3A4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572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</xdr:row>
      <xdr:rowOff>0</xdr:rowOff>
    </xdr:from>
    <xdr:to>
      <xdr:col>1</xdr:col>
      <xdr:colOff>0</xdr:colOff>
      <xdr:row>18</xdr:row>
      <xdr:rowOff>3175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222C4668-51C4-487F-B7B3-3FF8EE0481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839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1</xdr:col>
      <xdr:colOff>0</xdr:colOff>
      <xdr:row>19</xdr:row>
      <xdr:rowOff>3175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1D48B476-F8F5-4A54-9E8B-96B60B20B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106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</xdr:row>
      <xdr:rowOff>0</xdr:rowOff>
    </xdr:from>
    <xdr:to>
      <xdr:col>1</xdr:col>
      <xdr:colOff>0</xdr:colOff>
      <xdr:row>20</xdr:row>
      <xdr:rowOff>3175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13435BE0-540F-410B-9B89-6D62D9745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373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</xdr:row>
      <xdr:rowOff>0</xdr:rowOff>
    </xdr:from>
    <xdr:to>
      <xdr:col>1</xdr:col>
      <xdr:colOff>0</xdr:colOff>
      <xdr:row>21</xdr:row>
      <xdr:rowOff>3175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8158C252-1FC7-4657-91D4-682B13FEB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640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</xdr:row>
      <xdr:rowOff>0</xdr:rowOff>
    </xdr:from>
    <xdr:to>
      <xdr:col>1</xdr:col>
      <xdr:colOff>0</xdr:colOff>
      <xdr:row>22</xdr:row>
      <xdr:rowOff>3175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9199A847-BDA1-46A2-9A2A-2096AEB0A6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907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22</xdr:row>
      <xdr:rowOff>0</xdr:rowOff>
    </xdr:from>
    <xdr:to>
      <xdr:col>1</xdr:col>
      <xdr:colOff>0</xdr:colOff>
      <xdr:row>23</xdr:row>
      <xdr:rowOff>3175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BBB52208-89EE-438A-AD7D-5401BF626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173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</xdr:row>
      <xdr:rowOff>0</xdr:rowOff>
    </xdr:from>
    <xdr:to>
      <xdr:col>1</xdr:col>
      <xdr:colOff>0</xdr:colOff>
      <xdr:row>24</xdr:row>
      <xdr:rowOff>3175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748574A9-ACA1-4727-BD62-72054BF25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440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</xdr:row>
      <xdr:rowOff>0</xdr:rowOff>
    </xdr:from>
    <xdr:to>
      <xdr:col>1</xdr:col>
      <xdr:colOff>0</xdr:colOff>
      <xdr:row>25</xdr:row>
      <xdr:rowOff>3175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F6E2BF24-50CC-4F1C-9806-6580D00B5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707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</xdr:row>
      <xdr:rowOff>0</xdr:rowOff>
    </xdr:from>
    <xdr:to>
      <xdr:col>1</xdr:col>
      <xdr:colOff>0</xdr:colOff>
      <xdr:row>26</xdr:row>
      <xdr:rowOff>3175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EB5D8531-4B9E-44FD-89C7-11B4539A6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974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</xdr:row>
      <xdr:rowOff>0</xdr:rowOff>
    </xdr:from>
    <xdr:to>
      <xdr:col>1</xdr:col>
      <xdr:colOff>0</xdr:colOff>
      <xdr:row>27</xdr:row>
      <xdr:rowOff>3175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5812E3A0-E769-4F1F-9620-4779380A9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241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</xdr:row>
      <xdr:rowOff>0</xdr:rowOff>
    </xdr:from>
    <xdr:to>
      <xdr:col>1</xdr:col>
      <xdr:colOff>0</xdr:colOff>
      <xdr:row>28</xdr:row>
      <xdr:rowOff>3175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CF5F3D37-8B93-4B86-BECD-8EDA02CF17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2508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</xdr:row>
      <xdr:rowOff>0</xdr:rowOff>
    </xdr:from>
    <xdr:to>
      <xdr:col>1</xdr:col>
      <xdr:colOff>0</xdr:colOff>
      <xdr:row>29</xdr:row>
      <xdr:rowOff>3175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9F12F496-C9D7-4CB6-9914-E170E0C7B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774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</xdr:row>
      <xdr:rowOff>0</xdr:rowOff>
    </xdr:from>
    <xdr:to>
      <xdr:col>1</xdr:col>
      <xdr:colOff>0</xdr:colOff>
      <xdr:row>30</xdr:row>
      <xdr:rowOff>3175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AB6DF7AF-C8CF-4FA1-AAAB-959110553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041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</xdr:row>
      <xdr:rowOff>0</xdr:rowOff>
    </xdr:from>
    <xdr:to>
      <xdr:col>1</xdr:col>
      <xdr:colOff>0</xdr:colOff>
      <xdr:row>31</xdr:row>
      <xdr:rowOff>3175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86D3A0F4-94A9-47B7-86DD-8D87FA7D4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6308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</xdr:row>
      <xdr:rowOff>0</xdr:rowOff>
    </xdr:from>
    <xdr:to>
      <xdr:col>1</xdr:col>
      <xdr:colOff>0</xdr:colOff>
      <xdr:row>32</xdr:row>
      <xdr:rowOff>3175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3F6CA297-00BE-4DF6-B7CB-66834A24B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7575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32</xdr:row>
      <xdr:rowOff>0</xdr:rowOff>
    </xdr:from>
    <xdr:to>
      <xdr:col>1</xdr:col>
      <xdr:colOff>0</xdr:colOff>
      <xdr:row>33</xdr:row>
      <xdr:rowOff>3175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85A81312-B3B9-448D-BB7C-D42B78BF4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8842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</xdr:row>
      <xdr:rowOff>0</xdr:rowOff>
    </xdr:from>
    <xdr:to>
      <xdr:col>1</xdr:col>
      <xdr:colOff>0</xdr:colOff>
      <xdr:row>34</xdr:row>
      <xdr:rowOff>3175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51A13163-5650-4836-831A-788A8FCEA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0109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</xdr:row>
      <xdr:rowOff>0</xdr:rowOff>
    </xdr:from>
    <xdr:to>
      <xdr:col>1</xdr:col>
      <xdr:colOff>0</xdr:colOff>
      <xdr:row>35</xdr:row>
      <xdr:rowOff>3175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91C9B82C-78B1-405C-B077-5F161F91E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1375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</xdr:row>
      <xdr:rowOff>0</xdr:rowOff>
    </xdr:from>
    <xdr:to>
      <xdr:col>1</xdr:col>
      <xdr:colOff>0</xdr:colOff>
      <xdr:row>36</xdr:row>
      <xdr:rowOff>3175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E70D6DA6-8D72-453A-A98A-FD7F482E0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2642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</xdr:row>
      <xdr:rowOff>0</xdr:rowOff>
    </xdr:from>
    <xdr:to>
      <xdr:col>1</xdr:col>
      <xdr:colOff>0</xdr:colOff>
      <xdr:row>37</xdr:row>
      <xdr:rowOff>3175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2851DA0F-DBCD-4A80-9F5F-B4ACEC73FB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909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</xdr:row>
      <xdr:rowOff>0</xdr:rowOff>
    </xdr:from>
    <xdr:to>
      <xdr:col>1</xdr:col>
      <xdr:colOff>0</xdr:colOff>
      <xdr:row>38</xdr:row>
      <xdr:rowOff>3175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64145C05-794E-4926-B347-45DEE73EF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176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</xdr:row>
      <xdr:rowOff>0</xdr:rowOff>
    </xdr:from>
    <xdr:to>
      <xdr:col>1</xdr:col>
      <xdr:colOff>0</xdr:colOff>
      <xdr:row>39</xdr:row>
      <xdr:rowOff>3175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B4BE92B4-A7E4-474D-A8AB-7867DD7F4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6443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</xdr:row>
      <xdr:rowOff>0</xdr:rowOff>
    </xdr:from>
    <xdr:to>
      <xdr:col>1</xdr:col>
      <xdr:colOff>0</xdr:colOff>
      <xdr:row>40</xdr:row>
      <xdr:rowOff>3175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2A10D838-F633-4166-B501-B25905E4A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09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40</xdr:row>
      <xdr:rowOff>0</xdr:rowOff>
    </xdr:from>
    <xdr:to>
      <xdr:col>1</xdr:col>
      <xdr:colOff>0</xdr:colOff>
      <xdr:row>41</xdr:row>
      <xdr:rowOff>3175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51F911EC-623F-4E49-93DB-33A3EBE16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8976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</xdr:row>
      <xdr:rowOff>0</xdr:rowOff>
    </xdr:from>
    <xdr:to>
      <xdr:col>1</xdr:col>
      <xdr:colOff>0</xdr:colOff>
      <xdr:row>42</xdr:row>
      <xdr:rowOff>3175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5B7CED43-4CC6-4EDE-9338-300A4325F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243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</xdr:row>
      <xdr:rowOff>0</xdr:rowOff>
    </xdr:from>
    <xdr:to>
      <xdr:col>1</xdr:col>
      <xdr:colOff>0</xdr:colOff>
      <xdr:row>43</xdr:row>
      <xdr:rowOff>3175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4129AD90-B355-4132-8C74-18645F1459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510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</xdr:row>
      <xdr:rowOff>0</xdr:rowOff>
    </xdr:from>
    <xdr:to>
      <xdr:col>1</xdr:col>
      <xdr:colOff>0</xdr:colOff>
      <xdr:row>44</xdr:row>
      <xdr:rowOff>3175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950685BC-A7E9-46D3-80DA-9E28894A1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777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44</xdr:row>
      <xdr:rowOff>0</xdr:rowOff>
    </xdr:from>
    <xdr:to>
      <xdr:col>1</xdr:col>
      <xdr:colOff>0</xdr:colOff>
      <xdr:row>45</xdr:row>
      <xdr:rowOff>0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DD12FF44-9BB2-4FAD-9ACB-FACE1E6D51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4044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</xdr:row>
      <xdr:rowOff>0</xdr:rowOff>
    </xdr:from>
    <xdr:to>
      <xdr:col>1</xdr:col>
      <xdr:colOff>0</xdr:colOff>
      <xdr:row>46</xdr:row>
      <xdr:rowOff>3175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CA5C8258-7D96-4011-8E53-AAB3530A7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406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</xdr:row>
      <xdr:rowOff>0</xdr:rowOff>
    </xdr:from>
    <xdr:to>
      <xdr:col>1</xdr:col>
      <xdr:colOff>0</xdr:colOff>
      <xdr:row>47</xdr:row>
      <xdr:rowOff>3175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6C4C15A1-3EB2-4340-B272-9FFE1A98F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8673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</xdr:row>
      <xdr:rowOff>0</xdr:rowOff>
    </xdr:from>
    <xdr:to>
      <xdr:col>1</xdr:col>
      <xdr:colOff>0</xdr:colOff>
      <xdr:row>48</xdr:row>
      <xdr:rowOff>3175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D7B08E68-C3AC-42F1-BB00-D94D8F23F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940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48</xdr:row>
      <xdr:rowOff>0</xdr:rowOff>
    </xdr:from>
    <xdr:to>
      <xdr:col>1</xdr:col>
      <xdr:colOff>0</xdr:colOff>
      <xdr:row>49</xdr:row>
      <xdr:rowOff>3175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0AC860EA-C6BF-4864-8716-5EEC1D9B8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206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49</xdr:row>
      <xdr:rowOff>0</xdr:rowOff>
    </xdr:from>
    <xdr:to>
      <xdr:col>1</xdr:col>
      <xdr:colOff>0</xdr:colOff>
      <xdr:row>50</xdr:row>
      <xdr:rowOff>3175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2B6E10E9-FA0E-4ED3-8173-8C1298779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2473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50</xdr:row>
      <xdr:rowOff>0</xdr:rowOff>
    </xdr:from>
    <xdr:to>
      <xdr:col>1</xdr:col>
      <xdr:colOff>0</xdr:colOff>
      <xdr:row>51</xdr:row>
      <xdr:rowOff>3175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1DC005D7-76B8-484B-82F5-EF6DA14CA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740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51</xdr:row>
      <xdr:rowOff>0</xdr:rowOff>
    </xdr:from>
    <xdr:to>
      <xdr:col>1</xdr:col>
      <xdr:colOff>0</xdr:colOff>
      <xdr:row>52</xdr:row>
      <xdr:rowOff>3175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3FADCBDF-ADB9-4F1B-A0BD-DD2ADA8B1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007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</xdr:row>
      <xdr:rowOff>0</xdr:rowOff>
    </xdr:from>
    <xdr:to>
      <xdr:col>1</xdr:col>
      <xdr:colOff>0</xdr:colOff>
      <xdr:row>53</xdr:row>
      <xdr:rowOff>3175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BECD89FA-D7D2-43D5-9B01-BFE8F73C2F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6274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53</xdr:row>
      <xdr:rowOff>0</xdr:rowOff>
    </xdr:from>
    <xdr:to>
      <xdr:col>1</xdr:col>
      <xdr:colOff>0</xdr:colOff>
      <xdr:row>54</xdr:row>
      <xdr:rowOff>3175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AB34D4C2-583A-40C1-9C2C-BCF1E48720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7541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54</xdr:row>
      <xdr:rowOff>0</xdr:rowOff>
    </xdr:from>
    <xdr:to>
      <xdr:col>1</xdr:col>
      <xdr:colOff>0</xdr:colOff>
      <xdr:row>55</xdr:row>
      <xdr:rowOff>3175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EC9E8C82-9E08-436B-BCA6-4066B7309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8807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55</xdr:row>
      <xdr:rowOff>0</xdr:rowOff>
    </xdr:from>
    <xdr:to>
      <xdr:col>1</xdr:col>
      <xdr:colOff>0</xdr:colOff>
      <xdr:row>56</xdr:row>
      <xdr:rowOff>3175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13B74D85-FD74-4848-A473-75FEB62C9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74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56</xdr:row>
      <xdr:rowOff>0</xdr:rowOff>
    </xdr:from>
    <xdr:to>
      <xdr:col>1</xdr:col>
      <xdr:colOff>0</xdr:colOff>
      <xdr:row>57</xdr:row>
      <xdr:rowOff>3175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18523B17-96A6-4E4C-BD61-13E1B6FA1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1341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1</xdr:col>
      <xdr:colOff>0</xdr:colOff>
      <xdr:row>58</xdr:row>
      <xdr:rowOff>3175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8C0C4F87-88F7-4BDC-9952-6D72DC960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2608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58</xdr:row>
      <xdr:rowOff>0</xdr:rowOff>
    </xdr:from>
    <xdr:to>
      <xdr:col>1</xdr:col>
      <xdr:colOff>0</xdr:colOff>
      <xdr:row>59</xdr:row>
      <xdr:rowOff>3175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99A10346-0FBA-4DD8-833A-049EEFC3C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75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</xdr:row>
      <xdr:rowOff>0</xdr:rowOff>
    </xdr:from>
    <xdr:to>
      <xdr:col>1</xdr:col>
      <xdr:colOff>0</xdr:colOff>
      <xdr:row>60</xdr:row>
      <xdr:rowOff>3175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63738113-7A53-4BE1-B415-AE1C1026F0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141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</xdr:row>
      <xdr:rowOff>0</xdr:rowOff>
    </xdr:from>
    <xdr:to>
      <xdr:col>1</xdr:col>
      <xdr:colOff>0</xdr:colOff>
      <xdr:row>61</xdr:row>
      <xdr:rowOff>3175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61EEF411-80BD-45F7-B6E8-A073480B8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6408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61</xdr:row>
      <xdr:rowOff>0</xdr:rowOff>
    </xdr:from>
    <xdr:to>
      <xdr:col>1</xdr:col>
      <xdr:colOff>0</xdr:colOff>
      <xdr:row>62</xdr:row>
      <xdr:rowOff>3175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5F707224-7448-4553-8C0F-2F91D709A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675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62</xdr:row>
      <xdr:rowOff>0</xdr:rowOff>
    </xdr:from>
    <xdr:to>
      <xdr:col>1</xdr:col>
      <xdr:colOff>0</xdr:colOff>
      <xdr:row>63</xdr:row>
      <xdr:rowOff>3175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E962524D-C9A1-49CA-818F-42442AE4F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8942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63</xdr:row>
      <xdr:rowOff>0</xdr:rowOff>
    </xdr:from>
    <xdr:to>
      <xdr:col>1</xdr:col>
      <xdr:colOff>0</xdr:colOff>
      <xdr:row>64</xdr:row>
      <xdr:rowOff>3175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id="{93216712-2274-4956-AB9D-4E3FB9364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0209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64</xdr:row>
      <xdr:rowOff>0</xdr:rowOff>
    </xdr:from>
    <xdr:to>
      <xdr:col>1</xdr:col>
      <xdr:colOff>0</xdr:colOff>
      <xdr:row>65</xdr:row>
      <xdr:rowOff>3175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id="{753C4701-4019-4F08-A913-96014A98F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1476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65</xdr:row>
      <xdr:rowOff>0</xdr:rowOff>
    </xdr:from>
    <xdr:to>
      <xdr:col>1</xdr:col>
      <xdr:colOff>0</xdr:colOff>
      <xdr:row>66</xdr:row>
      <xdr:rowOff>3175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D60CCB6C-28B2-4A7F-B0BF-E682498E30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742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66</xdr:row>
      <xdr:rowOff>0</xdr:rowOff>
    </xdr:from>
    <xdr:to>
      <xdr:col>1</xdr:col>
      <xdr:colOff>0</xdr:colOff>
      <xdr:row>67</xdr:row>
      <xdr:rowOff>3175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BC86F7F8-EACE-4DA3-A350-04FFC5757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009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67</xdr:row>
      <xdr:rowOff>0</xdr:rowOff>
    </xdr:from>
    <xdr:to>
      <xdr:col>1</xdr:col>
      <xdr:colOff>0</xdr:colOff>
      <xdr:row>68</xdr:row>
      <xdr:rowOff>3175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9ABAC4B5-0EE8-4273-A7B9-0966689788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5276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68</xdr:row>
      <xdr:rowOff>0</xdr:rowOff>
    </xdr:from>
    <xdr:to>
      <xdr:col>1</xdr:col>
      <xdr:colOff>0</xdr:colOff>
      <xdr:row>69</xdr:row>
      <xdr:rowOff>3175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EA48131B-EF25-41D7-A357-4D3E03B953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6543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69</xdr:row>
      <xdr:rowOff>0</xdr:rowOff>
    </xdr:from>
    <xdr:to>
      <xdr:col>1</xdr:col>
      <xdr:colOff>0</xdr:colOff>
      <xdr:row>70</xdr:row>
      <xdr:rowOff>3175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982898DF-F97A-4FB2-B9A5-8AC45E4C7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7810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70</xdr:row>
      <xdr:rowOff>0</xdr:rowOff>
    </xdr:from>
    <xdr:to>
      <xdr:col>1</xdr:col>
      <xdr:colOff>0</xdr:colOff>
      <xdr:row>71</xdr:row>
      <xdr:rowOff>3175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4EBAF0B5-CD23-4542-BA1A-10841B20A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9077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71</xdr:row>
      <xdr:rowOff>0</xdr:rowOff>
    </xdr:from>
    <xdr:to>
      <xdr:col>1</xdr:col>
      <xdr:colOff>0</xdr:colOff>
      <xdr:row>72</xdr:row>
      <xdr:rowOff>3175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02AA26F1-9117-45B8-92E7-7263D9642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343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72</xdr:row>
      <xdr:rowOff>0</xdr:rowOff>
    </xdr:from>
    <xdr:to>
      <xdr:col>1</xdr:col>
      <xdr:colOff>0</xdr:colOff>
      <xdr:row>73</xdr:row>
      <xdr:rowOff>3175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E5E3FA9B-C51C-425E-ACA3-1F53288C87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1610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73</xdr:row>
      <xdr:rowOff>0</xdr:rowOff>
    </xdr:from>
    <xdr:to>
      <xdr:col>1</xdr:col>
      <xdr:colOff>0</xdr:colOff>
      <xdr:row>74</xdr:row>
      <xdr:rowOff>3175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1C14BBF7-9C05-4351-96BE-3DBB86193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2877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74</xdr:row>
      <xdr:rowOff>0</xdr:rowOff>
    </xdr:from>
    <xdr:to>
      <xdr:col>1</xdr:col>
      <xdr:colOff>0</xdr:colOff>
      <xdr:row>75</xdr:row>
      <xdr:rowOff>3175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2F703958-CDA0-4414-BD81-EBC1D5C6E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4144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75</xdr:row>
      <xdr:rowOff>0</xdr:rowOff>
    </xdr:from>
    <xdr:to>
      <xdr:col>1</xdr:col>
      <xdr:colOff>0</xdr:colOff>
      <xdr:row>76</xdr:row>
      <xdr:rowOff>3175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id="{41353D34-66D3-4AFF-AD36-B67434BF3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5411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76</xdr:row>
      <xdr:rowOff>0</xdr:rowOff>
    </xdr:from>
    <xdr:to>
      <xdr:col>1</xdr:col>
      <xdr:colOff>0</xdr:colOff>
      <xdr:row>77</xdr:row>
      <xdr:rowOff>3175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id="{D041B47E-9CAA-49CF-81A5-FCE56CD2C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6677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77</xdr:row>
      <xdr:rowOff>0</xdr:rowOff>
    </xdr:from>
    <xdr:to>
      <xdr:col>1</xdr:col>
      <xdr:colOff>0</xdr:colOff>
      <xdr:row>78</xdr:row>
      <xdr:rowOff>3175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8234019B-2E63-4B30-9918-19BA4A25C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7944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78</xdr:row>
      <xdr:rowOff>0</xdr:rowOff>
    </xdr:from>
    <xdr:to>
      <xdr:col>1</xdr:col>
      <xdr:colOff>0</xdr:colOff>
      <xdr:row>79</xdr:row>
      <xdr:rowOff>3175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id="{F4B00266-307B-473A-904E-6FE1596B0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9211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79</xdr:row>
      <xdr:rowOff>0</xdr:rowOff>
    </xdr:from>
    <xdr:to>
      <xdr:col>1</xdr:col>
      <xdr:colOff>0</xdr:colOff>
      <xdr:row>80</xdr:row>
      <xdr:rowOff>3175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id="{8CD4F20B-EB92-49D7-89A0-D9F2D0A52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0478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80</xdr:row>
      <xdr:rowOff>0</xdr:rowOff>
    </xdr:from>
    <xdr:to>
      <xdr:col>1</xdr:col>
      <xdr:colOff>0</xdr:colOff>
      <xdr:row>81</xdr:row>
      <xdr:rowOff>3175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id="{FBBF4D1B-27BB-4884-99A1-18C2644FB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745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82</xdr:row>
      <xdr:rowOff>0</xdr:rowOff>
    </xdr:from>
    <xdr:to>
      <xdr:col>1</xdr:col>
      <xdr:colOff>0</xdr:colOff>
      <xdr:row>82</xdr:row>
      <xdr:rowOff>3175</xdr:rowOff>
    </xdr:to>
    <xdr:pic>
      <xdr:nvPicPr>
        <xdr:cNvPr id="226" name="Imagen 225">
          <a:extLst>
            <a:ext uri="{FF2B5EF4-FFF2-40B4-BE49-F238E27FC236}">
              <a16:creationId xmlns:a16="http://schemas.microsoft.com/office/drawing/2014/main" id="{B134EC55-8946-4F2B-AF0D-A4F6BA214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278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82</xdr:row>
      <xdr:rowOff>0</xdr:rowOff>
    </xdr:from>
    <xdr:to>
      <xdr:col>1</xdr:col>
      <xdr:colOff>0</xdr:colOff>
      <xdr:row>83</xdr:row>
      <xdr:rowOff>3175</xdr:rowOff>
    </xdr:to>
    <xdr:pic>
      <xdr:nvPicPr>
        <xdr:cNvPr id="227" name="Imagen 226">
          <a:extLst>
            <a:ext uri="{FF2B5EF4-FFF2-40B4-BE49-F238E27FC236}">
              <a16:creationId xmlns:a16="http://schemas.microsoft.com/office/drawing/2014/main" id="{43333FB7-B526-4C7C-AD0A-8F72DA715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545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83</xdr:row>
      <xdr:rowOff>0</xdr:rowOff>
    </xdr:from>
    <xdr:to>
      <xdr:col>1</xdr:col>
      <xdr:colOff>0</xdr:colOff>
      <xdr:row>84</xdr:row>
      <xdr:rowOff>3175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id="{5C2992B2-BB28-4C80-BC5C-349AADD03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6812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84</xdr:row>
      <xdr:rowOff>0</xdr:rowOff>
    </xdr:from>
    <xdr:to>
      <xdr:col>1</xdr:col>
      <xdr:colOff>0</xdr:colOff>
      <xdr:row>85</xdr:row>
      <xdr:rowOff>3175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id="{FB140ED5-1747-4ED1-AB39-4045AAAB7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8079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85</xdr:row>
      <xdr:rowOff>0</xdr:rowOff>
    </xdr:from>
    <xdr:to>
      <xdr:col>1</xdr:col>
      <xdr:colOff>0</xdr:colOff>
      <xdr:row>86</xdr:row>
      <xdr:rowOff>3175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id="{FB16DE69-2745-49CF-BDB7-AF6ABA52C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9346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86</xdr:row>
      <xdr:rowOff>0</xdr:rowOff>
    </xdr:from>
    <xdr:to>
      <xdr:col>1</xdr:col>
      <xdr:colOff>0</xdr:colOff>
      <xdr:row>87</xdr:row>
      <xdr:rowOff>3175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id="{F28C1CAF-77BE-4C74-9D1B-2F7296DDA9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0613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87</xdr:row>
      <xdr:rowOff>0</xdr:rowOff>
    </xdr:from>
    <xdr:to>
      <xdr:col>1</xdr:col>
      <xdr:colOff>0</xdr:colOff>
      <xdr:row>88</xdr:row>
      <xdr:rowOff>3175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id="{966A1090-BBFD-4E73-B44D-3BA6E0C62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879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</xdr:row>
      <xdr:rowOff>0</xdr:rowOff>
    </xdr:from>
    <xdr:to>
      <xdr:col>1</xdr:col>
      <xdr:colOff>0</xdr:colOff>
      <xdr:row>89</xdr:row>
      <xdr:rowOff>3175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id="{ED6868B4-EDD5-4FC0-B5B8-A72EECFCC7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3146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89</xdr:row>
      <xdr:rowOff>0</xdr:rowOff>
    </xdr:from>
    <xdr:to>
      <xdr:col>1</xdr:col>
      <xdr:colOff>0</xdr:colOff>
      <xdr:row>90</xdr:row>
      <xdr:rowOff>3175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id="{4E8783E7-4C60-4413-B30D-976C4FA0A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4413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90</xdr:row>
      <xdr:rowOff>0</xdr:rowOff>
    </xdr:from>
    <xdr:to>
      <xdr:col>1</xdr:col>
      <xdr:colOff>0</xdr:colOff>
      <xdr:row>91</xdr:row>
      <xdr:rowOff>3175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id="{9B9D3954-87BE-496B-BC5D-3FF317849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5680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91</xdr:row>
      <xdr:rowOff>0</xdr:rowOff>
    </xdr:from>
    <xdr:to>
      <xdr:col>1</xdr:col>
      <xdr:colOff>0</xdr:colOff>
      <xdr:row>92</xdr:row>
      <xdr:rowOff>3175</xdr:rowOff>
    </xdr:to>
    <xdr:pic>
      <xdr:nvPicPr>
        <xdr:cNvPr id="236" name="Imagen 235">
          <a:extLst>
            <a:ext uri="{FF2B5EF4-FFF2-40B4-BE49-F238E27FC236}">
              <a16:creationId xmlns:a16="http://schemas.microsoft.com/office/drawing/2014/main" id="{A7A689CF-6C87-41A1-80F3-C98994803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6947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92</xdr:row>
      <xdr:rowOff>0</xdr:rowOff>
    </xdr:from>
    <xdr:to>
      <xdr:col>1</xdr:col>
      <xdr:colOff>0</xdr:colOff>
      <xdr:row>93</xdr:row>
      <xdr:rowOff>3175</xdr:rowOff>
    </xdr:to>
    <xdr:pic>
      <xdr:nvPicPr>
        <xdr:cNvPr id="237" name="Imagen 236">
          <a:extLst>
            <a:ext uri="{FF2B5EF4-FFF2-40B4-BE49-F238E27FC236}">
              <a16:creationId xmlns:a16="http://schemas.microsoft.com/office/drawing/2014/main" id="{998E45FC-89C4-44FF-A7C8-D8D981A6E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214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93</xdr:row>
      <xdr:rowOff>0</xdr:rowOff>
    </xdr:from>
    <xdr:to>
      <xdr:col>1</xdr:col>
      <xdr:colOff>0</xdr:colOff>
      <xdr:row>94</xdr:row>
      <xdr:rowOff>3175</xdr:rowOff>
    </xdr:to>
    <xdr:pic>
      <xdr:nvPicPr>
        <xdr:cNvPr id="238" name="Imagen 237">
          <a:extLst>
            <a:ext uri="{FF2B5EF4-FFF2-40B4-BE49-F238E27FC236}">
              <a16:creationId xmlns:a16="http://schemas.microsoft.com/office/drawing/2014/main" id="{F2ACCBA2-2905-4197-95BD-739B64212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480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94</xdr:row>
      <xdr:rowOff>0</xdr:rowOff>
    </xdr:from>
    <xdr:to>
      <xdr:col>1</xdr:col>
      <xdr:colOff>0</xdr:colOff>
      <xdr:row>95</xdr:row>
      <xdr:rowOff>3175</xdr:rowOff>
    </xdr:to>
    <xdr:pic>
      <xdr:nvPicPr>
        <xdr:cNvPr id="239" name="Imagen 238">
          <a:extLst>
            <a:ext uri="{FF2B5EF4-FFF2-40B4-BE49-F238E27FC236}">
              <a16:creationId xmlns:a16="http://schemas.microsoft.com/office/drawing/2014/main" id="{4CFCD718-194F-4E25-80C3-F21CDE46C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747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95</xdr:row>
      <xdr:rowOff>0</xdr:rowOff>
    </xdr:from>
    <xdr:to>
      <xdr:col>1</xdr:col>
      <xdr:colOff>0</xdr:colOff>
      <xdr:row>96</xdr:row>
      <xdr:rowOff>3175</xdr:rowOff>
    </xdr:to>
    <xdr:pic>
      <xdr:nvPicPr>
        <xdr:cNvPr id="240" name="Imagen 239">
          <a:extLst>
            <a:ext uri="{FF2B5EF4-FFF2-40B4-BE49-F238E27FC236}">
              <a16:creationId xmlns:a16="http://schemas.microsoft.com/office/drawing/2014/main" id="{6803E5C7-350E-4AF6-8FC9-6E1E66C13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2014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96</xdr:row>
      <xdr:rowOff>0</xdr:rowOff>
    </xdr:from>
    <xdr:to>
      <xdr:col>1</xdr:col>
      <xdr:colOff>0</xdr:colOff>
      <xdr:row>97</xdr:row>
      <xdr:rowOff>3175</xdr:rowOff>
    </xdr:to>
    <xdr:pic>
      <xdr:nvPicPr>
        <xdr:cNvPr id="241" name="Imagen 240">
          <a:extLst>
            <a:ext uri="{FF2B5EF4-FFF2-40B4-BE49-F238E27FC236}">
              <a16:creationId xmlns:a16="http://schemas.microsoft.com/office/drawing/2014/main" id="{67D5C75D-29F7-4A1B-B881-45E63C979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281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97</xdr:row>
      <xdr:rowOff>0</xdr:rowOff>
    </xdr:from>
    <xdr:to>
      <xdr:col>1</xdr:col>
      <xdr:colOff>0</xdr:colOff>
      <xdr:row>98</xdr:row>
      <xdr:rowOff>3175</xdr:rowOff>
    </xdr:to>
    <xdr:pic>
      <xdr:nvPicPr>
        <xdr:cNvPr id="242" name="Imagen 241">
          <a:extLst>
            <a:ext uri="{FF2B5EF4-FFF2-40B4-BE49-F238E27FC236}">
              <a16:creationId xmlns:a16="http://schemas.microsoft.com/office/drawing/2014/main" id="{7482A112-F700-40F3-AF56-9DB9DDC3D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548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98</xdr:row>
      <xdr:rowOff>0</xdr:rowOff>
    </xdr:from>
    <xdr:to>
      <xdr:col>1</xdr:col>
      <xdr:colOff>0</xdr:colOff>
      <xdr:row>99</xdr:row>
      <xdr:rowOff>3175</xdr:rowOff>
    </xdr:to>
    <xdr:pic>
      <xdr:nvPicPr>
        <xdr:cNvPr id="243" name="Imagen 242">
          <a:extLst>
            <a:ext uri="{FF2B5EF4-FFF2-40B4-BE49-F238E27FC236}">
              <a16:creationId xmlns:a16="http://schemas.microsoft.com/office/drawing/2014/main" id="{7081FED2-95BB-448F-88AB-DC0C15C2C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5814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99</xdr:row>
      <xdr:rowOff>0</xdr:rowOff>
    </xdr:from>
    <xdr:to>
      <xdr:col>1</xdr:col>
      <xdr:colOff>0</xdr:colOff>
      <xdr:row>100</xdr:row>
      <xdr:rowOff>3175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A8E67255-93A6-4FA5-B9B3-06E9E5D44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7081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102</xdr:row>
      <xdr:rowOff>0</xdr:rowOff>
    </xdr:from>
    <xdr:to>
      <xdr:col>1</xdr:col>
      <xdr:colOff>0</xdr:colOff>
      <xdr:row>103</xdr:row>
      <xdr:rowOff>3175</xdr:rowOff>
    </xdr:to>
    <xdr:pic>
      <xdr:nvPicPr>
        <xdr:cNvPr id="246" name="Imagen 245">
          <a:extLst>
            <a:ext uri="{FF2B5EF4-FFF2-40B4-BE49-F238E27FC236}">
              <a16:creationId xmlns:a16="http://schemas.microsoft.com/office/drawing/2014/main" id="{3FF25570-A236-4EB2-8935-9891AA7E8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0186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103</xdr:row>
      <xdr:rowOff>0</xdr:rowOff>
    </xdr:from>
    <xdr:to>
      <xdr:col>1</xdr:col>
      <xdr:colOff>0</xdr:colOff>
      <xdr:row>104</xdr:row>
      <xdr:rowOff>3175</xdr:rowOff>
    </xdr:to>
    <xdr:pic>
      <xdr:nvPicPr>
        <xdr:cNvPr id="247" name="Imagen 246">
          <a:extLst>
            <a:ext uri="{FF2B5EF4-FFF2-40B4-BE49-F238E27FC236}">
              <a16:creationId xmlns:a16="http://schemas.microsoft.com/office/drawing/2014/main" id="{61677F92-36D1-4482-A43E-79D4EDD73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453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104</xdr:row>
      <xdr:rowOff>0</xdr:rowOff>
    </xdr:from>
    <xdr:to>
      <xdr:col>1</xdr:col>
      <xdr:colOff>0</xdr:colOff>
      <xdr:row>105</xdr:row>
      <xdr:rowOff>0</xdr:rowOff>
    </xdr:to>
    <xdr:pic>
      <xdr:nvPicPr>
        <xdr:cNvPr id="248" name="Imagen 247">
          <a:extLst>
            <a:ext uri="{FF2B5EF4-FFF2-40B4-BE49-F238E27FC236}">
              <a16:creationId xmlns:a16="http://schemas.microsoft.com/office/drawing/2014/main" id="{9E973AED-FD5F-457B-954D-7A18FD25FC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2720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105</xdr:row>
      <xdr:rowOff>0</xdr:rowOff>
    </xdr:from>
    <xdr:to>
      <xdr:col>1</xdr:col>
      <xdr:colOff>0</xdr:colOff>
      <xdr:row>106</xdr:row>
      <xdr:rowOff>3175</xdr:rowOff>
    </xdr:to>
    <xdr:pic>
      <xdr:nvPicPr>
        <xdr:cNvPr id="249" name="Imagen 248">
          <a:extLst>
            <a:ext uri="{FF2B5EF4-FFF2-40B4-BE49-F238E27FC236}">
              <a16:creationId xmlns:a16="http://schemas.microsoft.com/office/drawing/2014/main" id="{5705E890-E505-4962-B07A-6111CEF5C8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4177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106</xdr:row>
      <xdr:rowOff>0</xdr:rowOff>
    </xdr:from>
    <xdr:to>
      <xdr:col>1</xdr:col>
      <xdr:colOff>0</xdr:colOff>
      <xdr:row>107</xdr:row>
      <xdr:rowOff>3175</xdr:rowOff>
    </xdr:to>
    <xdr:pic>
      <xdr:nvPicPr>
        <xdr:cNvPr id="250" name="Imagen 249">
          <a:extLst>
            <a:ext uri="{FF2B5EF4-FFF2-40B4-BE49-F238E27FC236}">
              <a16:creationId xmlns:a16="http://schemas.microsoft.com/office/drawing/2014/main" id="{9A723BB6-5F5C-48F6-A7DC-0F0CB254E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4447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107</xdr:row>
      <xdr:rowOff>0</xdr:rowOff>
    </xdr:from>
    <xdr:to>
      <xdr:col>1</xdr:col>
      <xdr:colOff>0</xdr:colOff>
      <xdr:row>108</xdr:row>
      <xdr:rowOff>3175</xdr:rowOff>
    </xdr:to>
    <xdr:pic>
      <xdr:nvPicPr>
        <xdr:cNvPr id="251" name="Imagen 250">
          <a:extLst>
            <a:ext uri="{FF2B5EF4-FFF2-40B4-BE49-F238E27FC236}">
              <a16:creationId xmlns:a16="http://schemas.microsoft.com/office/drawing/2014/main" id="{FB9F58BE-80A0-40B6-A92A-F039B6F11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7115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108</xdr:row>
      <xdr:rowOff>0</xdr:rowOff>
    </xdr:from>
    <xdr:to>
      <xdr:col>1</xdr:col>
      <xdr:colOff>0</xdr:colOff>
      <xdr:row>109</xdr:row>
      <xdr:rowOff>3175</xdr:rowOff>
    </xdr:to>
    <xdr:pic>
      <xdr:nvPicPr>
        <xdr:cNvPr id="252" name="Imagen 251">
          <a:extLst>
            <a:ext uri="{FF2B5EF4-FFF2-40B4-BE49-F238E27FC236}">
              <a16:creationId xmlns:a16="http://schemas.microsoft.com/office/drawing/2014/main" id="{F4B6486D-E850-4D1C-BF9F-741FB8B20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7978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109</xdr:row>
      <xdr:rowOff>0</xdr:rowOff>
    </xdr:from>
    <xdr:to>
      <xdr:col>1</xdr:col>
      <xdr:colOff>0</xdr:colOff>
      <xdr:row>110</xdr:row>
      <xdr:rowOff>3175</xdr:rowOff>
    </xdr:to>
    <xdr:pic>
      <xdr:nvPicPr>
        <xdr:cNvPr id="253" name="Imagen 252">
          <a:extLst>
            <a:ext uri="{FF2B5EF4-FFF2-40B4-BE49-F238E27FC236}">
              <a16:creationId xmlns:a16="http://schemas.microsoft.com/office/drawing/2014/main" id="{5D1D0A3D-06FB-480F-ACCF-563FD1A7D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245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110</xdr:row>
      <xdr:rowOff>0</xdr:rowOff>
    </xdr:from>
    <xdr:to>
      <xdr:col>1</xdr:col>
      <xdr:colOff>0</xdr:colOff>
      <xdr:row>111</xdr:row>
      <xdr:rowOff>0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id="{A18FD218-4404-4D8B-8132-E030AA604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512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111</xdr:row>
      <xdr:rowOff>0</xdr:rowOff>
    </xdr:from>
    <xdr:to>
      <xdr:col>1</xdr:col>
      <xdr:colOff>0</xdr:colOff>
      <xdr:row>112</xdr:row>
      <xdr:rowOff>3175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92113EEE-186A-4D93-B95E-90DBB1427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159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112</xdr:row>
      <xdr:rowOff>0</xdr:rowOff>
    </xdr:from>
    <xdr:to>
      <xdr:col>1</xdr:col>
      <xdr:colOff>0</xdr:colOff>
      <xdr:row>113</xdr:row>
      <xdr:rowOff>3175</xdr:rowOff>
    </xdr:to>
    <xdr:pic>
      <xdr:nvPicPr>
        <xdr:cNvPr id="256" name="Imagen 255">
          <a:extLst>
            <a:ext uri="{FF2B5EF4-FFF2-40B4-BE49-F238E27FC236}">
              <a16:creationId xmlns:a16="http://schemas.microsoft.com/office/drawing/2014/main" id="{0098E0F1-FE46-4AB5-AD52-DB7DA0441C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3426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113</xdr:row>
      <xdr:rowOff>0</xdr:rowOff>
    </xdr:from>
    <xdr:to>
      <xdr:col>1</xdr:col>
      <xdr:colOff>0</xdr:colOff>
      <xdr:row>114</xdr:row>
      <xdr:rowOff>3175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id="{8AED1883-31CF-424D-8E9E-E3518349F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4693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114</xdr:row>
      <xdr:rowOff>0</xdr:rowOff>
    </xdr:from>
    <xdr:to>
      <xdr:col>1</xdr:col>
      <xdr:colOff>0</xdr:colOff>
      <xdr:row>115</xdr:row>
      <xdr:rowOff>3175</xdr:rowOff>
    </xdr:to>
    <xdr:pic>
      <xdr:nvPicPr>
        <xdr:cNvPr id="258" name="Imagen 257">
          <a:extLst>
            <a:ext uri="{FF2B5EF4-FFF2-40B4-BE49-F238E27FC236}">
              <a16:creationId xmlns:a16="http://schemas.microsoft.com/office/drawing/2014/main" id="{340F780F-1261-441C-AF6E-54425190E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5960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115</xdr:row>
      <xdr:rowOff>0</xdr:rowOff>
    </xdr:from>
    <xdr:to>
      <xdr:col>1</xdr:col>
      <xdr:colOff>0</xdr:colOff>
      <xdr:row>116</xdr:row>
      <xdr:rowOff>3175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id="{154F6176-B463-4C1A-8AB7-D18E9BD1D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7227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116</xdr:row>
      <xdr:rowOff>0</xdr:rowOff>
    </xdr:from>
    <xdr:to>
      <xdr:col>1</xdr:col>
      <xdr:colOff>0</xdr:colOff>
      <xdr:row>117</xdr:row>
      <xdr:rowOff>3175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id="{D510DB97-7B56-4AF2-A45D-BC3B71B5B7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8493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117</xdr:row>
      <xdr:rowOff>0</xdr:rowOff>
    </xdr:from>
    <xdr:to>
      <xdr:col>1</xdr:col>
      <xdr:colOff>0</xdr:colOff>
      <xdr:row>118</xdr:row>
      <xdr:rowOff>3175</xdr:rowOff>
    </xdr:to>
    <xdr:pic>
      <xdr:nvPicPr>
        <xdr:cNvPr id="261" name="Imagen 260">
          <a:extLst>
            <a:ext uri="{FF2B5EF4-FFF2-40B4-BE49-F238E27FC236}">
              <a16:creationId xmlns:a16="http://schemas.microsoft.com/office/drawing/2014/main" id="{50003DF8-8674-4642-AC4D-3E038BDC9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9760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118</xdr:row>
      <xdr:rowOff>0</xdr:rowOff>
    </xdr:from>
    <xdr:to>
      <xdr:col>1</xdr:col>
      <xdr:colOff>0</xdr:colOff>
      <xdr:row>119</xdr:row>
      <xdr:rowOff>3175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id="{564E6369-2478-4650-8875-DD40F6C8B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1027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119</xdr:row>
      <xdr:rowOff>0</xdr:rowOff>
    </xdr:from>
    <xdr:to>
      <xdr:col>1</xdr:col>
      <xdr:colOff>0</xdr:colOff>
      <xdr:row>120</xdr:row>
      <xdr:rowOff>3175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id="{FE3A129D-1B96-4C47-B725-783205A39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294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120</xdr:row>
      <xdr:rowOff>0</xdr:rowOff>
    </xdr:from>
    <xdr:to>
      <xdr:col>1</xdr:col>
      <xdr:colOff>0</xdr:colOff>
      <xdr:row>121</xdr:row>
      <xdr:rowOff>3175</xdr:rowOff>
    </xdr:to>
    <xdr:pic>
      <xdr:nvPicPr>
        <xdr:cNvPr id="264" name="Imagen 263">
          <a:extLst>
            <a:ext uri="{FF2B5EF4-FFF2-40B4-BE49-F238E27FC236}">
              <a16:creationId xmlns:a16="http://schemas.microsoft.com/office/drawing/2014/main" id="{8A5644E2-4ABE-46DD-BEA3-E2B7A2FD0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3561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121</xdr:row>
      <xdr:rowOff>0</xdr:rowOff>
    </xdr:from>
    <xdr:to>
      <xdr:col>1</xdr:col>
      <xdr:colOff>0</xdr:colOff>
      <xdr:row>122</xdr:row>
      <xdr:rowOff>3175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id="{B4442512-4111-4B7F-996C-30B3B86E6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4828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122</xdr:row>
      <xdr:rowOff>0</xdr:rowOff>
    </xdr:from>
    <xdr:to>
      <xdr:col>1</xdr:col>
      <xdr:colOff>0</xdr:colOff>
      <xdr:row>123</xdr:row>
      <xdr:rowOff>3175</xdr:rowOff>
    </xdr:to>
    <xdr:pic>
      <xdr:nvPicPr>
        <xdr:cNvPr id="266" name="Imagen 265">
          <a:extLst>
            <a:ext uri="{FF2B5EF4-FFF2-40B4-BE49-F238E27FC236}">
              <a16:creationId xmlns:a16="http://schemas.microsoft.com/office/drawing/2014/main" id="{BE936C13-90A6-4199-A98F-191EB41FC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6094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123</xdr:row>
      <xdr:rowOff>0</xdr:rowOff>
    </xdr:from>
    <xdr:to>
      <xdr:col>1</xdr:col>
      <xdr:colOff>0</xdr:colOff>
      <xdr:row>124</xdr:row>
      <xdr:rowOff>3175</xdr:rowOff>
    </xdr:to>
    <xdr:pic>
      <xdr:nvPicPr>
        <xdr:cNvPr id="267" name="Imagen 266">
          <a:extLst>
            <a:ext uri="{FF2B5EF4-FFF2-40B4-BE49-F238E27FC236}">
              <a16:creationId xmlns:a16="http://schemas.microsoft.com/office/drawing/2014/main" id="{EE4936AA-D9D3-4377-8853-5FFE7E046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7361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124</xdr:row>
      <xdr:rowOff>0</xdr:rowOff>
    </xdr:from>
    <xdr:to>
      <xdr:col>1</xdr:col>
      <xdr:colOff>0</xdr:colOff>
      <xdr:row>125</xdr:row>
      <xdr:rowOff>3175</xdr:rowOff>
    </xdr:to>
    <xdr:pic>
      <xdr:nvPicPr>
        <xdr:cNvPr id="268" name="Imagen 267">
          <a:extLst>
            <a:ext uri="{FF2B5EF4-FFF2-40B4-BE49-F238E27FC236}">
              <a16:creationId xmlns:a16="http://schemas.microsoft.com/office/drawing/2014/main" id="{5C54C927-97C8-47F7-9B1D-38B811016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628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125</xdr:row>
      <xdr:rowOff>0</xdr:rowOff>
    </xdr:from>
    <xdr:to>
      <xdr:col>1</xdr:col>
      <xdr:colOff>0</xdr:colOff>
      <xdr:row>126</xdr:row>
      <xdr:rowOff>3175</xdr:rowOff>
    </xdr:to>
    <xdr:pic>
      <xdr:nvPicPr>
        <xdr:cNvPr id="269" name="Imagen 268">
          <a:extLst>
            <a:ext uri="{FF2B5EF4-FFF2-40B4-BE49-F238E27FC236}">
              <a16:creationId xmlns:a16="http://schemas.microsoft.com/office/drawing/2014/main" id="{E547EC0E-25BF-495A-A860-ADA575103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9895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</xdr:row>
      <xdr:rowOff>0</xdr:rowOff>
    </xdr:from>
    <xdr:to>
      <xdr:col>1</xdr:col>
      <xdr:colOff>0</xdr:colOff>
      <xdr:row>127</xdr:row>
      <xdr:rowOff>3175</xdr:rowOff>
    </xdr:to>
    <xdr:pic>
      <xdr:nvPicPr>
        <xdr:cNvPr id="270" name="Imagen 269">
          <a:extLst>
            <a:ext uri="{FF2B5EF4-FFF2-40B4-BE49-F238E27FC236}">
              <a16:creationId xmlns:a16="http://schemas.microsoft.com/office/drawing/2014/main" id="{BD0E9E36-6A41-423F-BA54-0C7DB479C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1162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</xdr:row>
      <xdr:rowOff>0</xdr:rowOff>
    </xdr:from>
    <xdr:to>
      <xdr:col>1</xdr:col>
      <xdr:colOff>0</xdr:colOff>
      <xdr:row>128</xdr:row>
      <xdr:rowOff>0</xdr:rowOff>
    </xdr:to>
    <xdr:pic>
      <xdr:nvPicPr>
        <xdr:cNvPr id="271" name="Imagen 270">
          <a:extLst>
            <a:ext uri="{FF2B5EF4-FFF2-40B4-BE49-F238E27FC236}">
              <a16:creationId xmlns:a16="http://schemas.microsoft.com/office/drawing/2014/main" id="{99C9E835-613A-41D8-82F5-F46DBAA63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429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128</xdr:row>
      <xdr:rowOff>0</xdr:rowOff>
    </xdr:from>
    <xdr:to>
      <xdr:col>1</xdr:col>
      <xdr:colOff>0</xdr:colOff>
      <xdr:row>129</xdr:row>
      <xdr:rowOff>3175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id="{647DA8E0-7E44-483B-B7C7-BD71A583C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8863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129</xdr:row>
      <xdr:rowOff>0</xdr:rowOff>
    </xdr:from>
    <xdr:to>
      <xdr:col>1</xdr:col>
      <xdr:colOff>0</xdr:colOff>
      <xdr:row>130</xdr:row>
      <xdr:rowOff>3175</xdr:rowOff>
    </xdr:to>
    <xdr:pic>
      <xdr:nvPicPr>
        <xdr:cNvPr id="273" name="Imagen 272">
          <a:extLst>
            <a:ext uri="{FF2B5EF4-FFF2-40B4-BE49-F238E27FC236}">
              <a16:creationId xmlns:a16="http://schemas.microsoft.com/office/drawing/2014/main" id="{80F78372-0B08-4A7F-B2CA-FE54A2D1A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1532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130</xdr:row>
      <xdr:rowOff>0</xdr:rowOff>
    </xdr:from>
    <xdr:to>
      <xdr:col>1</xdr:col>
      <xdr:colOff>0</xdr:colOff>
      <xdr:row>131</xdr:row>
      <xdr:rowOff>3175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id="{E441A371-0F78-414A-80F8-9D425E776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64200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131</xdr:row>
      <xdr:rowOff>0</xdr:rowOff>
    </xdr:from>
    <xdr:to>
      <xdr:col>1</xdr:col>
      <xdr:colOff>0</xdr:colOff>
      <xdr:row>132</xdr:row>
      <xdr:rowOff>3175</xdr:rowOff>
    </xdr:to>
    <xdr:pic>
      <xdr:nvPicPr>
        <xdr:cNvPr id="275" name="Imagen 274">
          <a:extLst>
            <a:ext uri="{FF2B5EF4-FFF2-40B4-BE49-F238E27FC236}">
              <a16:creationId xmlns:a16="http://schemas.microsoft.com/office/drawing/2014/main" id="{206A5630-1452-4077-B9DB-C1B88038D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6868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132</xdr:row>
      <xdr:rowOff>0</xdr:rowOff>
    </xdr:from>
    <xdr:to>
      <xdr:col>1</xdr:col>
      <xdr:colOff>0</xdr:colOff>
      <xdr:row>133</xdr:row>
      <xdr:rowOff>3175</xdr:rowOff>
    </xdr:to>
    <xdr:pic>
      <xdr:nvPicPr>
        <xdr:cNvPr id="276" name="Imagen 275">
          <a:extLst>
            <a:ext uri="{FF2B5EF4-FFF2-40B4-BE49-F238E27FC236}">
              <a16:creationId xmlns:a16="http://schemas.microsoft.com/office/drawing/2014/main" id="{5A5A5523-C354-4703-8FD0-BF9BD24C2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89536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133</xdr:row>
      <xdr:rowOff>0</xdr:rowOff>
    </xdr:from>
    <xdr:to>
      <xdr:col>1</xdr:col>
      <xdr:colOff>0</xdr:colOff>
      <xdr:row>134</xdr:row>
      <xdr:rowOff>3175</xdr:rowOff>
    </xdr:to>
    <xdr:pic>
      <xdr:nvPicPr>
        <xdr:cNvPr id="277" name="Imagen 276">
          <a:extLst>
            <a:ext uri="{FF2B5EF4-FFF2-40B4-BE49-F238E27FC236}">
              <a16:creationId xmlns:a16="http://schemas.microsoft.com/office/drawing/2014/main" id="{5AE04A4F-7699-4652-82C4-E782FB5BF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0220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134</xdr:row>
      <xdr:rowOff>0</xdr:rowOff>
    </xdr:from>
    <xdr:to>
      <xdr:col>1</xdr:col>
      <xdr:colOff>0</xdr:colOff>
      <xdr:row>135</xdr:row>
      <xdr:rowOff>3175</xdr:rowOff>
    </xdr:to>
    <xdr:pic>
      <xdr:nvPicPr>
        <xdr:cNvPr id="278" name="Imagen 277">
          <a:extLst>
            <a:ext uri="{FF2B5EF4-FFF2-40B4-BE49-F238E27FC236}">
              <a16:creationId xmlns:a16="http://schemas.microsoft.com/office/drawing/2014/main" id="{03AE2BE1-D862-4691-B3AD-68725668D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1487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135</xdr:row>
      <xdr:rowOff>0</xdr:rowOff>
    </xdr:from>
    <xdr:to>
      <xdr:col>1</xdr:col>
      <xdr:colOff>0</xdr:colOff>
      <xdr:row>136</xdr:row>
      <xdr:rowOff>3175</xdr:rowOff>
    </xdr:to>
    <xdr:pic>
      <xdr:nvPicPr>
        <xdr:cNvPr id="279" name="Imagen 278">
          <a:extLst>
            <a:ext uri="{FF2B5EF4-FFF2-40B4-BE49-F238E27FC236}">
              <a16:creationId xmlns:a16="http://schemas.microsoft.com/office/drawing/2014/main" id="{FC696A33-7CF8-4852-92A2-0F1D5F1FA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2754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136</xdr:row>
      <xdr:rowOff>0</xdr:rowOff>
    </xdr:from>
    <xdr:to>
      <xdr:col>1</xdr:col>
      <xdr:colOff>0</xdr:colOff>
      <xdr:row>137</xdr:row>
      <xdr:rowOff>3175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id="{8F58F471-12EA-46BE-A0E6-DB1DB1548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4020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137</xdr:row>
      <xdr:rowOff>0</xdr:rowOff>
    </xdr:from>
    <xdr:to>
      <xdr:col>1</xdr:col>
      <xdr:colOff>0</xdr:colOff>
      <xdr:row>138</xdr:row>
      <xdr:rowOff>3175</xdr:rowOff>
    </xdr:to>
    <xdr:pic>
      <xdr:nvPicPr>
        <xdr:cNvPr id="281" name="Imagen 280">
          <a:extLst>
            <a:ext uri="{FF2B5EF4-FFF2-40B4-BE49-F238E27FC236}">
              <a16:creationId xmlns:a16="http://schemas.microsoft.com/office/drawing/2014/main" id="{C3589997-2520-49F5-8478-5535046106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287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138</xdr:row>
      <xdr:rowOff>0</xdr:rowOff>
    </xdr:from>
    <xdr:to>
      <xdr:col>1</xdr:col>
      <xdr:colOff>0</xdr:colOff>
      <xdr:row>139</xdr:row>
      <xdr:rowOff>3175</xdr:rowOff>
    </xdr:to>
    <xdr:pic>
      <xdr:nvPicPr>
        <xdr:cNvPr id="282" name="Imagen 281">
          <a:extLst>
            <a:ext uri="{FF2B5EF4-FFF2-40B4-BE49-F238E27FC236}">
              <a16:creationId xmlns:a16="http://schemas.microsoft.com/office/drawing/2014/main" id="{551C3307-8AF3-4312-B95D-3A751C240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6554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139</xdr:row>
      <xdr:rowOff>0</xdr:rowOff>
    </xdr:from>
    <xdr:to>
      <xdr:col>1</xdr:col>
      <xdr:colOff>0</xdr:colOff>
      <xdr:row>140</xdr:row>
      <xdr:rowOff>3175</xdr:rowOff>
    </xdr:to>
    <xdr:pic>
      <xdr:nvPicPr>
        <xdr:cNvPr id="283" name="Imagen 282">
          <a:extLst>
            <a:ext uri="{FF2B5EF4-FFF2-40B4-BE49-F238E27FC236}">
              <a16:creationId xmlns:a16="http://schemas.microsoft.com/office/drawing/2014/main" id="{BB23B19A-19DF-4890-AFD2-C1EC79C35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7821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140</xdr:row>
      <xdr:rowOff>0</xdr:rowOff>
    </xdr:from>
    <xdr:to>
      <xdr:col>1</xdr:col>
      <xdr:colOff>0</xdr:colOff>
      <xdr:row>141</xdr:row>
      <xdr:rowOff>0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id="{8C86AD19-A265-4A3A-B28D-553A29204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9088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</xdr:row>
      <xdr:rowOff>0</xdr:rowOff>
    </xdr:from>
    <xdr:to>
      <xdr:col>1</xdr:col>
      <xdr:colOff>0</xdr:colOff>
      <xdr:row>142</xdr:row>
      <xdr:rowOff>3175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id="{73FCD741-ACB7-491F-B3E4-534122636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0736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142</xdr:row>
      <xdr:rowOff>0</xdr:rowOff>
    </xdr:from>
    <xdr:to>
      <xdr:col>1</xdr:col>
      <xdr:colOff>0</xdr:colOff>
      <xdr:row>143</xdr:row>
      <xdr:rowOff>3175</xdr:rowOff>
    </xdr:to>
    <xdr:pic>
      <xdr:nvPicPr>
        <xdr:cNvPr id="286" name="Imagen 285">
          <a:extLst>
            <a:ext uri="{FF2B5EF4-FFF2-40B4-BE49-F238E27FC236}">
              <a16:creationId xmlns:a16="http://schemas.microsoft.com/office/drawing/2014/main" id="{8E538AA4-9342-4614-893D-DC7B0122A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2002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143</xdr:row>
      <xdr:rowOff>0</xdr:rowOff>
    </xdr:from>
    <xdr:to>
      <xdr:col>1</xdr:col>
      <xdr:colOff>0</xdr:colOff>
      <xdr:row>144</xdr:row>
      <xdr:rowOff>3175</xdr:rowOff>
    </xdr:to>
    <xdr:pic>
      <xdr:nvPicPr>
        <xdr:cNvPr id="287" name="Imagen 286">
          <a:extLst>
            <a:ext uri="{FF2B5EF4-FFF2-40B4-BE49-F238E27FC236}">
              <a16:creationId xmlns:a16="http://schemas.microsoft.com/office/drawing/2014/main" id="{78211D80-F42A-417F-9384-82ACBC6E4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269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144</xdr:row>
      <xdr:rowOff>0</xdr:rowOff>
    </xdr:from>
    <xdr:to>
      <xdr:col>1</xdr:col>
      <xdr:colOff>0</xdr:colOff>
      <xdr:row>145</xdr:row>
      <xdr:rowOff>3175</xdr:rowOff>
    </xdr:to>
    <xdr:pic>
      <xdr:nvPicPr>
        <xdr:cNvPr id="288" name="Imagen 287">
          <a:extLst>
            <a:ext uri="{FF2B5EF4-FFF2-40B4-BE49-F238E27FC236}">
              <a16:creationId xmlns:a16="http://schemas.microsoft.com/office/drawing/2014/main" id="{B5A1363C-C91D-4D9E-B3A0-6E79C1C10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4536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145</xdr:row>
      <xdr:rowOff>0</xdr:rowOff>
    </xdr:from>
    <xdr:to>
      <xdr:col>1</xdr:col>
      <xdr:colOff>0</xdr:colOff>
      <xdr:row>146</xdr:row>
      <xdr:rowOff>3175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id="{46D513B7-4B3E-4E05-8D28-2282D8195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5803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146</xdr:row>
      <xdr:rowOff>0</xdr:rowOff>
    </xdr:from>
    <xdr:to>
      <xdr:col>1</xdr:col>
      <xdr:colOff>0</xdr:colOff>
      <xdr:row>147</xdr:row>
      <xdr:rowOff>3175</xdr:rowOff>
    </xdr:to>
    <xdr:pic>
      <xdr:nvPicPr>
        <xdr:cNvPr id="290" name="Imagen 289">
          <a:extLst>
            <a:ext uri="{FF2B5EF4-FFF2-40B4-BE49-F238E27FC236}">
              <a16:creationId xmlns:a16="http://schemas.microsoft.com/office/drawing/2014/main" id="{8835F59A-642A-41B5-88C1-622DD0618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7070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1</xdr:col>
      <xdr:colOff>0</xdr:colOff>
      <xdr:row>148</xdr:row>
      <xdr:rowOff>3175</xdr:rowOff>
    </xdr:to>
    <xdr:pic>
      <xdr:nvPicPr>
        <xdr:cNvPr id="291" name="Imagen 290">
          <a:extLst>
            <a:ext uri="{FF2B5EF4-FFF2-40B4-BE49-F238E27FC236}">
              <a16:creationId xmlns:a16="http://schemas.microsoft.com/office/drawing/2014/main" id="{A85CA4A1-F361-47F9-9E59-79C858462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8337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148</xdr:row>
      <xdr:rowOff>0</xdr:rowOff>
    </xdr:from>
    <xdr:to>
      <xdr:col>1</xdr:col>
      <xdr:colOff>0</xdr:colOff>
      <xdr:row>149</xdr:row>
      <xdr:rowOff>3175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id="{3FA5A5DF-96D8-4582-B7D0-4C989548F6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603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149</xdr:row>
      <xdr:rowOff>0</xdr:rowOff>
    </xdr:from>
    <xdr:to>
      <xdr:col>1</xdr:col>
      <xdr:colOff>0</xdr:colOff>
      <xdr:row>150</xdr:row>
      <xdr:rowOff>3175</xdr:rowOff>
    </xdr:to>
    <xdr:pic>
      <xdr:nvPicPr>
        <xdr:cNvPr id="293" name="Imagen 292">
          <a:extLst>
            <a:ext uri="{FF2B5EF4-FFF2-40B4-BE49-F238E27FC236}">
              <a16:creationId xmlns:a16="http://schemas.microsoft.com/office/drawing/2014/main" id="{7ED16EB0-B795-4A85-82D3-A3E5734677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0870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150</xdr:row>
      <xdr:rowOff>0</xdr:rowOff>
    </xdr:from>
    <xdr:to>
      <xdr:col>1</xdr:col>
      <xdr:colOff>0</xdr:colOff>
      <xdr:row>151</xdr:row>
      <xdr:rowOff>3175</xdr:rowOff>
    </xdr:to>
    <xdr:pic>
      <xdr:nvPicPr>
        <xdr:cNvPr id="294" name="Imagen 293">
          <a:extLst>
            <a:ext uri="{FF2B5EF4-FFF2-40B4-BE49-F238E27FC236}">
              <a16:creationId xmlns:a16="http://schemas.microsoft.com/office/drawing/2014/main" id="{7C45094C-5DCC-4616-9075-0AF968469A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2137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151</xdr:row>
      <xdr:rowOff>0</xdr:rowOff>
    </xdr:from>
    <xdr:to>
      <xdr:col>1</xdr:col>
      <xdr:colOff>0</xdr:colOff>
      <xdr:row>152</xdr:row>
      <xdr:rowOff>3175</xdr:rowOff>
    </xdr:to>
    <xdr:pic>
      <xdr:nvPicPr>
        <xdr:cNvPr id="295" name="Imagen 294">
          <a:extLst>
            <a:ext uri="{FF2B5EF4-FFF2-40B4-BE49-F238E27FC236}">
              <a16:creationId xmlns:a16="http://schemas.microsoft.com/office/drawing/2014/main" id="{843DD659-2035-45BA-B20A-BDAF63240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404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152</xdr:row>
      <xdr:rowOff>0</xdr:rowOff>
    </xdr:from>
    <xdr:to>
      <xdr:col>1</xdr:col>
      <xdr:colOff>0</xdr:colOff>
      <xdr:row>153</xdr:row>
      <xdr:rowOff>3175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id="{B435CE34-22EF-4DB4-8242-2501E6876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4671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153</xdr:row>
      <xdr:rowOff>0</xdr:rowOff>
    </xdr:from>
    <xdr:to>
      <xdr:col>1</xdr:col>
      <xdr:colOff>0</xdr:colOff>
      <xdr:row>154</xdr:row>
      <xdr:rowOff>3175</xdr:rowOff>
    </xdr:to>
    <xdr:pic>
      <xdr:nvPicPr>
        <xdr:cNvPr id="297" name="Imagen 296">
          <a:extLst>
            <a:ext uri="{FF2B5EF4-FFF2-40B4-BE49-F238E27FC236}">
              <a16:creationId xmlns:a16="http://schemas.microsoft.com/office/drawing/2014/main" id="{7B9D7F94-BF73-4FD9-B634-5CE09C106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5938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154</xdr:row>
      <xdr:rowOff>0</xdr:rowOff>
    </xdr:from>
    <xdr:to>
      <xdr:col>1</xdr:col>
      <xdr:colOff>0</xdr:colOff>
      <xdr:row>155</xdr:row>
      <xdr:rowOff>0</xdr:rowOff>
    </xdr:to>
    <xdr:pic>
      <xdr:nvPicPr>
        <xdr:cNvPr id="298" name="Imagen 297">
          <a:extLst>
            <a:ext uri="{FF2B5EF4-FFF2-40B4-BE49-F238E27FC236}">
              <a16:creationId xmlns:a16="http://schemas.microsoft.com/office/drawing/2014/main" id="{AB1C0623-AFB2-4015-99D8-2A1A1E2E6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7204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155</xdr:row>
      <xdr:rowOff>0</xdr:rowOff>
    </xdr:from>
    <xdr:to>
      <xdr:col>1</xdr:col>
      <xdr:colOff>0</xdr:colOff>
      <xdr:row>156</xdr:row>
      <xdr:rowOff>3175</xdr:rowOff>
    </xdr:to>
    <xdr:pic>
      <xdr:nvPicPr>
        <xdr:cNvPr id="299" name="Imagen 298">
          <a:extLst>
            <a:ext uri="{FF2B5EF4-FFF2-40B4-BE49-F238E27FC236}">
              <a16:creationId xmlns:a16="http://schemas.microsoft.com/office/drawing/2014/main" id="{16AE59D4-E301-4921-AAD7-C08C8A4C1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8852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156</xdr:row>
      <xdr:rowOff>0</xdr:rowOff>
    </xdr:from>
    <xdr:to>
      <xdr:col>1</xdr:col>
      <xdr:colOff>0</xdr:colOff>
      <xdr:row>157</xdr:row>
      <xdr:rowOff>0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id="{37933CEA-FA2D-4726-B140-EF1CF0F9C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0119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1</xdr:col>
      <xdr:colOff>0</xdr:colOff>
      <xdr:row>285</xdr:row>
      <xdr:rowOff>0</xdr:rowOff>
    </xdr:to>
    <xdr:pic>
      <xdr:nvPicPr>
        <xdr:cNvPr id="301" name="Imagen 300">
          <a:extLst>
            <a:ext uri="{FF2B5EF4-FFF2-40B4-BE49-F238E27FC236}">
              <a16:creationId xmlns:a16="http://schemas.microsoft.com/office/drawing/2014/main" id="{871BE3ED-A08F-4887-9BFF-F7487B0E6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1361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285</xdr:row>
      <xdr:rowOff>0</xdr:rowOff>
    </xdr:from>
    <xdr:to>
      <xdr:col>1</xdr:col>
      <xdr:colOff>0</xdr:colOff>
      <xdr:row>286</xdr:row>
      <xdr:rowOff>3175</xdr:rowOff>
    </xdr:to>
    <xdr:pic>
      <xdr:nvPicPr>
        <xdr:cNvPr id="302" name="Imagen 301">
          <a:extLst>
            <a:ext uri="{FF2B5EF4-FFF2-40B4-BE49-F238E27FC236}">
              <a16:creationId xmlns:a16="http://schemas.microsoft.com/office/drawing/2014/main" id="{0E2640F9-BBF6-4950-A778-D29A870FA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1995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286</xdr:row>
      <xdr:rowOff>0</xdr:rowOff>
    </xdr:from>
    <xdr:to>
      <xdr:col>1</xdr:col>
      <xdr:colOff>0</xdr:colOff>
      <xdr:row>287</xdr:row>
      <xdr:rowOff>3175</xdr:rowOff>
    </xdr:to>
    <xdr:pic>
      <xdr:nvPicPr>
        <xdr:cNvPr id="303" name="Imagen 302">
          <a:extLst>
            <a:ext uri="{FF2B5EF4-FFF2-40B4-BE49-F238E27FC236}">
              <a16:creationId xmlns:a16="http://schemas.microsoft.com/office/drawing/2014/main" id="{2302451F-B469-4777-83B7-4FB225E72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44663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287</xdr:row>
      <xdr:rowOff>0</xdr:rowOff>
    </xdr:from>
    <xdr:to>
      <xdr:col>1</xdr:col>
      <xdr:colOff>0</xdr:colOff>
      <xdr:row>288</xdr:row>
      <xdr:rowOff>3175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id="{FD9E451B-3ECB-420F-BF32-41DE015BD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57331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1</xdr:col>
      <xdr:colOff>0</xdr:colOff>
      <xdr:row>289</xdr:row>
      <xdr:rowOff>3175</xdr:rowOff>
    </xdr:to>
    <xdr:pic>
      <xdr:nvPicPr>
        <xdr:cNvPr id="305" name="Imagen 304">
          <a:extLst>
            <a:ext uri="{FF2B5EF4-FFF2-40B4-BE49-F238E27FC236}">
              <a16:creationId xmlns:a16="http://schemas.microsoft.com/office/drawing/2014/main" id="{04E47E91-50FD-4DA6-B3FA-7CA236219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69999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289</xdr:row>
      <xdr:rowOff>0</xdr:rowOff>
    </xdr:from>
    <xdr:to>
      <xdr:col>1</xdr:col>
      <xdr:colOff>0</xdr:colOff>
      <xdr:row>290</xdr:row>
      <xdr:rowOff>3175</xdr:rowOff>
    </xdr:to>
    <xdr:pic>
      <xdr:nvPicPr>
        <xdr:cNvPr id="306" name="Imagen 305">
          <a:extLst>
            <a:ext uri="{FF2B5EF4-FFF2-40B4-BE49-F238E27FC236}">
              <a16:creationId xmlns:a16="http://schemas.microsoft.com/office/drawing/2014/main" id="{4CD21A51-5E43-421F-9AF4-EC631B10C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82668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290</xdr:row>
      <xdr:rowOff>0</xdr:rowOff>
    </xdr:from>
    <xdr:to>
      <xdr:col>1</xdr:col>
      <xdr:colOff>0</xdr:colOff>
      <xdr:row>291</xdr:row>
      <xdr:rowOff>3175</xdr:rowOff>
    </xdr:to>
    <xdr:pic>
      <xdr:nvPicPr>
        <xdr:cNvPr id="307" name="Imagen 306">
          <a:extLst>
            <a:ext uri="{FF2B5EF4-FFF2-40B4-BE49-F238E27FC236}">
              <a16:creationId xmlns:a16="http://schemas.microsoft.com/office/drawing/2014/main" id="{F78ADAF0-A263-4307-BFCD-AB2026266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95336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291</xdr:row>
      <xdr:rowOff>0</xdr:rowOff>
    </xdr:from>
    <xdr:to>
      <xdr:col>1</xdr:col>
      <xdr:colOff>0</xdr:colOff>
      <xdr:row>292</xdr:row>
      <xdr:rowOff>3175</xdr:rowOff>
    </xdr:to>
    <xdr:pic>
      <xdr:nvPicPr>
        <xdr:cNvPr id="308" name="Imagen 307">
          <a:extLst>
            <a:ext uri="{FF2B5EF4-FFF2-40B4-BE49-F238E27FC236}">
              <a16:creationId xmlns:a16="http://schemas.microsoft.com/office/drawing/2014/main" id="{C55DE70D-5F79-4857-9859-E812A0A2CB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08004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292</xdr:row>
      <xdr:rowOff>0</xdr:rowOff>
    </xdr:from>
    <xdr:to>
      <xdr:col>1</xdr:col>
      <xdr:colOff>0</xdr:colOff>
      <xdr:row>293</xdr:row>
      <xdr:rowOff>3175</xdr:rowOff>
    </xdr:to>
    <xdr:pic>
      <xdr:nvPicPr>
        <xdr:cNvPr id="309" name="Imagen 308">
          <a:extLst>
            <a:ext uri="{FF2B5EF4-FFF2-40B4-BE49-F238E27FC236}">
              <a16:creationId xmlns:a16="http://schemas.microsoft.com/office/drawing/2014/main" id="{231A79E0-5FFA-418B-A807-9E7337710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2067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293</xdr:row>
      <xdr:rowOff>0</xdr:rowOff>
    </xdr:from>
    <xdr:to>
      <xdr:col>1</xdr:col>
      <xdr:colOff>0</xdr:colOff>
      <xdr:row>294</xdr:row>
      <xdr:rowOff>3175</xdr:rowOff>
    </xdr:to>
    <xdr:pic>
      <xdr:nvPicPr>
        <xdr:cNvPr id="310" name="Imagen 309">
          <a:extLst>
            <a:ext uri="{FF2B5EF4-FFF2-40B4-BE49-F238E27FC236}">
              <a16:creationId xmlns:a16="http://schemas.microsoft.com/office/drawing/2014/main" id="{BCFA61AB-6D59-4929-9D00-EE0C625EE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33341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294</xdr:row>
      <xdr:rowOff>0</xdr:rowOff>
    </xdr:from>
    <xdr:to>
      <xdr:col>1</xdr:col>
      <xdr:colOff>0</xdr:colOff>
      <xdr:row>295</xdr:row>
      <xdr:rowOff>3175</xdr:rowOff>
    </xdr:to>
    <xdr:pic>
      <xdr:nvPicPr>
        <xdr:cNvPr id="311" name="Imagen 310">
          <a:extLst>
            <a:ext uri="{FF2B5EF4-FFF2-40B4-BE49-F238E27FC236}">
              <a16:creationId xmlns:a16="http://schemas.microsoft.com/office/drawing/2014/main" id="{2160FC87-4A81-46E7-9684-DC074D20F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46009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295</xdr:row>
      <xdr:rowOff>0</xdr:rowOff>
    </xdr:from>
    <xdr:to>
      <xdr:col>1</xdr:col>
      <xdr:colOff>0</xdr:colOff>
      <xdr:row>296</xdr:row>
      <xdr:rowOff>3175</xdr:rowOff>
    </xdr:to>
    <xdr:pic>
      <xdr:nvPicPr>
        <xdr:cNvPr id="312" name="Imagen 311">
          <a:extLst>
            <a:ext uri="{FF2B5EF4-FFF2-40B4-BE49-F238E27FC236}">
              <a16:creationId xmlns:a16="http://schemas.microsoft.com/office/drawing/2014/main" id="{850F3F66-C844-4F93-9809-BB2ECF164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58677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296</xdr:row>
      <xdr:rowOff>0</xdr:rowOff>
    </xdr:from>
    <xdr:to>
      <xdr:col>1</xdr:col>
      <xdr:colOff>0</xdr:colOff>
      <xdr:row>297</xdr:row>
      <xdr:rowOff>3175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id="{4601E8B5-B9D4-444A-B2B8-1F2FA034A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71345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297</xdr:row>
      <xdr:rowOff>0</xdr:rowOff>
    </xdr:from>
    <xdr:to>
      <xdr:col>1</xdr:col>
      <xdr:colOff>0</xdr:colOff>
      <xdr:row>298</xdr:row>
      <xdr:rowOff>3175</xdr:rowOff>
    </xdr:to>
    <xdr:pic>
      <xdr:nvPicPr>
        <xdr:cNvPr id="314" name="Imagen 313">
          <a:extLst>
            <a:ext uri="{FF2B5EF4-FFF2-40B4-BE49-F238E27FC236}">
              <a16:creationId xmlns:a16="http://schemas.microsoft.com/office/drawing/2014/main" id="{8539D409-5E83-4AD2-AD63-4CC9BC478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84014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298</xdr:row>
      <xdr:rowOff>0</xdr:rowOff>
    </xdr:from>
    <xdr:to>
      <xdr:col>1</xdr:col>
      <xdr:colOff>0</xdr:colOff>
      <xdr:row>299</xdr:row>
      <xdr:rowOff>3175</xdr:rowOff>
    </xdr:to>
    <xdr:pic>
      <xdr:nvPicPr>
        <xdr:cNvPr id="315" name="Imagen 314">
          <a:extLst>
            <a:ext uri="{FF2B5EF4-FFF2-40B4-BE49-F238E27FC236}">
              <a16:creationId xmlns:a16="http://schemas.microsoft.com/office/drawing/2014/main" id="{E54CFC52-B493-41CE-91BF-014C5C8931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96682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299</xdr:row>
      <xdr:rowOff>0</xdr:rowOff>
    </xdr:from>
    <xdr:to>
      <xdr:col>1</xdr:col>
      <xdr:colOff>0</xdr:colOff>
      <xdr:row>300</xdr:row>
      <xdr:rowOff>3175</xdr:rowOff>
    </xdr:to>
    <xdr:pic>
      <xdr:nvPicPr>
        <xdr:cNvPr id="316" name="Imagen 315">
          <a:extLst>
            <a:ext uri="{FF2B5EF4-FFF2-40B4-BE49-F238E27FC236}">
              <a16:creationId xmlns:a16="http://schemas.microsoft.com/office/drawing/2014/main" id="{92B5C13C-BF4B-47B6-884E-C8D1498B7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09350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300</xdr:row>
      <xdr:rowOff>0</xdr:rowOff>
    </xdr:from>
    <xdr:to>
      <xdr:col>1</xdr:col>
      <xdr:colOff>0</xdr:colOff>
      <xdr:row>301</xdr:row>
      <xdr:rowOff>3175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id="{C6CC53A9-D7C8-49DE-87AF-C38F4E39AD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22018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1</xdr:col>
      <xdr:colOff>0</xdr:colOff>
      <xdr:row>302</xdr:row>
      <xdr:rowOff>3175</xdr:rowOff>
    </xdr:to>
    <xdr:pic>
      <xdr:nvPicPr>
        <xdr:cNvPr id="318" name="Imagen 317">
          <a:extLst>
            <a:ext uri="{FF2B5EF4-FFF2-40B4-BE49-F238E27FC236}">
              <a16:creationId xmlns:a16="http://schemas.microsoft.com/office/drawing/2014/main" id="{544D2055-576A-401C-BD1B-05E3A529F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34687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302</xdr:row>
      <xdr:rowOff>0</xdr:rowOff>
    </xdr:from>
    <xdr:to>
      <xdr:col>1</xdr:col>
      <xdr:colOff>0</xdr:colOff>
      <xdr:row>303</xdr:row>
      <xdr:rowOff>3175</xdr:rowOff>
    </xdr:to>
    <xdr:pic>
      <xdr:nvPicPr>
        <xdr:cNvPr id="319" name="Imagen 318">
          <a:extLst>
            <a:ext uri="{FF2B5EF4-FFF2-40B4-BE49-F238E27FC236}">
              <a16:creationId xmlns:a16="http://schemas.microsoft.com/office/drawing/2014/main" id="{E30401EB-F5CC-4AF8-9455-8BEC0A7D1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47355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303</xdr:row>
      <xdr:rowOff>0</xdr:rowOff>
    </xdr:from>
    <xdr:to>
      <xdr:col>1</xdr:col>
      <xdr:colOff>0</xdr:colOff>
      <xdr:row>304</xdr:row>
      <xdr:rowOff>3175</xdr:rowOff>
    </xdr:to>
    <xdr:pic>
      <xdr:nvPicPr>
        <xdr:cNvPr id="320" name="Imagen 319">
          <a:extLst>
            <a:ext uri="{FF2B5EF4-FFF2-40B4-BE49-F238E27FC236}">
              <a16:creationId xmlns:a16="http://schemas.microsoft.com/office/drawing/2014/main" id="{904BA589-56C6-4577-97F1-9EDD04418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60023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304</xdr:row>
      <xdr:rowOff>0</xdr:rowOff>
    </xdr:from>
    <xdr:to>
      <xdr:col>1</xdr:col>
      <xdr:colOff>0</xdr:colOff>
      <xdr:row>305</xdr:row>
      <xdr:rowOff>3175</xdr:rowOff>
    </xdr:to>
    <xdr:pic>
      <xdr:nvPicPr>
        <xdr:cNvPr id="321" name="Imagen 320">
          <a:extLst>
            <a:ext uri="{FF2B5EF4-FFF2-40B4-BE49-F238E27FC236}">
              <a16:creationId xmlns:a16="http://schemas.microsoft.com/office/drawing/2014/main" id="{82415741-2349-435A-BE17-E62C5A54DB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72691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305</xdr:row>
      <xdr:rowOff>0</xdr:rowOff>
    </xdr:from>
    <xdr:to>
      <xdr:col>1</xdr:col>
      <xdr:colOff>0</xdr:colOff>
      <xdr:row>306</xdr:row>
      <xdr:rowOff>3175</xdr:rowOff>
    </xdr:to>
    <xdr:pic>
      <xdr:nvPicPr>
        <xdr:cNvPr id="322" name="Imagen 321">
          <a:extLst>
            <a:ext uri="{FF2B5EF4-FFF2-40B4-BE49-F238E27FC236}">
              <a16:creationId xmlns:a16="http://schemas.microsoft.com/office/drawing/2014/main" id="{D76E217E-5263-43CD-92BD-5C3C4202F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85360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306</xdr:row>
      <xdr:rowOff>0</xdr:rowOff>
    </xdr:from>
    <xdr:to>
      <xdr:col>1</xdr:col>
      <xdr:colOff>0</xdr:colOff>
      <xdr:row>307</xdr:row>
      <xdr:rowOff>3175</xdr:rowOff>
    </xdr:to>
    <xdr:pic>
      <xdr:nvPicPr>
        <xdr:cNvPr id="323" name="Imagen 322">
          <a:extLst>
            <a:ext uri="{FF2B5EF4-FFF2-40B4-BE49-F238E27FC236}">
              <a16:creationId xmlns:a16="http://schemas.microsoft.com/office/drawing/2014/main" id="{32681BB4-27B4-4545-9EA3-A3AF92C99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98028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307</xdr:row>
      <xdr:rowOff>0</xdr:rowOff>
    </xdr:from>
    <xdr:to>
      <xdr:col>1</xdr:col>
      <xdr:colOff>0</xdr:colOff>
      <xdr:row>308</xdr:row>
      <xdr:rowOff>3175</xdr:rowOff>
    </xdr:to>
    <xdr:pic>
      <xdr:nvPicPr>
        <xdr:cNvPr id="324" name="Imagen 323">
          <a:extLst>
            <a:ext uri="{FF2B5EF4-FFF2-40B4-BE49-F238E27FC236}">
              <a16:creationId xmlns:a16="http://schemas.microsoft.com/office/drawing/2014/main" id="{B407B198-3DE5-485B-AFA7-3215399E0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10696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308</xdr:row>
      <xdr:rowOff>0</xdr:rowOff>
    </xdr:from>
    <xdr:to>
      <xdr:col>1</xdr:col>
      <xdr:colOff>0</xdr:colOff>
      <xdr:row>309</xdr:row>
      <xdr:rowOff>3175</xdr:rowOff>
    </xdr:to>
    <xdr:pic>
      <xdr:nvPicPr>
        <xdr:cNvPr id="325" name="Imagen 324">
          <a:extLst>
            <a:ext uri="{FF2B5EF4-FFF2-40B4-BE49-F238E27FC236}">
              <a16:creationId xmlns:a16="http://schemas.microsoft.com/office/drawing/2014/main" id="{30EB5BB8-5C22-4B2A-AFA4-F9C049508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23364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309</xdr:row>
      <xdr:rowOff>0</xdr:rowOff>
    </xdr:from>
    <xdr:to>
      <xdr:col>1</xdr:col>
      <xdr:colOff>0</xdr:colOff>
      <xdr:row>310</xdr:row>
      <xdr:rowOff>3175</xdr:rowOff>
    </xdr:to>
    <xdr:pic>
      <xdr:nvPicPr>
        <xdr:cNvPr id="326" name="Imagen 325">
          <a:extLst>
            <a:ext uri="{FF2B5EF4-FFF2-40B4-BE49-F238E27FC236}">
              <a16:creationId xmlns:a16="http://schemas.microsoft.com/office/drawing/2014/main" id="{ABC811BE-A65B-47D1-8AB0-A1740B7F4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36033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310</xdr:row>
      <xdr:rowOff>0</xdr:rowOff>
    </xdr:from>
    <xdr:to>
      <xdr:col>1</xdr:col>
      <xdr:colOff>0</xdr:colOff>
      <xdr:row>311</xdr:row>
      <xdr:rowOff>3175</xdr:rowOff>
    </xdr:to>
    <xdr:pic>
      <xdr:nvPicPr>
        <xdr:cNvPr id="327" name="Imagen 326">
          <a:extLst>
            <a:ext uri="{FF2B5EF4-FFF2-40B4-BE49-F238E27FC236}">
              <a16:creationId xmlns:a16="http://schemas.microsoft.com/office/drawing/2014/main" id="{FA5E858B-DFAC-45EE-B298-17BB08626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48701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311</xdr:row>
      <xdr:rowOff>0</xdr:rowOff>
    </xdr:from>
    <xdr:to>
      <xdr:col>1</xdr:col>
      <xdr:colOff>0</xdr:colOff>
      <xdr:row>312</xdr:row>
      <xdr:rowOff>3175</xdr:rowOff>
    </xdr:to>
    <xdr:pic>
      <xdr:nvPicPr>
        <xdr:cNvPr id="328" name="Imagen 327">
          <a:extLst>
            <a:ext uri="{FF2B5EF4-FFF2-40B4-BE49-F238E27FC236}">
              <a16:creationId xmlns:a16="http://schemas.microsoft.com/office/drawing/2014/main" id="{F3CEA0C3-7F14-4171-B43D-2E6F5C22C3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61369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312</xdr:row>
      <xdr:rowOff>0</xdr:rowOff>
    </xdr:from>
    <xdr:to>
      <xdr:col>1</xdr:col>
      <xdr:colOff>0</xdr:colOff>
      <xdr:row>313</xdr:row>
      <xdr:rowOff>3175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id="{86379A2E-A2A9-41FD-B924-ABC105EC1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7403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313</xdr:row>
      <xdr:rowOff>0</xdr:rowOff>
    </xdr:from>
    <xdr:to>
      <xdr:col>1</xdr:col>
      <xdr:colOff>0</xdr:colOff>
      <xdr:row>314</xdr:row>
      <xdr:rowOff>3175</xdr:rowOff>
    </xdr:to>
    <xdr:pic>
      <xdr:nvPicPr>
        <xdr:cNvPr id="330" name="Imagen 329">
          <a:extLst>
            <a:ext uri="{FF2B5EF4-FFF2-40B4-BE49-F238E27FC236}">
              <a16:creationId xmlns:a16="http://schemas.microsoft.com/office/drawing/2014/main" id="{1D06D206-9575-4C1A-9A03-CCD27C6BA9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86706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314</xdr:row>
      <xdr:rowOff>0</xdr:rowOff>
    </xdr:from>
    <xdr:to>
      <xdr:col>1</xdr:col>
      <xdr:colOff>0</xdr:colOff>
      <xdr:row>315</xdr:row>
      <xdr:rowOff>3175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id="{3D75A92A-288E-43C6-99A8-1108269F9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993742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315</xdr:row>
      <xdr:rowOff>0</xdr:rowOff>
    </xdr:from>
    <xdr:to>
      <xdr:col>1</xdr:col>
      <xdr:colOff>0</xdr:colOff>
      <xdr:row>316</xdr:row>
      <xdr:rowOff>3175</xdr:rowOff>
    </xdr:to>
    <xdr:pic>
      <xdr:nvPicPr>
        <xdr:cNvPr id="332" name="Imagen 331">
          <a:extLst>
            <a:ext uri="{FF2B5EF4-FFF2-40B4-BE49-F238E27FC236}">
              <a16:creationId xmlns:a16="http://schemas.microsoft.com/office/drawing/2014/main" id="{BCB77D4D-597D-4F2A-9A0E-0BFD7A6F6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120425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316</xdr:row>
      <xdr:rowOff>0</xdr:rowOff>
    </xdr:from>
    <xdr:to>
      <xdr:col>1</xdr:col>
      <xdr:colOff>0</xdr:colOff>
      <xdr:row>317</xdr:row>
      <xdr:rowOff>3175</xdr:rowOff>
    </xdr:to>
    <xdr:pic>
      <xdr:nvPicPr>
        <xdr:cNvPr id="333" name="Imagen 332">
          <a:extLst>
            <a:ext uri="{FF2B5EF4-FFF2-40B4-BE49-F238E27FC236}">
              <a16:creationId xmlns:a16="http://schemas.microsoft.com/office/drawing/2014/main" id="{20B9E650-5F11-469E-8FA4-271E06CC52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24710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317</xdr:row>
      <xdr:rowOff>0</xdr:rowOff>
    </xdr:from>
    <xdr:to>
      <xdr:col>1</xdr:col>
      <xdr:colOff>0</xdr:colOff>
      <xdr:row>318</xdr:row>
      <xdr:rowOff>0</xdr:rowOff>
    </xdr:to>
    <xdr:pic>
      <xdr:nvPicPr>
        <xdr:cNvPr id="334" name="Imagen 333">
          <a:extLst>
            <a:ext uri="{FF2B5EF4-FFF2-40B4-BE49-F238E27FC236}">
              <a16:creationId xmlns:a16="http://schemas.microsoft.com/office/drawing/2014/main" id="{D68D99F4-FC2F-4470-95B1-7AC34E148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3737900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0</xdr:colOff>
      <xdr:row>1</xdr:row>
      <xdr:rowOff>3175</xdr:rowOff>
    </xdr:to>
    <xdr:pic>
      <xdr:nvPicPr>
        <xdr:cNvPr id="372" name="Imagen 371">
          <a:extLst>
            <a:ext uri="{FF2B5EF4-FFF2-40B4-BE49-F238E27FC236}">
              <a16:creationId xmlns:a16="http://schemas.microsoft.com/office/drawing/2014/main" id="{17B0B694-957F-4AD7-9634-0829076EF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3037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253</xdr:row>
      <xdr:rowOff>0</xdr:rowOff>
    </xdr:from>
    <xdr:to>
      <xdr:col>1</xdr:col>
      <xdr:colOff>0</xdr:colOff>
      <xdr:row>253</xdr:row>
      <xdr:rowOff>3175</xdr:rowOff>
    </xdr:to>
    <xdr:pic>
      <xdr:nvPicPr>
        <xdr:cNvPr id="390" name="Imagen 389">
          <a:extLst>
            <a:ext uri="{FF2B5EF4-FFF2-40B4-BE49-F238E27FC236}">
              <a16:creationId xmlns:a16="http://schemas.microsoft.com/office/drawing/2014/main" id="{BCA75C55-6680-46E6-979C-3AF968190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7203275"/>
          <a:ext cx="1219200" cy="127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318</xdr:row>
      <xdr:rowOff>85726</xdr:rowOff>
    </xdr:from>
    <xdr:to>
      <xdr:col>0</xdr:col>
      <xdr:colOff>782595</xdr:colOff>
      <xdr:row>318</xdr:row>
      <xdr:rowOff>695326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F7B36553-82EC-498F-AEE7-7BAB23B05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276226"/>
          <a:ext cx="782595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319</xdr:row>
      <xdr:rowOff>114300</xdr:rowOff>
    </xdr:from>
    <xdr:to>
      <xdr:col>0</xdr:col>
      <xdr:colOff>828675</xdr:colOff>
      <xdr:row>319</xdr:row>
      <xdr:rowOff>728498</xdr:rowOff>
    </xdr:to>
    <xdr:pic>
      <xdr:nvPicPr>
        <xdr:cNvPr id="245" name="Imagen 244">
          <a:extLst>
            <a:ext uri="{FF2B5EF4-FFF2-40B4-BE49-F238E27FC236}">
              <a16:creationId xmlns:a16="http://schemas.microsoft.com/office/drawing/2014/main" id="{F52E8C36-8952-470C-906B-205D8C5FB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9050" y="1104900"/>
          <a:ext cx="809625" cy="61419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123826</xdr:colOff>
      <xdr:row>320</xdr:row>
      <xdr:rowOff>47625</xdr:rowOff>
    </xdr:from>
    <xdr:to>
      <xdr:col>0</xdr:col>
      <xdr:colOff>745184</xdr:colOff>
      <xdr:row>320</xdr:row>
      <xdr:rowOff>762000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id="{6721DBD0-C001-4788-B793-809CAC0EC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3826" y="1838325"/>
          <a:ext cx="621358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104776</xdr:colOff>
      <xdr:row>321</xdr:row>
      <xdr:rowOff>47625</xdr:rowOff>
    </xdr:from>
    <xdr:to>
      <xdr:col>0</xdr:col>
      <xdr:colOff>713318</xdr:colOff>
      <xdr:row>321</xdr:row>
      <xdr:rowOff>762000</xdr:rowOff>
    </xdr:to>
    <xdr:pic>
      <xdr:nvPicPr>
        <xdr:cNvPr id="336" name="Imagen 335">
          <a:extLst>
            <a:ext uri="{FF2B5EF4-FFF2-40B4-BE49-F238E27FC236}">
              <a16:creationId xmlns:a16="http://schemas.microsoft.com/office/drawing/2014/main" id="{453DE097-7BB9-492B-813E-E47379896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04776" y="2638425"/>
          <a:ext cx="608542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322</xdr:row>
      <xdr:rowOff>57151</xdr:rowOff>
    </xdr:from>
    <xdr:to>
      <xdr:col>0</xdr:col>
      <xdr:colOff>776288</xdr:colOff>
      <xdr:row>322</xdr:row>
      <xdr:rowOff>723901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id="{ABF99574-A732-4B9B-B0AE-41DF78DC7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9525" y="3448051"/>
          <a:ext cx="766763" cy="6667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324</xdr:row>
      <xdr:rowOff>76200</xdr:rowOff>
    </xdr:from>
    <xdr:to>
      <xdr:col>0</xdr:col>
      <xdr:colOff>802109</xdr:colOff>
      <xdr:row>324</xdr:row>
      <xdr:rowOff>752475</xdr:rowOff>
    </xdr:to>
    <xdr:pic>
      <xdr:nvPicPr>
        <xdr:cNvPr id="338" name="Imagen 337">
          <a:extLst>
            <a:ext uri="{FF2B5EF4-FFF2-40B4-BE49-F238E27FC236}">
              <a16:creationId xmlns:a16="http://schemas.microsoft.com/office/drawing/2014/main" id="{22C91945-F0A6-4822-A65F-012753A80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38101" y="5067300"/>
          <a:ext cx="764008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47626</xdr:colOff>
      <xdr:row>326</xdr:row>
      <xdr:rowOff>76200</xdr:rowOff>
    </xdr:from>
    <xdr:to>
      <xdr:col>0</xdr:col>
      <xdr:colOff>809682</xdr:colOff>
      <xdr:row>326</xdr:row>
      <xdr:rowOff>714375</xdr:rowOff>
    </xdr:to>
    <xdr:pic>
      <xdr:nvPicPr>
        <xdr:cNvPr id="339" name="Imagen 338">
          <a:extLst>
            <a:ext uri="{FF2B5EF4-FFF2-40B4-BE49-F238E27FC236}">
              <a16:creationId xmlns:a16="http://schemas.microsoft.com/office/drawing/2014/main" id="{D2B92E7F-CDF2-48DC-8D83-2D1C5518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47626" y="6667500"/>
          <a:ext cx="762056" cy="6381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327</xdr:row>
      <xdr:rowOff>57150</xdr:rowOff>
    </xdr:from>
    <xdr:to>
      <xdr:col>0</xdr:col>
      <xdr:colOff>806582</xdr:colOff>
      <xdr:row>327</xdr:row>
      <xdr:rowOff>704850</xdr:rowOff>
    </xdr:to>
    <xdr:pic>
      <xdr:nvPicPr>
        <xdr:cNvPr id="340" name="Imagen 339">
          <a:extLst>
            <a:ext uri="{FF2B5EF4-FFF2-40B4-BE49-F238E27FC236}">
              <a16:creationId xmlns:a16="http://schemas.microsoft.com/office/drawing/2014/main" id="{97C4AB08-89AD-4CB1-A81B-288AE8403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28576" y="7448550"/>
          <a:ext cx="778006" cy="6477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328</xdr:row>
      <xdr:rowOff>76200</xdr:rowOff>
    </xdr:from>
    <xdr:to>
      <xdr:col>0</xdr:col>
      <xdr:colOff>774994</xdr:colOff>
      <xdr:row>328</xdr:row>
      <xdr:rowOff>733425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E92FB188-09A7-4218-A9D4-9AAA38186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8267700"/>
          <a:ext cx="774994" cy="6572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329</xdr:row>
      <xdr:rowOff>57150</xdr:rowOff>
    </xdr:from>
    <xdr:to>
      <xdr:col>0</xdr:col>
      <xdr:colOff>806784</xdr:colOff>
      <xdr:row>329</xdr:row>
      <xdr:rowOff>733425</xdr:rowOff>
    </xdr:to>
    <xdr:pic>
      <xdr:nvPicPr>
        <xdr:cNvPr id="342" name="Imagen 341">
          <a:extLst>
            <a:ext uri="{FF2B5EF4-FFF2-40B4-BE49-F238E27FC236}">
              <a16:creationId xmlns:a16="http://schemas.microsoft.com/office/drawing/2014/main" id="{9D943F6B-FC53-4757-9308-03D573A14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9048750"/>
          <a:ext cx="806784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330</xdr:row>
      <xdr:rowOff>76200</xdr:rowOff>
    </xdr:from>
    <xdr:to>
      <xdr:col>0</xdr:col>
      <xdr:colOff>802334</xdr:colOff>
      <xdr:row>330</xdr:row>
      <xdr:rowOff>714375</xdr:rowOff>
    </xdr:to>
    <xdr:pic>
      <xdr:nvPicPr>
        <xdr:cNvPr id="343" name="Imagen 342">
          <a:extLst>
            <a:ext uri="{FF2B5EF4-FFF2-40B4-BE49-F238E27FC236}">
              <a16:creationId xmlns:a16="http://schemas.microsoft.com/office/drawing/2014/main" id="{5F0C8EAE-459A-4BC8-82B4-98F6FFB02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38100" y="9867900"/>
          <a:ext cx="764234" cy="6381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331</xdr:row>
      <xdr:rowOff>76201</xdr:rowOff>
    </xdr:from>
    <xdr:to>
      <xdr:col>0</xdr:col>
      <xdr:colOff>802571</xdr:colOff>
      <xdr:row>331</xdr:row>
      <xdr:rowOff>704851</xdr:rowOff>
    </xdr:to>
    <xdr:pic>
      <xdr:nvPicPr>
        <xdr:cNvPr id="344" name="Imagen 343">
          <a:extLst>
            <a:ext uri="{FF2B5EF4-FFF2-40B4-BE49-F238E27FC236}">
              <a16:creationId xmlns:a16="http://schemas.microsoft.com/office/drawing/2014/main" id="{7BDD5812-8CD1-4206-8FB9-4CA582318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38101" y="10668001"/>
          <a:ext cx="764470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332</xdr:row>
      <xdr:rowOff>0</xdr:rowOff>
    </xdr:from>
    <xdr:to>
      <xdr:col>0</xdr:col>
      <xdr:colOff>819151</xdr:colOff>
      <xdr:row>332</xdr:row>
      <xdr:rowOff>716756</xdr:rowOff>
    </xdr:to>
    <xdr:pic>
      <xdr:nvPicPr>
        <xdr:cNvPr id="345" name="Imagen 344">
          <a:extLst>
            <a:ext uri="{FF2B5EF4-FFF2-40B4-BE49-F238E27FC236}">
              <a16:creationId xmlns:a16="http://schemas.microsoft.com/office/drawing/2014/main" id="{16B49EFC-9932-4EE9-A174-8B4BA50A8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" y="11391900"/>
          <a:ext cx="819150" cy="716756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333</xdr:row>
      <xdr:rowOff>76200</xdr:rowOff>
    </xdr:from>
    <xdr:to>
      <xdr:col>0</xdr:col>
      <xdr:colOff>798490</xdr:colOff>
      <xdr:row>333</xdr:row>
      <xdr:rowOff>685800</xdr:rowOff>
    </xdr:to>
    <xdr:pic>
      <xdr:nvPicPr>
        <xdr:cNvPr id="346" name="Imagen 345">
          <a:extLst>
            <a:ext uri="{FF2B5EF4-FFF2-40B4-BE49-F238E27FC236}">
              <a16:creationId xmlns:a16="http://schemas.microsoft.com/office/drawing/2014/main" id="{02194D30-F372-4CA2-8874-49B7DF1B6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12268200"/>
          <a:ext cx="798490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334</xdr:row>
      <xdr:rowOff>85726</xdr:rowOff>
    </xdr:from>
    <xdr:to>
      <xdr:col>0</xdr:col>
      <xdr:colOff>779992</xdr:colOff>
      <xdr:row>334</xdr:row>
      <xdr:rowOff>714376</xdr:rowOff>
    </xdr:to>
    <xdr:pic>
      <xdr:nvPicPr>
        <xdr:cNvPr id="347" name="Imagen 346">
          <a:extLst>
            <a:ext uri="{FF2B5EF4-FFF2-40B4-BE49-F238E27FC236}">
              <a16:creationId xmlns:a16="http://schemas.microsoft.com/office/drawing/2014/main" id="{73F8A485-654B-4068-B896-1305ABE48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13077826"/>
          <a:ext cx="779992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335</xdr:row>
      <xdr:rowOff>104775</xdr:rowOff>
    </xdr:from>
    <xdr:to>
      <xdr:col>0</xdr:col>
      <xdr:colOff>765969</xdr:colOff>
      <xdr:row>335</xdr:row>
      <xdr:rowOff>723900</xdr:rowOff>
    </xdr:to>
    <xdr:pic>
      <xdr:nvPicPr>
        <xdr:cNvPr id="348" name="Imagen 347">
          <a:extLst>
            <a:ext uri="{FF2B5EF4-FFF2-40B4-BE49-F238E27FC236}">
              <a16:creationId xmlns:a16="http://schemas.microsoft.com/office/drawing/2014/main" id="{79578A5C-3A8A-4F14-A794-3639F4D5B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13896975"/>
          <a:ext cx="765969" cy="6191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336</xdr:row>
      <xdr:rowOff>47625</xdr:rowOff>
    </xdr:from>
    <xdr:to>
      <xdr:col>0</xdr:col>
      <xdr:colOff>802093</xdr:colOff>
      <xdr:row>336</xdr:row>
      <xdr:rowOff>723900</xdr:rowOff>
    </xdr:to>
    <xdr:pic>
      <xdr:nvPicPr>
        <xdr:cNvPr id="349" name="Imagen 348">
          <a:extLst>
            <a:ext uri="{FF2B5EF4-FFF2-40B4-BE49-F238E27FC236}">
              <a16:creationId xmlns:a16="http://schemas.microsoft.com/office/drawing/2014/main" id="{970D8DFD-54D2-48D9-B681-B3D632649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14639925"/>
          <a:ext cx="802093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337</xdr:row>
      <xdr:rowOff>57150</xdr:rowOff>
    </xdr:from>
    <xdr:to>
      <xdr:col>0</xdr:col>
      <xdr:colOff>808619</xdr:colOff>
      <xdr:row>337</xdr:row>
      <xdr:rowOff>695325</xdr:rowOff>
    </xdr:to>
    <xdr:pic>
      <xdr:nvPicPr>
        <xdr:cNvPr id="391" name="Imagen 390">
          <a:extLst>
            <a:ext uri="{FF2B5EF4-FFF2-40B4-BE49-F238E27FC236}">
              <a16:creationId xmlns:a16="http://schemas.microsoft.com/office/drawing/2014/main" id="{12C6234F-5A09-4E1C-B2B8-B95ED3557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15449550"/>
          <a:ext cx="808619" cy="6381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338</xdr:row>
      <xdr:rowOff>104775</xdr:rowOff>
    </xdr:from>
    <xdr:to>
      <xdr:col>0</xdr:col>
      <xdr:colOff>827071</xdr:colOff>
      <xdr:row>338</xdr:row>
      <xdr:rowOff>685800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1C9D8F46-38AA-4CBE-91B5-ECAED7376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16297275"/>
          <a:ext cx="827071" cy="5810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339</xdr:row>
      <xdr:rowOff>66675</xdr:rowOff>
    </xdr:from>
    <xdr:to>
      <xdr:col>0</xdr:col>
      <xdr:colOff>807413</xdr:colOff>
      <xdr:row>339</xdr:row>
      <xdr:rowOff>695325</xdr:rowOff>
    </xdr:to>
    <xdr:pic>
      <xdr:nvPicPr>
        <xdr:cNvPr id="393" name="Imagen 392">
          <a:extLst>
            <a:ext uri="{FF2B5EF4-FFF2-40B4-BE49-F238E27FC236}">
              <a16:creationId xmlns:a16="http://schemas.microsoft.com/office/drawing/2014/main" id="{8F600B98-B178-4845-8C7F-C95860C4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17059275"/>
          <a:ext cx="807413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104775</xdr:colOff>
      <xdr:row>340</xdr:row>
      <xdr:rowOff>85725</xdr:rowOff>
    </xdr:from>
    <xdr:to>
      <xdr:col>0</xdr:col>
      <xdr:colOff>784896</xdr:colOff>
      <xdr:row>340</xdr:row>
      <xdr:rowOff>723900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id="{46BE7899-AB00-43FE-8C8A-0789D4A2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04775" y="17878425"/>
          <a:ext cx="680121" cy="6381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341</xdr:row>
      <xdr:rowOff>28575</xdr:rowOff>
    </xdr:from>
    <xdr:to>
      <xdr:col>0</xdr:col>
      <xdr:colOff>809626</xdr:colOff>
      <xdr:row>341</xdr:row>
      <xdr:rowOff>784430</xdr:rowOff>
    </xdr:to>
    <xdr:pic>
      <xdr:nvPicPr>
        <xdr:cNvPr id="395" name="Imagen 394">
          <a:extLst>
            <a:ext uri="{FF2B5EF4-FFF2-40B4-BE49-F238E27FC236}">
              <a16:creationId xmlns:a16="http://schemas.microsoft.com/office/drawing/2014/main" id="{C16C140C-606C-4E22-94E5-EBF2CE1B2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28576" y="18621375"/>
          <a:ext cx="781050" cy="755855"/>
        </a:xfrm>
        <a:prstGeom prst="rect">
          <a:avLst/>
        </a:prstGeom>
      </xdr:spPr>
    </xdr:pic>
    <xdr:clientData fLocksWithSheet="0"/>
  </xdr:twoCellAnchor>
  <xdr:twoCellAnchor>
    <xdr:from>
      <xdr:col>0</xdr:col>
      <xdr:colOff>85726</xdr:colOff>
      <xdr:row>342</xdr:row>
      <xdr:rowOff>76200</xdr:rowOff>
    </xdr:from>
    <xdr:to>
      <xdr:col>0</xdr:col>
      <xdr:colOff>776606</xdr:colOff>
      <xdr:row>342</xdr:row>
      <xdr:rowOff>685800</xdr:rowOff>
    </xdr:to>
    <xdr:pic>
      <xdr:nvPicPr>
        <xdr:cNvPr id="396" name="Imagen 395">
          <a:extLst>
            <a:ext uri="{FF2B5EF4-FFF2-40B4-BE49-F238E27FC236}">
              <a16:creationId xmlns:a16="http://schemas.microsoft.com/office/drawing/2014/main" id="{C2131A7B-788C-4B21-80F0-1B827E6C8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85726" y="19469100"/>
          <a:ext cx="690880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343</xdr:row>
      <xdr:rowOff>190500</xdr:rowOff>
    </xdr:from>
    <xdr:to>
      <xdr:col>0</xdr:col>
      <xdr:colOff>781445</xdr:colOff>
      <xdr:row>343</xdr:row>
      <xdr:rowOff>619125</xdr:rowOff>
    </xdr:to>
    <xdr:pic>
      <xdr:nvPicPr>
        <xdr:cNvPr id="397" name="Imagen 396">
          <a:extLst>
            <a:ext uri="{FF2B5EF4-FFF2-40B4-BE49-F238E27FC236}">
              <a16:creationId xmlns:a16="http://schemas.microsoft.com/office/drawing/2014/main" id="{6867471C-208D-46EA-BBC0-CE40A9A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28575" y="20383500"/>
          <a:ext cx="752870" cy="4286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344</xdr:row>
      <xdr:rowOff>123825</xdr:rowOff>
    </xdr:from>
    <xdr:to>
      <xdr:col>0</xdr:col>
      <xdr:colOff>756767</xdr:colOff>
      <xdr:row>344</xdr:row>
      <xdr:rowOff>704850</xdr:rowOff>
    </xdr:to>
    <xdr:pic>
      <xdr:nvPicPr>
        <xdr:cNvPr id="398" name="Imagen 397">
          <a:extLst>
            <a:ext uri="{FF2B5EF4-FFF2-40B4-BE49-F238E27FC236}">
              <a16:creationId xmlns:a16="http://schemas.microsoft.com/office/drawing/2014/main" id="{FD14133B-BF76-464F-A9FB-2AFCB0C11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21116925"/>
          <a:ext cx="756767" cy="5810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345</xdr:row>
      <xdr:rowOff>57150</xdr:rowOff>
    </xdr:from>
    <xdr:to>
      <xdr:col>0</xdr:col>
      <xdr:colOff>818791</xdr:colOff>
      <xdr:row>345</xdr:row>
      <xdr:rowOff>704850</xdr:rowOff>
    </xdr:to>
    <xdr:pic>
      <xdr:nvPicPr>
        <xdr:cNvPr id="399" name="Imagen 398">
          <a:extLst>
            <a:ext uri="{FF2B5EF4-FFF2-40B4-BE49-F238E27FC236}">
              <a16:creationId xmlns:a16="http://schemas.microsoft.com/office/drawing/2014/main" id="{F864B2AA-002B-4D56-B1C6-DDBA4FF71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21850350"/>
          <a:ext cx="818791" cy="6477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346</xdr:row>
      <xdr:rowOff>95250</xdr:rowOff>
    </xdr:from>
    <xdr:to>
      <xdr:col>0</xdr:col>
      <xdr:colOff>782033</xdr:colOff>
      <xdr:row>346</xdr:row>
      <xdr:rowOff>695325</xdr:rowOff>
    </xdr:to>
    <xdr:pic>
      <xdr:nvPicPr>
        <xdr:cNvPr id="400" name="Imagen 399">
          <a:extLst>
            <a:ext uri="{FF2B5EF4-FFF2-40B4-BE49-F238E27FC236}">
              <a16:creationId xmlns:a16="http://schemas.microsoft.com/office/drawing/2014/main" id="{AEE3BF02-0522-4902-A4AE-FDE570E04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22688550"/>
          <a:ext cx="782033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347</xdr:row>
      <xdr:rowOff>95250</xdr:rowOff>
    </xdr:from>
    <xdr:to>
      <xdr:col>0</xdr:col>
      <xdr:colOff>814049</xdr:colOff>
      <xdr:row>347</xdr:row>
      <xdr:rowOff>676275</xdr:rowOff>
    </xdr:to>
    <xdr:pic>
      <xdr:nvPicPr>
        <xdr:cNvPr id="401" name="Imagen 400">
          <a:extLst>
            <a:ext uri="{FF2B5EF4-FFF2-40B4-BE49-F238E27FC236}">
              <a16:creationId xmlns:a16="http://schemas.microsoft.com/office/drawing/2014/main" id="{7B205D06-60C8-45B5-BF26-E42B9AA80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38100" y="23488650"/>
          <a:ext cx="775949" cy="5810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539</xdr:row>
      <xdr:rowOff>28575</xdr:rowOff>
    </xdr:from>
    <xdr:to>
      <xdr:col>0</xdr:col>
      <xdr:colOff>748290</xdr:colOff>
      <xdr:row>539</xdr:row>
      <xdr:rowOff>739342</xdr:rowOff>
    </xdr:to>
    <xdr:pic>
      <xdr:nvPicPr>
        <xdr:cNvPr id="402" name="Imagen 401">
          <a:extLst>
            <a:ext uri="{FF2B5EF4-FFF2-40B4-BE49-F238E27FC236}">
              <a16:creationId xmlns:a16="http://schemas.microsoft.com/office/drawing/2014/main" id="{805FBCF5-28AE-4E08-B359-D44CF0E7A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95250" y="193043175"/>
          <a:ext cx="653040" cy="7107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540</xdr:row>
      <xdr:rowOff>28575</xdr:rowOff>
    </xdr:from>
    <xdr:to>
      <xdr:col>0</xdr:col>
      <xdr:colOff>733858</xdr:colOff>
      <xdr:row>540</xdr:row>
      <xdr:rowOff>750166</xdr:rowOff>
    </xdr:to>
    <xdr:pic>
      <xdr:nvPicPr>
        <xdr:cNvPr id="403" name="Imagen 402">
          <a:extLst>
            <a:ext uri="{FF2B5EF4-FFF2-40B4-BE49-F238E27FC236}">
              <a16:creationId xmlns:a16="http://schemas.microsoft.com/office/drawing/2014/main" id="{6A60ADFD-8610-43B8-A92C-B0412F83D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95250" y="193843275"/>
          <a:ext cx="638608" cy="721591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541</xdr:row>
      <xdr:rowOff>28575</xdr:rowOff>
    </xdr:from>
    <xdr:to>
      <xdr:col>0</xdr:col>
      <xdr:colOff>777153</xdr:colOff>
      <xdr:row>541</xdr:row>
      <xdr:rowOff>735734</xdr:rowOff>
    </xdr:to>
    <xdr:pic>
      <xdr:nvPicPr>
        <xdr:cNvPr id="404" name="Imagen 403">
          <a:extLst>
            <a:ext uri="{FF2B5EF4-FFF2-40B4-BE49-F238E27FC236}">
              <a16:creationId xmlns:a16="http://schemas.microsoft.com/office/drawing/2014/main" id="{95982321-DEA7-429F-9CBF-E7004847A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95250" y="194643375"/>
          <a:ext cx="681903" cy="707159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542</xdr:row>
      <xdr:rowOff>28575</xdr:rowOff>
    </xdr:from>
    <xdr:to>
      <xdr:col>0</xdr:col>
      <xdr:colOff>762721</xdr:colOff>
      <xdr:row>542</xdr:row>
      <xdr:rowOff>721302</xdr:rowOff>
    </xdr:to>
    <xdr:pic>
      <xdr:nvPicPr>
        <xdr:cNvPr id="405" name="Imagen 404">
          <a:extLst>
            <a:ext uri="{FF2B5EF4-FFF2-40B4-BE49-F238E27FC236}">
              <a16:creationId xmlns:a16="http://schemas.microsoft.com/office/drawing/2014/main" id="{24B7D747-5404-43D4-A35F-6A2C88E4E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95250" y="195443475"/>
          <a:ext cx="667471" cy="69272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543</xdr:row>
      <xdr:rowOff>28575</xdr:rowOff>
    </xdr:from>
    <xdr:to>
      <xdr:col>0</xdr:col>
      <xdr:colOff>694171</xdr:colOff>
      <xdr:row>543</xdr:row>
      <xdr:rowOff>779030</xdr:rowOff>
    </xdr:to>
    <xdr:pic>
      <xdr:nvPicPr>
        <xdr:cNvPr id="406" name="Imagen 405">
          <a:extLst>
            <a:ext uri="{FF2B5EF4-FFF2-40B4-BE49-F238E27FC236}">
              <a16:creationId xmlns:a16="http://schemas.microsoft.com/office/drawing/2014/main" id="{E2630E86-F100-40EE-9B90-45046DA82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95250" y="196243575"/>
          <a:ext cx="598921" cy="75045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95251</xdr:colOff>
      <xdr:row>544</xdr:row>
      <xdr:rowOff>28575</xdr:rowOff>
    </xdr:from>
    <xdr:to>
      <xdr:col>0</xdr:col>
      <xdr:colOff>719427</xdr:colOff>
      <xdr:row>544</xdr:row>
      <xdr:rowOff>779030</xdr:rowOff>
    </xdr:to>
    <xdr:pic>
      <xdr:nvPicPr>
        <xdr:cNvPr id="407" name="Imagen 406">
          <a:extLst>
            <a:ext uri="{FF2B5EF4-FFF2-40B4-BE49-F238E27FC236}">
              <a16:creationId xmlns:a16="http://schemas.microsoft.com/office/drawing/2014/main" id="{BAF8E2B2-0C5D-481E-895A-F55BCC0FD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95251" y="197043675"/>
          <a:ext cx="624176" cy="75045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95251</xdr:colOff>
      <xdr:row>545</xdr:row>
      <xdr:rowOff>28575</xdr:rowOff>
    </xdr:from>
    <xdr:to>
      <xdr:col>0</xdr:col>
      <xdr:colOff>723035</xdr:colOff>
      <xdr:row>545</xdr:row>
      <xdr:rowOff>742950</xdr:rowOff>
    </xdr:to>
    <xdr:pic>
      <xdr:nvPicPr>
        <xdr:cNvPr id="408" name="Imagen 407">
          <a:extLst>
            <a:ext uri="{FF2B5EF4-FFF2-40B4-BE49-F238E27FC236}">
              <a16:creationId xmlns:a16="http://schemas.microsoft.com/office/drawing/2014/main" id="{D8410E8C-078B-4E14-8983-ED81DF54D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95251" y="197843775"/>
          <a:ext cx="627784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95251</xdr:colOff>
      <xdr:row>546</xdr:row>
      <xdr:rowOff>28575</xdr:rowOff>
    </xdr:from>
    <xdr:to>
      <xdr:col>0</xdr:col>
      <xdr:colOff>719427</xdr:colOff>
      <xdr:row>546</xdr:row>
      <xdr:rowOff>760990</xdr:rowOff>
    </xdr:to>
    <xdr:pic>
      <xdr:nvPicPr>
        <xdr:cNvPr id="409" name="Imagen 408">
          <a:extLst>
            <a:ext uri="{FF2B5EF4-FFF2-40B4-BE49-F238E27FC236}">
              <a16:creationId xmlns:a16="http://schemas.microsoft.com/office/drawing/2014/main" id="{2C6C9405-F155-4E19-B715-131AC44B4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5251" y="198643875"/>
          <a:ext cx="624176" cy="73241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547</xdr:row>
      <xdr:rowOff>28575</xdr:rowOff>
    </xdr:from>
    <xdr:to>
      <xdr:col>0</xdr:col>
      <xdr:colOff>766329</xdr:colOff>
      <xdr:row>547</xdr:row>
      <xdr:rowOff>757382</xdr:rowOff>
    </xdr:to>
    <xdr:pic>
      <xdr:nvPicPr>
        <xdr:cNvPr id="410" name="Imagen 409">
          <a:extLst>
            <a:ext uri="{FF2B5EF4-FFF2-40B4-BE49-F238E27FC236}">
              <a16:creationId xmlns:a16="http://schemas.microsoft.com/office/drawing/2014/main" id="{976EAAD2-0AFB-4D41-AD01-A62E1B82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95250" y="199443975"/>
          <a:ext cx="671079" cy="72880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548</xdr:row>
      <xdr:rowOff>28575</xdr:rowOff>
    </xdr:from>
    <xdr:to>
      <xdr:col>0</xdr:col>
      <xdr:colOff>755506</xdr:colOff>
      <xdr:row>548</xdr:row>
      <xdr:rowOff>742950</xdr:rowOff>
    </xdr:to>
    <xdr:pic>
      <xdr:nvPicPr>
        <xdr:cNvPr id="411" name="Imagen 410">
          <a:extLst>
            <a:ext uri="{FF2B5EF4-FFF2-40B4-BE49-F238E27FC236}">
              <a16:creationId xmlns:a16="http://schemas.microsoft.com/office/drawing/2014/main" id="{2B4252FF-E222-4CD8-A440-1A64A085F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95250" y="200244075"/>
          <a:ext cx="660256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549</xdr:row>
      <xdr:rowOff>0</xdr:rowOff>
    </xdr:from>
    <xdr:to>
      <xdr:col>0</xdr:col>
      <xdr:colOff>766258</xdr:colOff>
      <xdr:row>549</xdr:row>
      <xdr:rowOff>658502</xdr:rowOff>
    </xdr:to>
    <xdr:pic>
      <xdr:nvPicPr>
        <xdr:cNvPr id="416" name="Imagen 415">
          <a:extLst>
            <a:ext uri="{FF2B5EF4-FFF2-40B4-BE49-F238E27FC236}">
              <a16:creationId xmlns:a16="http://schemas.microsoft.com/office/drawing/2014/main" id="{5757A686-6DA7-4F9C-A0E0-D368E2F58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" y="204216000"/>
          <a:ext cx="766257" cy="65850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551</xdr:row>
      <xdr:rowOff>0</xdr:rowOff>
    </xdr:from>
    <xdr:to>
      <xdr:col>0</xdr:col>
      <xdr:colOff>778231</xdr:colOff>
      <xdr:row>551</xdr:row>
      <xdr:rowOff>654511</xdr:rowOff>
    </xdr:to>
    <xdr:pic>
      <xdr:nvPicPr>
        <xdr:cNvPr id="417" name="Imagen 416">
          <a:extLst>
            <a:ext uri="{FF2B5EF4-FFF2-40B4-BE49-F238E27FC236}">
              <a16:creationId xmlns:a16="http://schemas.microsoft.com/office/drawing/2014/main" id="{C547B9CC-B884-4067-9F09-DC5D5A934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" y="205816200"/>
          <a:ext cx="778230" cy="6545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553</xdr:row>
      <xdr:rowOff>66675</xdr:rowOff>
    </xdr:from>
    <xdr:to>
      <xdr:col>0</xdr:col>
      <xdr:colOff>778229</xdr:colOff>
      <xdr:row>553</xdr:row>
      <xdr:rowOff>705222</xdr:rowOff>
    </xdr:to>
    <xdr:pic>
      <xdr:nvPicPr>
        <xdr:cNvPr id="418" name="Imagen 417">
          <a:extLst>
            <a:ext uri="{FF2B5EF4-FFF2-40B4-BE49-F238E27FC236}">
              <a16:creationId xmlns:a16="http://schemas.microsoft.com/office/drawing/2014/main" id="{70BE652D-F434-429F-8E5B-5E73E4B9C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207483075"/>
          <a:ext cx="778229" cy="63854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554</xdr:row>
      <xdr:rowOff>28576</xdr:rowOff>
    </xdr:from>
    <xdr:to>
      <xdr:col>0</xdr:col>
      <xdr:colOff>786212</xdr:colOff>
      <xdr:row>554</xdr:row>
      <xdr:rowOff>663132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id="{1999E5DE-DF20-457A-9F12-494A0F91B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" y="208245076"/>
          <a:ext cx="786211" cy="63455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555</xdr:row>
      <xdr:rowOff>1</xdr:rowOff>
    </xdr:from>
    <xdr:to>
      <xdr:col>0</xdr:col>
      <xdr:colOff>782222</xdr:colOff>
      <xdr:row>555</xdr:row>
      <xdr:rowOff>666485</xdr:rowOff>
    </xdr:to>
    <xdr:pic>
      <xdr:nvPicPr>
        <xdr:cNvPr id="420" name="Imagen 419">
          <a:extLst>
            <a:ext uri="{FF2B5EF4-FFF2-40B4-BE49-F238E27FC236}">
              <a16:creationId xmlns:a16="http://schemas.microsoft.com/office/drawing/2014/main" id="{48A3AB3C-57A7-4514-9B62-8B5D954D5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1" y="209016601"/>
          <a:ext cx="782221" cy="66648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556</xdr:row>
      <xdr:rowOff>0</xdr:rowOff>
    </xdr:from>
    <xdr:to>
      <xdr:col>0</xdr:col>
      <xdr:colOff>778229</xdr:colOff>
      <xdr:row>556</xdr:row>
      <xdr:rowOff>638547</xdr:rowOff>
    </xdr:to>
    <xdr:pic>
      <xdr:nvPicPr>
        <xdr:cNvPr id="421" name="Imagen 420">
          <a:extLst>
            <a:ext uri="{FF2B5EF4-FFF2-40B4-BE49-F238E27FC236}">
              <a16:creationId xmlns:a16="http://schemas.microsoft.com/office/drawing/2014/main" id="{D9D1D01A-6D63-492A-BAC0-D2BF1B0F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209816700"/>
          <a:ext cx="778229" cy="63854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557</xdr:row>
      <xdr:rowOff>57150</xdr:rowOff>
    </xdr:from>
    <xdr:to>
      <xdr:col>0</xdr:col>
      <xdr:colOff>782221</xdr:colOff>
      <xdr:row>557</xdr:row>
      <xdr:rowOff>683725</xdr:rowOff>
    </xdr:to>
    <xdr:pic>
      <xdr:nvPicPr>
        <xdr:cNvPr id="422" name="Imagen 421">
          <a:extLst>
            <a:ext uri="{FF2B5EF4-FFF2-40B4-BE49-F238E27FC236}">
              <a16:creationId xmlns:a16="http://schemas.microsoft.com/office/drawing/2014/main" id="{8DB620CA-4740-4B12-A232-3B1D92E3B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210673950"/>
          <a:ext cx="782221" cy="6265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558</xdr:row>
      <xdr:rowOff>28576</xdr:rowOff>
    </xdr:from>
    <xdr:to>
      <xdr:col>0</xdr:col>
      <xdr:colOff>771792</xdr:colOff>
      <xdr:row>558</xdr:row>
      <xdr:rowOff>643178</xdr:rowOff>
    </xdr:to>
    <xdr:pic>
      <xdr:nvPicPr>
        <xdr:cNvPr id="423" name="Imagen 422">
          <a:extLst>
            <a:ext uri="{FF2B5EF4-FFF2-40B4-BE49-F238E27FC236}">
              <a16:creationId xmlns:a16="http://schemas.microsoft.com/office/drawing/2014/main" id="{5FF32DBE-FC24-4CDE-8DC4-97BC659E9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9526" y="211445476"/>
          <a:ext cx="762266" cy="61460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559</xdr:row>
      <xdr:rowOff>47625</xdr:rowOff>
    </xdr:from>
    <xdr:to>
      <xdr:col>0</xdr:col>
      <xdr:colOff>774238</xdr:colOff>
      <xdr:row>559</xdr:row>
      <xdr:rowOff>773972</xdr:rowOff>
    </xdr:to>
    <xdr:pic>
      <xdr:nvPicPr>
        <xdr:cNvPr id="424" name="Imagen 423">
          <a:extLst>
            <a:ext uri="{FF2B5EF4-FFF2-40B4-BE49-F238E27FC236}">
              <a16:creationId xmlns:a16="http://schemas.microsoft.com/office/drawing/2014/main" id="{4E765DB9-5AB4-4F5C-BF53-3CDC9E4FB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212264625"/>
          <a:ext cx="774238" cy="72634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562</xdr:row>
      <xdr:rowOff>38100</xdr:rowOff>
    </xdr:from>
    <xdr:to>
      <xdr:col>0</xdr:col>
      <xdr:colOff>764443</xdr:colOff>
      <xdr:row>562</xdr:row>
      <xdr:rowOff>714375</xdr:rowOff>
    </xdr:to>
    <xdr:pic>
      <xdr:nvPicPr>
        <xdr:cNvPr id="425" name="Imagen 424">
          <a:extLst>
            <a:ext uri="{FF2B5EF4-FFF2-40B4-BE49-F238E27FC236}">
              <a16:creationId xmlns:a16="http://schemas.microsoft.com/office/drawing/2014/main" id="{27FC8792-63AB-44F3-B938-CF299649F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95250" y="214655400"/>
          <a:ext cx="669193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95251</xdr:colOff>
      <xdr:row>563</xdr:row>
      <xdr:rowOff>28575</xdr:rowOff>
    </xdr:from>
    <xdr:to>
      <xdr:col>0</xdr:col>
      <xdr:colOff>775067</xdr:colOff>
      <xdr:row>563</xdr:row>
      <xdr:rowOff>704850</xdr:rowOff>
    </xdr:to>
    <xdr:pic>
      <xdr:nvPicPr>
        <xdr:cNvPr id="426" name="Imagen 425">
          <a:extLst>
            <a:ext uri="{FF2B5EF4-FFF2-40B4-BE49-F238E27FC236}">
              <a16:creationId xmlns:a16="http://schemas.microsoft.com/office/drawing/2014/main" id="{7E5EBF94-2ADC-4276-90D5-C4131A474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95251" y="215445975"/>
          <a:ext cx="679816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564</xdr:row>
      <xdr:rowOff>28575</xdr:rowOff>
    </xdr:from>
    <xdr:to>
      <xdr:col>0</xdr:col>
      <xdr:colOff>743199</xdr:colOff>
      <xdr:row>564</xdr:row>
      <xdr:rowOff>747338</xdr:rowOff>
    </xdr:to>
    <xdr:pic>
      <xdr:nvPicPr>
        <xdr:cNvPr id="427" name="Imagen 426">
          <a:extLst>
            <a:ext uri="{FF2B5EF4-FFF2-40B4-BE49-F238E27FC236}">
              <a16:creationId xmlns:a16="http://schemas.microsoft.com/office/drawing/2014/main" id="{1324FAF9-CD4B-46B7-ACBD-BBE4E1C67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95250" y="216246075"/>
          <a:ext cx="647949" cy="7187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95250</xdr:colOff>
      <xdr:row>565</xdr:row>
      <xdr:rowOff>28575</xdr:rowOff>
    </xdr:from>
    <xdr:to>
      <xdr:col>0</xdr:col>
      <xdr:colOff>771525</xdr:colOff>
      <xdr:row>565</xdr:row>
      <xdr:rowOff>743798</xdr:rowOff>
    </xdr:to>
    <xdr:pic>
      <xdr:nvPicPr>
        <xdr:cNvPr id="428" name="Imagen 427">
          <a:extLst>
            <a:ext uri="{FF2B5EF4-FFF2-40B4-BE49-F238E27FC236}">
              <a16:creationId xmlns:a16="http://schemas.microsoft.com/office/drawing/2014/main" id="{9162FCF7-0C61-4AA7-B004-6E73E2232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95250" y="217046175"/>
          <a:ext cx="676275" cy="7152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47626</xdr:colOff>
      <xdr:row>566</xdr:row>
      <xdr:rowOff>76201</xdr:rowOff>
    </xdr:from>
    <xdr:to>
      <xdr:col>0</xdr:col>
      <xdr:colOff>834188</xdr:colOff>
      <xdr:row>566</xdr:row>
      <xdr:rowOff>750397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id="{5228CB7F-68C2-4472-9FFD-E1AF7DB6A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47626" y="217893901"/>
          <a:ext cx="786562" cy="674196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567</xdr:row>
      <xdr:rowOff>76201</xdr:rowOff>
    </xdr:from>
    <xdr:to>
      <xdr:col>0</xdr:col>
      <xdr:colOff>822148</xdr:colOff>
      <xdr:row>567</xdr:row>
      <xdr:rowOff>750397</xdr:rowOff>
    </xdr:to>
    <xdr:pic>
      <xdr:nvPicPr>
        <xdr:cNvPr id="430" name="Imagen 429">
          <a:extLst>
            <a:ext uri="{FF2B5EF4-FFF2-40B4-BE49-F238E27FC236}">
              <a16:creationId xmlns:a16="http://schemas.microsoft.com/office/drawing/2014/main" id="{55C9EEF5-FCA3-4465-B0CE-202B73F1D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47625" y="218694001"/>
          <a:ext cx="774523" cy="674196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568</xdr:row>
      <xdr:rowOff>76200</xdr:rowOff>
    </xdr:from>
    <xdr:to>
      <xdr:col>0</xdr:col>
      <xdr:colOff>838200</xdr:colOff>
      <xdr:row>568</xdr:row>
      <xdr:rowOff>770461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id="{1F64489B-ECD3-4D2A-A7D6-096D0A0A0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47625" y="219494100"/>
          <a:ext cx="790575" cy="694261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569</xdr:row>
      <xdr:rowOff>123825</xdr:rowOff>
    </xdr:from>
    <xdr:to>
      <xdr:col>0</xdr:col>
      <xdr:colOff>790444</xdr:colOff>
      <xdr:row>569</xdr:row>
      <xdr:rowOff>736230</xdr:rowOff>
    </xdr:to>
    <xdr:pic>
      <xdr:nvPicPr>
        <xdr:cNvPr id="432" name="Imagen 431">
          <a:extLst>
            <a:ext uri="{FF2B5EF4-FFF2-40B4-BE49-F238E27FC236}">
              <a16:creationId xmlns:a16="http://schemas.microsoft.com/office/drawing/2014/main" id="{F3E47D4D-0A88-457C-9964-CB0E7089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9525" y="220341825"/>
          <a:ext cx="780919" cy="61240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570</xdr:row>
      <xdr:rowOff>123825</xdr:rowOff>
    </xdr:from>
    <xdr:to>
      <xdr:col>0</xdr:col>
      <xdr:colOff>798664</xdr:colOff>
      <xdr:row>570</xdr:row>
      <xdr:rowOff>695129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F7FB3425-EBA0-491B-9543-CF353A848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9525" y="221141925"/>
          <a:ext cx="789139" cy="57130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571</xdr:row>
      <xdr:rowOff>123825</xdr:rowOff>
    </xdr:from>
    <xdr:to>
      <xdr:col>0</xdr:col>
      <xdr:colOff>806884</xdr:colOff>
      <xdr:row>571</xdr:row>
      <xdr:rowOff>695129</xdr:rowOff>
    </xdr:to>
    <xdr:pic>
      <xdr:nvPicPr>
        <xdr:cNvPr id="434" name="Imagen 433">
          <a:extLst>
            <a:ext uri="{FF2B5EF4-FFF2-40B4-BE49-F238E27FC236}">
              <a16:creationId xmlns:a16="http://schemas.microsoft.com/office/drawing/2014/main" id="{A5A54C02-05AC-40F1-B1AD-2A4B859D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9525" y="221942025"/>
          <a:ext cx="797359" cy="57130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572</xdr:row>
      <xdr:rowOff>123826</xdr:rowOff>
    </xdr:from>
    <xdr:to>
      <xdr:col>0</xdr:col>
      <xdr:colOff>806885</xdr:colOff>
      <xdr:row>572</xdr:row>
      <xdr:rowOff>691020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DD8D2C7C-EACF-4201-8EDC-F22412A7A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9525" y="222742126"/>
          <a:ext cx="797360" cy="56719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573</xdr:row>
      <xdr:rowOff>123826</xdr:rowOff>
    </xdr:from>
    <xdr:to>
      <xdr:col>0</xdr:col>
      <xdr:colOff>802775</xdr:colOff>
      <xdr:row>573</xdr:row>
      <xdr:rowOff>691020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9FC19619-3E92-49F2-AF84-3F6A923E1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9525" y="223542226"/>
          <a:ext cx="793250" cy="56719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574</xdr:row>
      <xdr:rowOff>123825</xdr:rowOff>
    </xdr:from>
    <xdr:to>
      <xdr:col>0</xdr:col>
      <xdr:colOff>802775</xdr:colOff>
      <xdr:row>574</xdr:row>
      <xdr:rowOff>723900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id="{0B7703AE-7A67-46E2-9D54-638DCEE23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9525" y="224342325"/>
          <a:ext cx="793250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575</xdr:row>
      <xdr:rowOff>47626</xdr:rowOff>
    </xdr:from>
    <xdr:to>
      <xdr:col>0</xdr:col>
      <xdr:colOff>821748</xdr:colOff>
      <xdr:row>575</xdr:row>
      <xdr:rowOff>679740</xdr:rowOff>
    </xdr:to>
    <xdr:pic>
      <xdr:nvPicPr>
        <xdr:cNvPr id="438" name="Imagen 437">
          <a:extLst>
            <a:ext uri="{FF2B5EF4-FFF2-40B4-BE49-F238E27FC236}">
              <a16:creationId xmlns:a16="http://schemas.microsoft.com/office/drawing/2014/main" id="{4CD894B7-827F-42FF-A5C6-D8692815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225066226"/>
          <a:ext cx="821748" cy="63211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576</xdr:row>
      <xdr:rowOff>47626</xdr:rowOff>
    </xdr:from>
    <xdr:to>
      <xdr:col>0</xdr:col>
      <xdr:colOff>817534</xdr:colOff>
      <xdr:row>576</xdr:row>
      <xdr:rowOff>705024</xdr:rowOff>
    </xdr:to>
    <xdr:pic>
      <xdr:nvPicPr>
        <xdr:cNvPr id="439" name="Imagen 438">
          <a:extLst>
            <a:ext uri="{FF2B5EF4-FFF2-40B4-BE49-F238E27FC236}">
              <a16:creationId xmlns:a16="http://schemas.microsoft.com/office/drawing/2014/main" id="{9351BF12-E830-44FB-BBEA-85B7201C5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225866326"/>
          <a:ext cx="817534" cy="657398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577</xdr:row>
      <xdr:rowOff>47625</xdr:rowOff>
    </xdr:from>
    <xdr:to>
      <xdr:col>0</xdr:col>
      <xdr:colOff>813319</xdr:colOff>
      <xdr:row>577</xdr:row>
      <xdr:rowOff>717665</xdr:rowOff>
    </xdr:to>
    <xdr:pic>
      <xdr:nvPicPr>
        <xdr:cNvPr id="440" name="Imagen 439">
          <a:extLst>
            <a:ext uri="{FF2B5EF4-FFF2-40B4-BE49-F238E27FC236}">
              <a16:creationId xmlns:a16="http://schemas.microsoft.com/office/drawing/2014/main" id="{4BC22E19-9C02-46E5-ACE1-5BCFAD64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226666425"/>
          <a:ext cx="813319" cy="67004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578</xdr:row>
      <xdr:rowOff>47625</xdr:rowOff>
    </xdr:from>
    <xdr:to>
      <xdr:col>0</xdr:col>
      <xdr:colOff>813320</xdr:colOff>
      <xdr:row>578</xdr:row>
      <xdr:rowOff>683953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id="{DD886D5A-53FD-4A47-859D-6C08BBF82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227466525"/>
          <a:ext cx="813320" cy="63632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579</xdr:row>
      <xdr:rowOff>47626</xdr:rowOff>
    </xdr:from>
    <xdr:to>
      <xdr:col>0</xdr:col>
      <xdr:colOff>830177</xdr:colOff>
      <xdr:row>579</xdr:row>
      <xdr:rowOff>700810</xdr:rowOff>
    </xdr:to>
    <xdr:pic>
      <xdr:nvPicPr>
        <xdr:cNvPr id="442" name="Imagen 441">
          <a:extLst>
            <a:ext uri="{FF2B5EF4-FFF2-40B4-BE49-F238E27FC236}">
              <a16:creationId xmlns:a16="http://schemas.microsoft.com/office/drawing/2014/main" id="{26EE29BE-7416-4F09-8359-F3DD7B3CA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1" y="228266626"/>
          <a:ext cx="830176" cy="65318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580</xdr:row>
      <xdr:rowOff>47625</xdr:rowOff>
    </xdr:from>
    <xdr:to>
      <xdr:col>0</xdr:col>
      <xdr:colOff>796464</xdr:colOff>
      <xdr:row>580</xdr:row>
      <xdr:rowOff>726094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id="{B37B9E3E-71E7-4C39-993C-EF8D23B05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229066725"/>
          <a:ext cx="796464" cy="6784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581</xdr:row>
      <xdr:rowOff>47626</xdr:rowOff>
    </xdr:from>
    <xdr:to>
      <xdr:col>0</xdr:col>
      <xdr:colOff>733425</xdr:colOff>
      <xdr:row>581</xdr:row>
      <xdr:rowOff>777150</xdr:rowOff>
    </xdr:to>
    <xdr:pic>
      <xdr:nvPicPr>
        <xdr:cNvPr id="444" name="Imagen 443">
          <a:extLst>
            <a:ext uri="{FF2B5EF4-FFF2-40B4-BE49-F238E27FC236}">
              <a16:creationId xmlns:a16="http://schemas.microsoft.com/office/drawing/2014/main" id="{62BEFDC4-773B-4531-8BC4-7695619F8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229866826"/>
          <a:ext cx="733425" cy="72952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583</xdr:row>
      <xdr:rowOff>47626</xdr:rowOff>
    </xdr:from>
    <xdr:to>
      <xdr:col>0</xdr:col>
      <xdr:colOff>685801</xdr:colOff>
      <xdr:row>583</xdr:row>
      <xdr:rowOff>740800</xdr:rowOff>
    </xdr:to>
    <xdr:pic>
      <xdr:nvPicPr>
        <xdr:cNvPr id="445" name="Imagen 444">
          <a:extLst>
            <a:ext uri="{FF2B5EF4-FFF2-40B4-BE49-F238E27FC236}">
              <a16:creationId xmlns:a16="http://schemas.microsoft.com/office/drawing/2014/main" id="{F7F28C86-D7B0-4C2F-84EB-D5998397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1" y="231467026"/>
          <a:ext cx="685800" cy="69317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585</xdr:row>
      <xdr:rowOff>47626</xdr:rowOff>
    </xdr:from>
    <xdr:to>
      <xdr:col>0</xdr:col>
      <xdr:colOff>817534</xdr:colOff>
      <xdr:row>585</xdr:row>
      <xdr:rowOff>675526</xdr:rowOff>
    </xdr:to>
    <xdr:pic>
      <xdr:nvPicPr>
        <xdr:cNvPr id="446" name="Imagen 445">
          <a:extLst>
            <a:ext uri="{FF2B5EF4-FFF2-40B4-BE49-F238E27FC236}">
              <a16:creationId xmlns:a16="http://schemas.microsoft.com/office/drawing/2014/main" id="{85A08297-F60B-47DB-AA04-B14ECC73B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233067226"/>
          <a:ext cx="817534" cy="6279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586</xdr:row>
      <xdr:rowOff>47625</xdr:rowOff>
    </xdr:from>
    <xdr:to>
      <xdr:col>0</xdr:col>
      <xdr:colOff>804891</xdr:colOff>
      <xdr:row>586</xdr:row>
      <xdr:rowOff>650240</xdr:rowOff>
    </xdr:to>
    <xdr:pic>
      <xdr:nvPicPr>
        <xdr:cNvPr id="447" name="Imagen 446">
          <a:extLst>
            <a:ext uri="{FF2B5EF4-FFF2-40B4-BE49-F238E27FC236}">
              <a16:creationId xmlns:a16="http://schemas.microsoft.com/office/drawing/2014/main" id="{CC0FF09C-D2D2-45CB-AA3B-12ECEDB11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233867325"/>
          <a:ext cx="804891" cy="60261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587</xdr:row>
      <xdr:rowOff>47626</xdr:rowOff>
    </xdr:from>
    <xdr:to>
      <xdr:col>0</xdr:col>
      <xdr:colOff>800677</xdr:colOff>
      <xdr:row>587</xdr:row>
      <xdr:rowOff>696596</xdr:rowOff>
    </xdr:to>
    <xdr:pic>
      <xdr:nvPicPr>
        <xdr:cNvPr id="448" name="Imagen 447">
          <a:extLst>
            <a:ext uri="{FF2B5EF4-FFF2-40B4-BE49-F238E27FC236}">
              <a16:creationId xmlns:a16="http://schemas.microsoft.com/office/drawing/2014/main" id="{1A2CDE61-3926-4E20-9342-1F872F4B1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234667426"/>
          <a:ext cx="800677" cy="64897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588</xdr:row>
      <xdr:rowOff>47625</xdr:rowOff>
    </xdr:from>
    <xdr:to>
      <xdr:col>0</xdr:col>
      <xdr:colOff>817534</xdr:colOff>
      <xdr:row>588</xdr:row>
      <xdr:rowOff>683953</xdr:rowOff>
    </xdr:to>
    <xdr:pic>
      <xdr:nvPicPr>
        <xdr:cNvPr id="449" name="Imagen 448">
          <a:extLst>
            <a:ext uri="{FF2B5EF4-FFF2-40B4-BE49-F238E27FC236}">
              <a16:creationId xmlns:a16="http://schemas.microsoft.com/office/drawing/2014/main" id="{13C78D80-2727-49ED-A38A-3278A2A74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235467525"/>
          <a:ext cx="817534" cy="63632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589</xdr:row>
      <xdr:rowOff>47625</xdr:rowOff>
    </xdr:from>
    <xdr:to>
      <xdr:col>0</xdr:col>
      <xdr:colOff>800679</xdr:colOff>
      <xdr:row>589</xdr:row>
      <xdr:rowOff>730308</xdr:rowOff>
    </xdr:to>
    <xdr:pic>
      <xdr:nvPicPr>
        <xdr:cNvPr id="450" name="Imagen 449">
          <a:extLst>
            <a:ext uri="{FF2B5EF4-FFF2-40B4-BE49-F238E27FC236}">
              <a16:creationId xmlns:a16="http://schemas.microsoft.com/office/drawing/2014/main" id="{9ED337D9-0034-4E26-B447-E1F30D236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1" y="236267625"/>
          <a:ext cx="800678" cy="68268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590</xdr:row>
      <xdr:rowOff>47626</xdr:rowOff>
    </xdr:from>
    <xdr:to>
      <xdr:col>0</xdr:col>
      <xdr:colOff>792249</xdr:colOff>
      <xdr:row>590</xdr:row>
      <xdr:rowOff>705024</xdr:rowOff>
    </xdr:to>
    <xdr:pic>
      <xdr:nvPicPr>
        <xdr:cNvPr id="451" name="Imagen 450">
          <a:extLst>
            <a:ext uri="{FF2B5EF4-FFF2-40B4-BE49-F238E27FC236}">
              <a16:creationId xmlns:a16="http://schemas.microsoft.com/office/drawing/2014/main" id="{975EBAE5-888A-41C6-AD15-0DB1C3F69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237067726"/>
          <a:ext cx="792249" cy="657398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591</xdr:row>
      <xdr:rowOff>47625</xdr:rowOff>
    </xdr:from>
    <xdr:to>
      <xdr:col>0</xdr:col>
      <xdr:colOff>796463</xdr:colOff>
      <xdr:row>591</xdr:row>
      <xdr:rowOff>738736</xdr:rowOff>
    </xdr:to>
    <xdr:pic>
      <xdr:nvPicPr>
        <xdr:cNvPr id="452" name="Imagen 451">
          <a:extLst>
            <a:ext uri="{FF2B5EF4-FFF2-40B4-BE49-F238E27FC236}">
              <a16:creationId xmlns:a16="http://schemas.microsoft.com/office/drawing/2014/main" id="{B3AADABB-8F17-4A86-B4A3-6972E9DAD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237867825"/>
          <a:ext cx="796463" cy="6911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593</xdr:row>
      <xdr:rowOff>47625</xdr:rowOff>
    </xdr:from>
    <xdr:to>
      <xdr:col>0</xdr:col>
      <xdr:colOff>800679</xdr:colOff>
      <xdr:row>593</xdr:row>
      <xdr:rowOff>742950</xdr:rowOff>
    </xdr:to>
    <xdr:pic>
      <xdr:nvPicPr>
        <xdr:cNvPr id="453" name="Imagen 452">
          <a:extLst>
            <a:ext uri="{FF2B5EF4-FFF2-40B4-BE49-F238E27FC236}">
              <a16:creationId xmlns:a16="http://schemas.microsoft.com/office/drawing/2014/main" id="{870B699A-4311-49DB-A16B-7C1C3B9BE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" y="239468025"/>
          <a:ext cx="800678" cy="6953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594</xdr:row>
      <xdr:rowOff>66675</xdr:rowOff>
    </xdr:from>
    <xdr:to>
      <xdr:col>0</xdr:col>
      <xdr:colOff>758398</xdr:colOff>
      <xdr:row>594</xdr:row>
      <xdr:rowOff>722370</xdr:rowOff>
    </xdr:to>
    <xdr:pic>
      <xdr:nvPicPr>
        <xdr:cNvPr id="454" name="Imagen 453">
          <a:extLst>
            <a:ext uri="{FF2B5EF4-FFF2-40B4-BE49-F238E27FC236}">
              <a16:creationId xmlns:a16="http://schemas.microsoft.com/office/drawing/2014/main" id="{36BFC290-9665-4883-8FF6-B32BC4304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66676" y="240287175"/>
          <a:ext cx="691722" cy="655695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595</xdr:row>
      <xdr:rowOff>66675</xdr:rowOff>
    </xdr:from>
    <xdr:to>
      <xdr:col>0</xdr:col>
      <xdr:colOff>754794</xdr:colOff>
      <xdr:row>595</xdr:row>
      <xdr:rowOff>743986</xdr:rowOff>
    </xdr:to>
    <xdr:pic>
      <xdr:nvPicPr>
        <xdr:cNvPr id="455" name="Imagen 454">
          <a:extLst>
            <a:ext uri="{FF2B5EF4-FFF2-40B4-BE49-F238E27FC236}">
              <a16:creationId xmlns:a16="http://schemas.microsoft.com/office/drawing/2014/main" id="{3B2C04F2-EA31-4FFB-B0E9-74B995528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66675" y="241087275"/>
          <a:ext cx="688119" cy="6773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596</xdr:row>
      <xdr:rowOff>66675</xdr:rowOff>
    </xdr:from>
    <xdr:to>
      <xdr:col>0</xdr:col>
      <xdr:colOff>758398</xdr:colOff>
      <xdr:row>596</xdr:row>
      <xdr:rowOff>769205</xdr:rowOff>
    </xdr:to>
    <xdr:pic>
      <xdr:nvPicPr>
        <xdr:cNvPr id="456" name="Imagen 455">
          <a:extLst>
            <a:ext uri="{FF2B5EF4-FFF2-40B4-BE49-F238E27FC236}">
              <a16:creationId xmlns:a16="http://schemas.microsoft.com/office/drawing/2014/main" id="{84B8EC88-B8F6-4E1B-9A01-8ECEB5A50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66676" y="241887375"/>
          <a:ext cx="691722" cy="702530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597</xdr:row>
      <xdr:rowOff>66675</xdr:rowOff>
    </xdr:from>
    <xdr:to>
      <xdr:col>0</xdr:col>
      <xdr:colOff>769205</xdr:colOff>
      <xdr:row>597</xdr:row>
      <xdr:rowOff>790821</xdr:rowOff>
    </xdr:to>
    <xdr:pic>
      <xdr:nvPicPr>
        <xdr:cNvPr id="457" name="Imagen 456">
          <a:extLst>
            <a:ext uri="{FF2B5EF4-FFF2-40B4-BE49-F238E27FC236}">
              <a16:creationId xmlns:a16="http://schemas.microsoft.com/office/drawing/2014/main" id="{2B904382-ECAE-425F-84E6-03C115EE2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66675" y="242687475"/>
          <a:ext cx="702530" cy="724146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598</xdr:row>
      <xdr:rowOff>66675</xdr:rowOff>
    </xdr:from>
    <xdr:to>
      <xdr:col>0</xdr:col>
      <xdr:colOff>754794</xdr:colOff>
      <xdr:row>598</xdr:row>
      <xdr:rowOff>794424</xdr:rowOff>
    </xdr:to>
    <xdr:pic>
      <xdr:nvPicPr>
        <xdr:cNvPr id="458" name="Imagen 457">
          <a:extLst>
            <a:ext uri="{FF2B5EF4-FFF2-40B4-BE49-F238E27FC236}">
              <a16:creationId xmlns:a16="http://schemas.microsoft.com/office/drawing/2014/main" id="{83EEDC22-553B-45C9-86F8-3AACC18E1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66675" y="243487575"/>
          <a:ext cx="688119" cy="727749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599</xdr:row>
      <xdr:rowOff>66675</xdr:rowOff>
    </xdr:from>
    <xdr:to>
      <xdr:col>0</xdr:col>
      <xdr:colOff>762000</xdr:colOff>
      <xdr:row>599</xdr:row>
      <xdr:rowOff>772808</xdr:rowOff>
    </xdr:to>
    <xdr:pic>
      <xdr:nvPicPr>
        <xdr:cNvPr id="459" name="Imagen 458">
          <a:extLst>
            <a:ext uri="{FF2B5EF4-FFF2-40B4-BE49-F238E27FC236}">
              <a16:creationId xmlns:a16="http://schemas.microsoft.com/office/drawing/2014/main" id="{6B7C0531-F763-4A48-9147-07ED07AB7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66675" y="244287675"/>
          <a:ext cx="695325" cy="706133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600</xdr:row>
      <xdr:rowOff>28576</xdr:rowOff>
    </xdr:from>
    <xdr:to>
      <xdr:col>0</xdr:col>
      <xdr:colOff>785056</xdr:colOff>
      <xdr:row>600</xdr:row>
      <xdr:rowOff>765762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id="{9BA51368-5051-4067-A6F1-18B23A65C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66676" y="245049676"/>
          <a:ext cx="718380" cy="737186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601</xdr:row>
      <xdr:rowOff>28575</xdr:rowOff>
    </xdr:from>
    <xdr:to>
      <xdr:col>0</xdr:col>
      <xdr:colOff>788818</xdr:colOff>
      <xdr:row>601</xdr:row>
      <xdr:rowOff>762000</xdr:rowOff>
    </xdr:to>
    <xdr:pic>
      <xdr:nvPicPr>
        <xdr:cNvPr id="461" name="Imagen 460">
          <a:extLst>
            <a:ext uri="{FF2B5EF4-FFF2-40B4-BE49-F238E27FC236}">
              <a16:creationId xmlns:a16="http://schemas.microsoft.com/office/drawing/2014/main" id="{2712C56E-5970-4B65-A3A4-95DC8E0DF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66676" y="245849775"/>
          <a:ext cx="722142" cy="7334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602</xdr:row>
      <xdr:rowOff>28575</xdr:rowOff>
    </xdr:from>
    <xdr:to>
      <xdr:col>0</xdr:col>
      <xdr:colOff>792578</xdr:colOff>
      <xdr:row>602</xdr:row>
      <xdr:rowOff>777045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id="{FD84C923-B545-43BA-88DF-312EEEC81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66675" y="246649875"/>
          <a:ext cx="725903" cy="748470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603</xdr:row>
      <xdr:rowOff>28576</xdr:rowOff>
    </xdr:from>
    <xdr:to>
      <xdr:col>0</xdr:col>
      <xdr:colOff>800100</xdr:colOff>
      <xdr:row>603</xdr:row>
      <xdr:rowOff>750718</xdr:rowOff>
    </xdr:to>
    <xdr:pic>
      <xdr:nvPicPr>
        <xdr:cNvPr id="463" name="Imagen 462">
          <a:extLst>
            <a:ext uri="{FF2B5EF4-FFF2-40B4-BE49-F238E27FC236}">
              <a16:creationId xmlns:a16="http://schemas.microsoft.com/office/drawing/2014/main" id="{5F770F64-2C70-4CE8-B08B-62A2EB5C4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66675" y="247449976"/>
          <a:ext cx="733425" cy="722142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604</xdr:row>
      <xdr:rowOff>28575</xdr:rowOff>
    </xdr:from>
    <xdr:to>
      <xdr:col>0</xdr:col>
      <xdr:colOff>800100</xdr:colOff>
      <xdr:row>604</xdr:row>
      <xdr:rowOff>762000</xdr:rowOff>
    </xdr:to>
    <xdr:pic>
      <xdr:nvPicPr>
        <xdr:cNvPr id="464" name="Imagen 463">
          <a:extLst>
            <a:ext uri="{FF2B5EF4-FFF2-40B4-BE49-F238E27FC236}">
              <a16:creationId xmlns:a16="http://schemas.microsoft.com/office/drawing/2014/main" id="{C6D0F149-BF39-4F48-A278-2A21CA493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66675" y="248250075"/>
          <a:ext cx="733425" cy="7334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605</xdr:row>
      <xdr:rowOff>28575</xdr:rowOff>
    </xdr:from>
    <xdr:to>
      <xdr:col>0</xdr:col>
      <xdr:colOff>788818</xdr:colOff>
      <xdr:row>605</xdr:row>
      <xdr:rowOff>762000</xdr:rowOff>
    </xdr:to>
    <xdr:pic>
      <xdr:nvPicPr>
        <xdr:cNvPr id="465" name="Imagen 464">
          <a:extLst>
            <a:ext uri="{FF2B5EF4-FFF2-40B4-BE49-F238E27FC236}">
              <a16:creationId xmlns:a16="http://schemas.microsoft.com/office/drawing/2014/main" id="{801D136A-B5C9-447A-8DC9-2333F4C8B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66676" y="249050175"/>
          <a:ext cx="722142" cy="7334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606</xdr:row>
      <xdr:rowOff>28575</xdr:rowOff>
    </xdr:from>
    <xdr:to>
      <xdr:col>0</xdr:col>
      <xdr:colOff>829050</xdr:colOff>
      <xdr:row>606</xdr:row>
      <xdr:rowOff>756736</xdr:rowOff>
    </xdr:to>
    <xdr:pic>
      <xdr:nvPicPr>
        <xdr:cNvPr id="466" name="Imagen 465">
          <a:extLst>
            <a:ext uri="{FF2B5EF4-FFF2-40B4-BE49-F238E27FC236}">
              <a16:creationId xmlns:a16="http://schemas.microsoft.com/office/drawing/2014/main" id="{7E1A0E59-34F5-45D7-8BCA-1C1D95159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249850275"/>
          <a:ext cx="829050" cy="72816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607</xdr:row>
      <xdr:rowOff>28575</xdr:rowOff>
    </xdr:from>
    <xdr:to>
      <xdr:col>0</xdr:col>
      <xdr:colOff>824665</xdr:colOff>
      <xdr:row>607</xdr:row>
      <xdr:rowOff>695325</xdr:rowOff>
    </xdr:to>
    <xdr:pic>
      <xdr:nvPicPr>
        <xdr:cNvPr id="467" name="Imagen 466">
          <a:extLst>
            <a:ext uri="{FF2B5EF4-FFF2-40B4-BE49-F238E27FC236}">
              <a16:creationId xmlns:a16="http://schemas.microsoft.com/office/drawing/2014/main" id="{78494DD0-A3B3-4F5C-A547-2DF4D04C5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250650375"/>
          <a:ext cx="824665" cy="6667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608</xdr:row>
      <xdr:rowOff>66675</xdr:rowOff>
    </xdr:from>
    <xdr:to>
      <xdr:col>0</xdr:col>
      <xdr:colOff>739165</xdr:colOff>
      <xdr:row>608</xdr:row>
      <xdr:rowOff>623036</xdr:rowOff>
    </xdr:to>
    <xdr:pic>
      <xdr:nvPicPr>
        <xdr:cNvPr id="468" name="Imagen 467">
          <a:extLst>
            <a:ext uri="{FF2B5EF4-FFF2-40B4-BE49-F238E27FC236}">
              <a16:creationId xmlns:a16="http://schemas.microsoft.com/office/drawing/2014/main" id="{585E7442-597F-4CE8-955A-2DD03E1E5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251488575"/>
          <a:ext cx="739165" cy="55636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609</xdr:row>
      <xdr:rowOff>66675</xdr:rowOff>
    </xdr:from>
    <xdr:to>
      <xdr:col>0</xdr:col>
      <xdr:colOff>759035</xdr:colOff>
      <xdr:row>609</xdr:row>
      <xdr:rowOff>623036</xdr:rowOff>
    </xdr:to>
    <xdr:pic>
      <xdr:nvPicPr>
        <xdr:cNvPr id="469" name="Imagen 468">
          <a:extLst>
            <a:ext uri="{FF2B5EF4-FFF2-40B4-BE49-F238E27FC236}">
              <a16:creationId xmlns:a16="http://schemas.microsoft.com/office/drawing/2014/main" id="{3481B123-CEE3-4B8E-A380-42E921C2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252288675"/>
          <a:ext cx="759035" cy="55636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610</xdr:row>
      <xdr:rowOff>66675</xdr:rowOff>
    </xdr:from>
    <xdr:to>
      <xdr:col>0</xdr:col>
      <xdr:colOff>778907</xdr:colOff>
      <xdr:row>610</xdr:row>
      <xdr:rowOff>698542</xdr:rowOff>
    </xdr:to>
    <xdr:pic>
      <xdr:nvPicPr>
        <xdr:cNvPr id="470" name="Imagen 469">
          <a:extLst>
            <a:ext uri="{FF2B5EF4-FFF2-40B4-BE49-F238E27FC236}">
              <a16:creationId xmlns:a16="http://schemas.microsoft.com/office/drawing/2014/main" id="{FE5CD18D-9CF6-45EC-815E-E60815545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" y="253088775"/>
          <a:ext cx="778906" cy="6318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612</xdr:row>
      <xdr:rowOff>66675</xdr:rowOff>
    </xdr:from>
    <xdr:to>
      <xdr:col>0</xdr:col>
      <xdr:colOff>759035</xdr:colOff>
      <xdr:row>612</xdr:row>
      <xdr:rowOff>690594</xdr:rowOff>
    </xdr:to>
    <xdr:pic>
      <xdr:nvPicPr>
        <xdr:cNvPr id="471" name="Imagen 470">
          <a:extLst>
            <a:ext uri="{FF2B5EF4-FFF2-40B4-BE49-F238E27FC236}">
              <a16:creationId xmlns:a16="http://schemas.microsoft.com/office/drawing/2014/main" id="{C71760AB-78A9-494B-87AB-AD3143BB3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254688975"/>
          <a:ext cx="759035" cy="6239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614</xdr:row>
      <xdr:rowOff>66675</xdr:rowOff>
    </xdr:from>
    <xdr:to>
      <xdr:col>0</xdr:col>
      <xdr:colOff>759035</xdr:colOff>
      <xdr:row>614</xdr:row>
      <xdr:rowOff>714438</xdr:rowOff>
    </xdr:to>
    <xdr:pic>
      <xdr:nvPicPr>
        <xdr:cNvPr id="472" name="Imagen 471">
          <a:extLst>
            <a:ext uri="{FF2B5EF4-FFF2-40B4-BE49-F238E27FC236}">
              <a16:creationId xmlns:a16="http://schemas.microsoft.com/office/drawing/2014/main" id="{24A7847B-7343-4C31-A1BF-C4995FE20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256289175"/>
          <a:ext cx="759035" cy="6477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616</xdr:row>
      <xdr:rowOff>66675</xdr:rowOff>
    </xdr:from>
    <xdr:to>
      <xdr:col>0</xdr:col>
      <xdr:colOff>794802</xdr:colOff>
      <xdr:row>616</xdr:row>
      <xdr:rowOff>698542</xdr:rowOff>
    </xdr:to>
    <xdr:pic>
      <xdr:nvPicPr>
        <xdr:cNvPr id="473" name="Imagen 472">
          <a:extLst>
            <a:ext uri="{FF2B5EF4-FFF2-40B4-BE49-F238E27FC236}">
              <a16:creationId xmlns:a16="http://schemas.microsoft.com/office/drawing/2014/main" id="{C9BDA755-C99E-498E-86EE-EB4901119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257889375"/>
          <a:ext cx="794802" cy="6318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618</xdr:row>
      <xdr:rowOff>66675</xdr:rowOff>
    </xdr:from>
    <xdr:to>
      <xdr:col>0</xdr:col>
      <xdr:colOff>774931</xdr:colOff>
      <xdr:row>618</xdr:row>
      <xdr:rowOff>682646</xdr:rowOff>
    </xdr:to>
    <xdr:pic>
      <xdr:nvPicPr>
        <xdr:cNvPr id="474" name="Imagen 473">
          <a:extLst>
            <a:ext uri="{FF2B5EF4-FFF2-40B4-BE49-F238E27FC236}">
              <a16:creationId xmlns:a16="http://schemas.microsoft.com/office/drawing/2014/main" id="{3BE909EF-5A86-4FC7-88E1-BF7CF3ACC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259489575"/>
          <a:ext cx="774931" cy="61597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619</xdr:row>
      <xdr:rowOff>66675</xdr:rowOff>
    </xdr:from>
    <xdr:to>
      <xdr:col>0</xdr:col>
      <xdr:colOff>786853</xdr:colOff>
      <xdr:row>619</xdr:row>
      <xdr:rowOff>666750</xdr:rowOff>
    </xdr:to>
    <xdr:pic>
      <xdr:nvPicPr>
        <xdr:cNvPr id="475" name="Imagen 474">
          <a:extLst>
            <a:ext uri="{FF2B5EF4-FFF2-40B4-BE49-F238E27FC236}">
              <a16:creationId xmlns:a16="http://schemas.microsoft.com/office/drawing/2014/main" id="{0495302A-D46A-485C-8AC5-C11AB29AC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260289675"/>
          <a:ext cx="786853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620</xdr:row>
      <xdr:rowOff>57150</xdr:rowOff>
    </xdr:from>
    <xdr:to>
      <xdr:col>0</xdr:col>
      <xdr:colOff>811143</xdr:colOff>
      <xdr:row>620</xdr:row>
      <xdr:rowOff>719653</xdr:rowOff>
    </xdr:to>
    <xdr:pic>
      <xdr:nvPicPr>
        <xdr:cNvPr id="476" name="Imagen 475">
          <a:extLst>
            <a:ext uri="{FF2B5EF4-FFF2-40B4-BE49-F238E27FC236}">
              <a16:creationId xmlns:a16="http://schemas.microsoft.com/office/drawing/2014/main" id="{5618CA5E-3D38-46E1-8FC3-056C8EF3A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" y="261080250"/>
          <a:ext cx="811142" cy="66250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621</xdr:row>
      <xdr:rowOff>57150</xdr:rowOff>
    </xdr:from>
    <xdr:to>
      <xdr:col>0</xdr:col>
      <xdr:colOff>806895</xdr:colOff>
      <xdr:row>621</xdr:row>
      <xdr:rowOff>749381</xdr:rowOff>
    </xdr:to>
    <xdr:pic>
      <xdr:nvPicPr>
        <xdr:cNvPr id="477" name="Imagen 476">
          <a:extLst>
            <a:ext uri="{FF2B5EF4-FFF2-40B4-BE49-F238E27FC236}">
              <a16:creationId xmlns:a16="http://schemas.microsoft.com/office/drawing/2014/main" id="{6DBA6FED-6DB0-4D9E-850A-564CA55C1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261880350"/>
          <a:ext cx="806895" cy="69223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622</xdr:row>
      <xdr:rowOff>57150</xdr:rowOff>
    </xdr:from>
    <xdr:to>
      <xdr:col>0</xdr:col>
      <xdr:colOff>811143</xdr:colOff>
      <xdr:row>622</xdr:row>
      <xdr:rowOff>723900</xdr:rowOff>
    </xdr:to>
    <xdr:pic>
      <xdr:nvPicPr>
        <xdr:cNvPr id="478" name="Imagen 477">
          <a:extLst>
            <a:ext uri="{FF2B5EF4-FFF2-40B4-BE49-F238E27FC236}">
              <a16:creationId xmlns:a16="http://schemas.microsoft.com/office/drawing/2014/main" id="{7B950573-8A6A-4018-9BD4-FDEACF668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" y="262680450"/>
          <a:ext cx="811142" cy="6667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623</xdr:row>
      <xdr:rowOff>57150</xdr:rowOff>
    </xdr:from>
    <xdr:to>
      <xdr:col>0</xdr:col>
      <xdr:colOff>811143</xdr:colOff>
      <xdr:row>623</xdr:row>
      <xdr:rowOff>723900</xdr:rowOff>
    </xdr:to>
    <xdr:pic>
      <xdr:nvPicPr>
        <xdr:cNvPr id="479" name="Imagen 478">
          <a:extLst>
            <a:ext uri="{FF2B5EF4-FFF2-40B4-BE49-F238E27FC236}">
              <a16:creationId xmlns:a16="http://schemas.microsoft.com/office/drawing/2014/main" id="{F3FD1CB2-981D-43E7-8767-86DD6DB53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1" y="263480550"/>
          <a:ext cx="811142" cy="6667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624</xdr:row>
      <xdr:rowOff>76201</xdr:rowOff>
    </xdr:from>
    <xdr:to>
      <xdr:col>1</xdr:col>
      <xdr:colOff>6038</xdr:colOff>
      <xdr:row>624</xdr:row>
      <xdr:rowOff>694387</xdr:rowOff>
    </xdr:to>
    <xdr:pic>
      <xdr:nvPicPr>
        <xdr:cNvPr id="480" name="Imagen 479">
          <a:extLst>
            <a:ext uri="{FF2B5EF4-FFF2-40B4-BE49-F238E27FC236}">
              <a16:creationId xmlns:a16="http://schemas.microsoft.com/office/drawing/2014/main" id="{D9A94A18-A4CA-4AC9-98AA-AF6C7C8D7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47625" y="264299701"/>
          <a:ext cx="815663" cy="618186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625</xdr:row>
      <xdr:rowOff>76200</xdr:rowOff>
    </xdr:from>
    <xdr:to>
      <xdr:col>1</xdr:col>
      <xdr:colOff>1743</xdr:colOff>
      <xdr:row>625</xdr:row>
      <xdr:rowOff>733022</xdr:rowOff>
    </xdr:to>
    <xdr:pic>
      <xdr:nvPicPr>
        <xdr:cNvPr id="481" name="Imagen 480">
          <a:extLst>
            <a:ext uri="{FF2B5EF4-FFF2-40B4-BE49-F238E27FC236}">
              <a16:creationId xmlns:a16="http://schemas.microsoft.com/office/drawing/2014/main" id="{87672FFB-0AAB-411F-A9AA-7B8430911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47625" y="265099800"/>
          <a:ext cx="811368" cy="656822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47626</xdr:colOff>
      <xdr:row>626</xdr:row>
      <xdr:rowOff>76201</xdr:rowOff>
    </xdr:from>
    <xdr:to>
      <xdr:col>0</xdr:col>
      <xdr:colOff>846116</xdr:colOff>
      <xdr:row>626</xdr:row>
      <xdr:rowOff>711559</xdr:rowOff>
    </xdr:to>
    <xdr:pic>
      <xdr:nvPicPr>
        <xdr:cNvPr id="482" name="Imagen 481">
          <a:extLst>
            <a:ext uri="{FF2B5EF4-FFF2-40B4-BE49-F238E27FC236}">
              <a16:creationId xmlns:a16="http://schemas.microsoft.com/office/drawing/2014/main" id="{D3043CBD-C136-4756-B77F-8B9F033C3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47626" y="265899901"/>
          <a:ext cx="798490" cy="635358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627</xdr:row>
      <xdr:rowOff>76200</xdr:rowOff>
    </xdr:from>
    <xdr:to>
      <xdr:col>0</xdr:col>
      <xdr:colOff>850409</xdr:colOff>
      <xdr:row>627</xdr:row>
      <xdr:rowOff>702972</xdr:rowOff>
    </xdr:to>
    <xdr:pic>
      <xdr:nvPicPr>
        <xdr:cNvPr id="483" name="Imagen 482">
          <a:extLst>
            <a:ext uri="{FF2B5EF4-FFF2-40B4-BE49-F238E27FC236}">
              <a16:creationId xmlns:a16="http://schemas.microsoft.com/office/drawing/2014/main" id="{99FA8E12-D719-4738-9BA5-29A384FBD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47625" y="266700000"/>
          <a:ext cx="802784" cy="626772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628</xdr:row>
      <xdr:rowOff>76201</xdr:rowOff>
    </xdr:from>
    <xdr:to>
      <xdr:col>1</xdr:col>
      <xdr:colOff>1744</xdr:colOff>
      <xdr:row>628</xdr:row>
      <xdr:rowOff>694387</xdr:rowOff>
    </xdr:to>
    <xdr:pic>
      <xdr:nvPicPr>
        <xdr:cNvPr id="484" name="Imagen 483">
          <a:extLst>
            <a:ext uri="{FF2B5EF4-FFF2-40B4-BE49-F238E27FC236}">
              <a16:creationId xmlns:a16="http://schemas.microsoft.com/office/drawing/2014/main" id="{79059D02-C550-42B3-B79F-05BC16F1F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47625" y="267500101"/>
          <a:ext cx="811369" cy="618186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629</xdr:row>
      <xdr:rowOff>76201</xdr:rowOff>
    </xdr:from>
    <xdr:to>
      <xdr:col>0</xdr:col>
      <xdr:colOff>833236</xdr:colOff>
      <xdr:row>629</xdr:row>
      <xdr:rowOff>711559</xdr:rowOff>
    </xdr:to>
    <xdr:pic>
      <xdr:nvPicPr>
        <xdr:cNvPr id="485" name="Imagen 484">
          <a:extLst>
            <a:ext uri="{FF2B5EF4-FFF2-40B4-BE49-F238E27FC236}">
              <a16:creationId xmlns:a16="http://schemas.microsoft.com/office/drawing/2014/main" id="{F484E6E9-7410-4509-901D-8FDCD65D3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47625" y="268300201"/>
          <a:ext cx="785611" cy="635358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47626</xdr:colOff>
      <xdr:row>630</xdr:row>
      <xdr:rowOff>76201</xdr:rowOff>
    </xdr:from>
    <xdr:to>
      <xdr:col>0</xdr:col>
      <xdr:colOff>837530</xdr:colOff>
      <xdr:row>630</xdr:row>
      <xdr:rowOff>668629</xdr:rowOff>
    </xdr:to>
    <xdr:pic>
      <xdr:nvPicPr>
        <xdr:cNvPr id="486" name="Imagen 485">
          <a:extLst>
            <a:ext uri="{FF2B5EF4-FFF2-40B4-BE49-F238E27FC236}">
              <a16:creationId xmlns:a16="http://schemas.microsoft.com/office/drawing/2014/main" id="{0A4F6016-971F-4622-A833-86786BBAF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47626" y="269100301"/>
          <a:ext cx="789904" cy="592428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631</xdr:row>
      <xdr:rowOff>76201</xdr:rowOff>
    </xdr:from>
    <xdr:to>
      <xdr:col>0</xdr:col>
      <xdr:colOff>850408</xdr:colOff>
      <xdr:row>631</xdr:row>
      <xdr:rowOff>685801</xdr:rowOff>
    </xdr:to>
    <xdr:pic>
      <xdr:nvPicPr>
        <xdr:cNvPr id="487" name="Imagen 486">
          <a:extLst>
            <a:ext uri="{FF2B5EF4-FFF2-40B4-BE49-F238E27FC236}">
              <a16:creationId xmlns:a16="http://schemas.microsoft.com/office/drawing/2014/main" id="{5ACB6B4D-C203-46B8-9EBC-71B1C6AD6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47625" y="269900401"/>
          <a:ext cx="802783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632</xdr:row>
      <xdr:rowOff>57150</xdr:rowOff>
    </xdr:from>
    <xdr:to>
      <xdr:col>0</xdr:col>
      <xdr:colOff>757989</xdr:colOff>
      <xdr:row>632</xdr:row>
      <xdr:rowOff>674771</xdr:rowOff>
    </xdr:to>
    <xdr:pic>
      <xdr:nvPicPr>
        <xdr:cNvPr id="488" name="Imagen 487">
          <a:extLst>
            <a:ext uri="{FF2B5EF4-FFF2-40B4-BE49-F238E27FC236}">
              <a16:creationId xmlns:a16="http://schemas.microsoft.com/office/drawing/2014/main" id="{3FC62B0B-DE42-4568-9EA7-36FEE79DE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270681450"/>
          <a:ext cx="757989" cy="61762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633</xdr:row>
      <xdr:rowOff>57151</xdr:rowOff>
    </xdr:from>
    <xdr:to>
      <xdr:col>0</xdr:col>
      <xdr:colOff>766011</xdr:colOff>
      <xdr:row>633</xdr:row>
      <xdr:rowOff>678783</xdr:rowOff>
    </xdr:to>
    <xdr:pic>
      <xdr:nvPicPr>
        <xdr:cNvPr id="489" name="Imagen 488">
          <a:extLst>
            <a:ext uri="{FF2B5EF4-FFF2-40B4-BE49-F238E27FC236}">
              <a16:creationId xmlns:a16="http://schemas.microsoft.com/office/drawing/2014/main" id="{FF627110-93E2-4AAE-AB90-212478CC9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271481551"/>
          <a:ext cx="766011" cy="62163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634</xdr:row>
      <xdr:rowOff>57150</xdr:rowOff>
    </xdr:from>
    <xdr:to>
      <xdr:col>0</xdr:col>
      <xdr:colOff>757989</xdr:colOff>
      <xdr:row>634</xdr:row>
      <xdr:rowOff>670760</xdr:rowOff>
    </xdr:to>
    <xdr:pic>
      <xdr:nvPicPr>
        <xdr:cNvPr id="490" name="Imagen 489">
          <a:extLst>
            <a:ext uri="{FF2B5EF4-FFF2-40B4-BE49-F238E27FC236}">
              <a16:creationId xmlns:a16="http://schemas.microsoft.com/office/drawing/2014/main" id="{C8B9BD6A-1090-4820-847F-1F45351EA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272281650"/>
          <a:ext cx="757989" cy="61361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635</xdr:row>
      <xdr:rowOff>57150</xdr:rowOff>
    </xdr:from>
    <xdr:to>
      <xdr:col>0</xdr:col>
      <xdr:colOff>774032</xdr:colOff>
      <xdr:row>635</xdr:row>
      <xdr:rowOff>666750</xdr:rowOff>
    </xdr:to>
    <xdr:pic>
      <xdr:nvPicPr>
        <xdr:cNvPr id="491" name="Imagen 490">
          <a:extLst>
            <a:ext uri="{FF2B5EF4-FFF2-40B4-BE49-F238E27FC236}">
              <a16:creationId xmlns:a16="http://schemas.microsoft.com/office/drawing/2014/main" id="{06D0565E-DB29-4DD8-8017-C4161F82F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273081750"/>
          <a:ext cx="774032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636</xdr:row>
      <xdr:rowOff>76200</xdr:rowOff>
    </xdr:from>
    <xdr:to>
      <xdr:col>0</xdr:col>
      <xdr:colOff>821442</xdr:colOff>
      <xdr:row>636</xdr:row>
      <xdr:rowOff>635669</xdr:rowOff>
    </xdr:to>
    <xdr:pic>
      <xdr:nvPicPr>
        <xdr:cNvPr id="492" name="Imagen 491">
          <a:extLst>
            <a:ext uri="{FF2B5EF4-FFF2-40B4-BE49-F238E27FC236}">
              <a16:creationId xmlns:a16="http://schemas.microsoft.com/office/drawing/2014/main" id="{888BC98F-41E2-4FC6-8D31-A806CEBDB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273900900"/>
          <a:ext cx="821442" cy="5594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637</xdr:row>
      <xdr:rowOff>76200</xdr:rowOff>
    </xdr:from>
    <xdr:to>
      <xdr:col>0</xdr:col>
      <xdr:colOff>825882</xdr:colOff>
      <xdr:row>637</xdr:row>
      <xdr:rowOff>671190</xdr:rowOff>
    </xdr:to>
    <xdr:pic>
      <xdr:nvPicPr>
        <xdr:cNvPr id="493" name="Imagen 492">
          <a:extLst>
            <a:ext uri="{FF2B5EF4-FFF2-40B4-BE49-F238E27FC236}">
              <a16:creationId xmlns:a16="http://schemas.microsoft.com/office/drawing/2014/main" id="{5665902B-0412-49D1-A0B9-7C7B7DA9F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274701000"/>
          <a:ext cx="825882" cy="59499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638</xdr:row>
      <xdr:rowOff>76200</xdr:rowOff>
    </xdr:from>
    <xdr:to>
      <xdr:col>0</xdr:col>
      <xdr:colOff>817002</xdr:colOff>
      <xdr:row>638</xdr:row>
      <xdr:rowOff>666750</xdr:rowOff>
    </xdr:to>
    <xdr:pic>
      <xdr:nvPicPr>
        <xdr:cNvPr id="494" name="Imagen 493">
          <a:extLst>
            <a:ext uri="{FF2B5EF4-FFF2-40B4-BE49-F238E27FC236}">
              <a16:creationId xmlns:a16="http://schemas.microsoft.com/office/drawing/2014/main" id="{7319B51E-3536-4488-8A92-9D8382EF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275501100"/>
          <a:ext cx="817002" cy="5905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639</xdr:row>
      <xdr:rowOff>85725</xdr:rowOff>
    </xdr:from>
    <xdr:to>
      <xdr:col>0</xdr:col>
      <xdr:colOff>812674</xdr:colOff>
      <xdr:row>639</xdr:row>
      <xdr:rowOff>645795</xdr:rowOff>
    </xdr:to>
    <xdr:pic>
      <xdr:nvPicPr>
        <xdr:cNvPr id="495" name="Imagen 494">
          <a:extLst>
            <a:ext uri="{FF2B5EF4-FFF2-40B4-BE49-F238E27FC236}">
              <a16:creationId xmlns:a16="http://schemas.microsoft.com/office/drawing/2014/main" id="{420B7726-B229-4356-A451-0495CAE43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28576" y="276310725"/>
          <a:ext cx="784098" cy="56007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640</xdr:row>
      <xdr:rowOff>85725</xdr:rowOff>
    </xdr:from>
    <xdr:to>
      <xdr:col>0</xdr:col>
      <xdr:colOff>808673</xdr:colOff>
      <xdr:row>640</xdr:row>
      <xdr:rowOff>665798</xdr:rowOff>
    </xdr:to>
    <xdr:pic>
      <xdr:nvPicPr>
        <xdr:cNvPr id="496" name="Imagen 495">
          <a:extLst>
            <a:ext uri="{FF2B5EF4-FFF2-40B4-BE49-F238E27FC236}">
              <a16:creationId xmlns:a16="http://schemas.microsoft.com/office/drawing/2014/main" id="{0B0333D8-3090-4B2B-93DF-C578A2AAA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28575" y="277110825"/>
          <a:ext cx="780098" cy="580073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641</xdr:row>
      <xdr:rowOff>85725</xdr:rowOff>
    </xdr:from>
    <xdr:to>
      <xdr:col>0</xdr:col>
      <xdr:colOff>796672</xdr:colOff>
      <xdr:row>641</xdr:row>
      <xdr:rowOff>633794</xdr:rowOff>
    </xdr:to>
    <xdr:pic>
      <xdr:nvPicPr>
        <xdr:cNvPr id="497" name="Imagen 496">
          <a:extLst>
            <a:ext uri="{FF2B5EF4-FFF2-40B4-BE49-F238E27FC236}">
              <a16:creationId xmlns:a16="http://schemas.microsoft.com/office/drawing/2014/main" id="{32DE87FC-A7B0-4C18-8153-EC5CB6891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28575" y="277910925"/>
          <a:ext cx="768097" cy="5480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642</xdr:row>
      <xdr:rowOff>85726</xdr:rowOff>
    </xdr:from>
    <xdr:to>
      <xdr:col>0</xdr:col>
      <xdr:colOff>776669</xdr:colOff>
      <xdr:row>642</xdr:row>
      <xdr:rowOff>661798</xdr:rowOff>
    </xdr:to>
    <xdr:pic>
      <xdr:nvPicPr>
        <xdr:cNvPr id="498" name="Imagen 497">
          <a:extLst>
            <a:ext uri="{FF2B5EF4-FFF2-40B4-BE49-F238E27FC236}">
              <a16:creationId xmlns:a16="http://schemas.microsoft.com/office/drawing/2014/main" id="{BE7E4367-8222-4190-8EC9-6B81071F4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28575" y="278711026"/>
          <a:ext cx="748094" cy="576072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643</xdr:row>
      <xdr:rowOff>85725</xdr:rowOff>
    </xdr:from>
    <xdr:to>
      <xdr:col>0</xdr:col>
      <xdr:colOff>808673</xdr:colOff>
      <xdr:row>643</xdr:row>
      <xdr:rowOff>685800</xdr:rowOff>
    </xdr:to>
    <xdr:pic>
      <xdr:nvPicPr>
        <xdr:cNvPr id="499" name="Imagen 498">
          <a:extLst>
            <a:ext uri="{FF2B5EF4-FFF2-40B4-BE49-F238E27FC236}">
              <a16:creationId xmlns:a16="http://schemas.microsoft.com/office/drawing/2014/main" id="{D2945941-C15E-4279-9301-764A330A5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28575" y="279511125"/>
          <a:ext cx="780098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644</xdr:row>
      <xdr:rowOff>28576</xdr:rowOff>
    </xdr:from>
    <xdr:to>
      <xdr:col>0</xdr:col>
      <xdr:colOff>771525</xdr:colOff>
      <xdr:row>644</xdr:row>
      <xdr:rowOff>665390</xdr:rowOff>
    </xdr:to>
    <xdr:pic>
      <xdr:nvPicPr>
        <xdr:cNvPr id="500" name="Imagen 499">
          <a:extLst>
            <a:ext uri="{FF2B5EF4-FFF2-40B4-BE49-F238E27FC236}">
              <a16:creationId xmlns:a16="http://schemas.microsoft.com/office/drawing/2014/main" id="{6C44DF69-8925-4DAB-9313-ECCBE611A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280254076"/>
          <a:ext cx="771525" cy="63681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645</xdr:row>
      <xdr:rowOff>28575</xdr:rowOff>
    </xdr:from>
    <xdr:to>
      <xdr:col>0</xdr:col>
      <xdr:colOff>779691</xdr:colOff>
      <xdr:row>645</xdr:row>
      <xdr:rowOff>644979</xdr:rowOff>
    </xdr:to>
    <xdr:pic>
      <xdr:nvPicPr>
        <xdr:cNvPr id="501" name="Imagen 500">
          <a:extLst>
            <a:ext uri="{FF2B5EF4-FFF2-40B4-BE49-F238E27FC236}">
              <a16:creationId xmlns:a16="http://schemas.microsoft.com/office/drawing/2014/main" id="{C223D621-08FE-4209-8E4F-5F6D969D9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1" y="281054175"/>
          <a:ext cx="779690" cy="61640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646</xdr:row>
      <xdr:rowOff>28575</xdr:rowOff>
    </xdr:from>
    <xdr:to>
      <xdr:col>0</xdr:col>
      <xdr:colOff>779691</xdr:colOff>
      <xdr:row>646</xdr:row>
      <xdr:rowOff>649061</xdr:rowOff>
    </xdr:to>
    <xdr:pic>
      <xdr:nvPicPr>
        <xdr:cNvPr id="502" name="Imagen 501">
          <a:extLst>
            <a:ext uri="{FF2B5EF4-FFF2-40B4-BE49-F238E27FC236}">
              <a16:creationId xmlns:a16="http://schemas.microsoft.com/office/drawing/2014/main" id="{BA5D12AB-CD25-40C2-9C51-9E531EC05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1" y="281854275"/>
          <a:ext cx="779690" cy="620486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647</xdr:row>
      <xdr:rowOff>28576</xdr:rowOff>
    </xdr:from>
    <xdr:to>
      <xdr:col>0</xdr:col>
      <xdr:colOff>787854</xdr:colOff>
      <xdr:row>647</xdr:row>
      <xdr:rowOff>661308</xdr:rowOff>
    </xdr:to>
    <xdr:pic>
      <xdr:nvPicPr>
        <xdr:cNvPr id="503" name="Imagen 502">
          <a:extLst>
            <a:ext uri="{FF2B5EF4-FFF2-40B4-BE49-F238E27FC236}">
              <a16:creationId xmlns:a16="http://schemas.microsoft.com/office/drawing/2014/main" id="{458BE225-4E51-4897-862B-ED0C13AA2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282654376"/>
          <a:ext cx="787854" cy="63273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648</xdr:row>
      <xdr:rowOff>28575</xdr:rowOff>
    </xdr:from>
    <xdr:to>
      <xdr:col>0</xdr:col>
      <xdr:colOff>800101</xdr:colOff>
      <xdr:row>648</xdr:row>
      <xdr:rowOff>653143</xdr:rowOff>
    </xdr:to>
    <xdr:pic>
      <xdr:nvPicPr>
        <xdr:cNvPr id="504" name="Imagen 503">
          <a:extLst>
            <a:ext uri="{FF2B5EF4-FFF2-40B4-BE49-F238E27FC236}">
              <a16:creationId xmlns:a16="http://schemas.microsoft.com/office/drawing/2014/main" id="{79AB450F-742F-4A48-9A0D-A931E5437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283454475"/>
          <a:ext cx="800101" cy="62456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649</xdr:row>
      <xdr:rowOff>28575</xdr:rowOff>
    </xdr:from>
    <xdr:to>
      <xdr:col>0</xdr:col>
      <xdr:colOff>804183</xdr:colOff>
      <xdr:row>649</xdr:row>
      <xdr:rowOff>689882</xdr:rowOff>
    </xdr:to>
    <xdr:pic>
      <xdr:nvPicPr>
        <xdr:cNvPr id="505" name="Imagen 504">
          <a:extLst>
            <a:ext uri="{FF2B5EF4-FFF2-40B4-BE49-F238E27FC236}">
              <a16:creationId xmlns:a16="http://schemas.microsoft.com/office/drawing/2014/main" id="{2858D521-C5B1-496D-AE38-80C4E2919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" y="284254575"/>
          <a:ext cx="804182" cy="66130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650</xdr:row>
      <xdr:rowOff>28576</xdr:rowOff>
    </xdr:from>
    <xdr:to>
      <xdr:col>0</xdr:col>
      <xdr:colOff>775607</xdr:colOff>
      <xdr:row>650</xdr:row>
      <xdr:rowOff>665390</xdr:rowOff>
    </xdr:to>
    <xdr:pic>
      <xdr:nvPicPr>
        <xdr:cNvPr id="506" name="Imagen 505">
          <a:extLst>
            <a:ext uri="{FF2B5EF4-FFF2-40B4-BE49-F238E27FC236}">
              <a16:creationId xmlns:a16="http://schemas.microsoft.com/office/drawing/2014/main" id="{9F37AFC1-D8D7-4465-8B2B-8529FF2F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285054676"/>
          <a:ext cx="775607" cy="63681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651</xdr:row>
      <xdr:rowOff>28575</xdr:rowOff>
    </xdr:from>
    <xdr:to>
      <xdr:col>0</xdr:col>
      <xdr:colOff>783773</xdr:colOff>
      <xdr:row>651</xdr:row>
      <xdr:rowOff>730704</xdr:rowOff>
    </xdr:to>
    <xdr:pic>
      <xdr:nvPicPr>
        <xdr:cNvPr id="507" name="Imagen 506">
          <a:extLst>
            <a:ext uri="{FF2B5EF4-FFF2-40B4-BE49-F238E27FC236}">
              <a16:creationId xmlns:a16="http://schemas.microsoft.com/office/drawing/2014/main" id="{45DADC4E-DCF8-4E28-B492-FE90FCBC2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1" y="285854775"/>
          <a:ext cx="783772" cy="70212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652</xdr:row>
      <xdr:rowOff>28576</xdr:rowOff>
    </xdr:from>
    <xdr:to>
      <xdr:col>0</xdr:col>
      <xdr:colOff>791936</xdr:colOff>
      <xdr:row>652</xdr:row>
      <xdr:rowOff>714376</xdr:rowOff>
    </xdr:to>
    <xdr:pic>
      <xdr:nvPicPr>
        <xdr:cNvPr id="508" name="Imagen 507">
          <a:extLst>
            <a:ext uri="{FF2B5EF4-FFF2-40B4-BE49-F238E27FC236}">
              <a16:creationId xmlns:a16="http://schemas.microsoft.com/office/drawing/2014/main" id="{850FC5B1-0EF7-4CC2-B992-6FA63E8FE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286654876"/>
          <a:ext cx="791936" cy="6858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653</xdr:row>
      <xdr:rowOff>28575</xdr:rowOff>
    </xdr:from>
    <xdr:to>
      <xdr:col>0</xdr:col>
      <xdr:colOff>791935</xdr:colOff>
      <xdr:row>653</xdr:row>
      <xdr:rowOff>718457</xdr:rowOff>
    </xdr:to>
    <xdr:pic>
      <xdr:nvPicPr>
        <xdr:cNvPr id="509" name="Imagen 508">
          <a:extLst>
            <a:ext uri="{FF2B5EF4-FFF2-40B4-BE49-F238E27FC236}">
              <a16:creationId xmlns:a16="http://schemas.microsoft.com/office/drawing/2014/main" id="{6C63D713-22AD-4D64-8473-10EE4D1EB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287454975"/>
          <a:ext cx="791935" cy="68988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654</xdr:row>
      <xdr:rowOff>28575</xdr:rowOff>
    </xdr:from>
    <xdr:to>
      <xdr:col>0</xdr:col>
      <xdr:colOff>779689</xdr:colOff>
      <xdr:row>654</xdr:row>
      <xdr:rowOff>689882</xdr:rowOff>
    </xdr:to>
    <xdr:pic>
      <xdr:nvPicPr>
        <xdr:cNvPr id="510" name="Imagen 509">
          <a:extLst>
            <a:ext uri="{FF2B5EF4-FFF2-40B4-BE49-F238E27FC236}">
              <a16:creationId xmlns:a16="http://schemas.microsoft.com/office/drawing/2014/main" id="{B3801D28-A52E-4F68-A8C8-DC50EEA75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288255075"/>
          <a:ext cx="779689" cy="66130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655</xdr:row>
      <xdr:rowOff>28575</xdr:rowOff>
    </xdr:from>
    <xdr:to>
      <xdr:col>0</xdr:col>
      <xdr:colOff>804183</xdr:colOff>
      <xdr:row>655</xdr:row>
      <xdr:rowOff>620486</xdr:rowOff>
    </xdr:to>
    <xdr:pic>
      <xdr:nvPicPr>
        <xdr:cNvPr id="511" name="Imagen 510">
          <a:extLst>
            <a:ext uri="{FF2B5EF4-FFF2-40B4-BE49-F238E27FC236}">
              <a16:creationId xmlns:a16="http://schemas.microsoft.com/office/drawing/2014/main" id="{3BB7B0E4-75AA-432D-A70C-97E6AF5A9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1" y="289055175"/>
          <a:ext cx="804182" cy="5919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656</xdr:row>
      <xdr:rowOff>28576</xdr:rowOff>
    </xdr:from>
    <xdr:to>
      <xdr:col>0</xdr:col>
      <xdr:colOff>787854</xdr:colOff>
      <xdr:row>656</xdr:row>
      <xdr:rowOff>657226</xdr:rowOff>
    </xdr:to>
    <xdr:pic>
      <xdr:nvPicPr>
        <xdr:cNvPr id="512" name="Imagen 511">
          <a:extLst>
            <a:ext uri="{FF2B5EF4-FFF2-40B4-BE49-F238E27FC236}">
              <a16:creationId xmlns:a16="http://schemas.microsoft.com/office/drawing/2014/main" id="{0CFB4A12-2CFF-417B-BC31-B163F8E3A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289855276"/>
          <a:ext cx="787854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657</xdr:row>
      <xdr:rowOff>28575</xdr:rowOff>
    </xdr:from>
    <xdr:to>
      <xdr:col>0</xdr:col>
      <xdr:colOff>787854</xdr:colOff>
      <xdr:row>657</xdr:row>
      <xdr:rowOff>669472</xdr:rowOff>
    </xdr:to>
    <xdr:pic>
      <xdr:nvPicPr>
        <xdr:cNvPr id="513" name="Imagen 512">
          <a:extLst>
            <a:ext uri="{FF2B5EF4-FFF2-40B4-BE49-F238E27FC236}">
              <a16:creationId xmlns:a16="http://schemas.microsoft.com/office/drawing/2014/main" id="{66B0F88B-EBD8-4FEA-ACBC-2BE53F90C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290655375"/>
          <a:ext cx="787854" cy="6408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658</xdr:row>
      <xdr:rowOff>28575</xdr:rowOff>
    </xdr:from>
    <xdr:to>
      <xdr:col>0</xdr:col>
      <xdr:colOff>779691</xdr:colOff>
      <xdr:row>658</xdr:row>
      <xdr:rowOff>653143</xdr:rowOff>
    </xdr:to>
    <xdr:pic>
      <xdr:nvPicPr>
        <xdr:cNvPr id="514" name="Imagen 513">
          <a:extLst>
            <a:ext uri="{FF2B5EF4-FFF2-40B4-BE49-F238E27FC236}">
              <a16:creationId xmlns:a16="http://schemas.microsoft.com/office/drawing/2014/main" id="{0EF50E03-B98E-437F-89EF-5D2D4D72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1" y="291455475"/>
          <a:ext cx="779690" cy="624568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659</xdr:row>
      <xdr:rowOff>28576</xdr:rowOff>
    </xdr:from>
    <xdr:to>
      <xdr:col>0</xdr:col>
      <xdr:colOff>767443</xdr:colOff>
      <xdr:row>659</xdr:row>
      <xdr:rowOff>657226</xdr:rowOff>
    </xdr:to>
    <xdr:pic>
      <xdr:nvPicPr>
        <xdr:cNvPr id="515" name="Imagen 514">
          <a:extLst>
            <a:ext uri="{FF2B5EF4-FFF2-40B4-BE49-F238E27FC236}">
              <a16:creationId xmlns:a16="http://schemas.microsoft.com/office/drawing/2014/main" id="{0898826C-D0F6-4BCB-BD93-6F2078CD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292255576"/>
          <a:ext cx="767443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660</xdr:row>
      <xdr:rowOff>28575</xdr:rowOff>
    </xdr:from>
    <xdr:to>
      <xdr:col>0</xdr:col>
      <xdr:colOff>787854</xdr:colOff>
      <xdr:row>660</xdr:row>
      <xdr:rowOff>685800</xdr:rowOff>
    </xdr:to>
    <xdr:pic>
      <xdr:nvPicPr>
        <xdr:cNvPr id="516" name="Imagen 515">
          <a:extLst>
            <a:ext uri="{FF2B5EF4-FFF2-40B4-BE49-F238E27FC236}">
              <a16:creationId xmlns:a16="http://schemas.microsoft.com/office/drawing/2014/main" id="{6BE9FCBF-019A-4F56-AA1A-38E8A2B7D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293055675"/>
          <a:ext cx="787854" cy="6572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661</xdr:row>
      <xdr:rowOff>76200</xdr:rowOff>
    </xdr:from>
    <xdr:to>
      <xdr:col>0</xdr:col>
      <xdr:colOff>789843</xdr:colOff>
      <xdr:row>661</xdr:row>
      <xdr:rowOff>716939</xdr:rowOff>
    </xdr:to>
    <xdr:pic>
      <xdr:nvPicPr>
        <xdr:cNvPr id="517" name="Imagen 516">
          <a:extLst>
            <a:ext uri="{FF2B5EF4-FFF2-40B4-BE49-F238E27FC236}">
              <a16:creationId xmlns:a16="http://schemas.microsoft.com/office/drawing/2014/main" id="{87BC5971-5044-4D21-8F6F-631658B78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1" y="293903400"/>
          <a:ext cx="789842" cy="64073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662</xdr:row>
      <xdr:rowOff>76200</xdr:rowOff>
    </xdr:from>
    <xdr:to>
      <xdr:col>0</xdr:col>
      <xdr:colOff>781783</xdr:colOff>
      <xdr:row>662</xdr:row>
      <xdr:rowOff>712910</xdr:rowOff>
    </xdr:to>
    <xdr:pic>
      <xdr:nvPicPr>
        <xdr:cNvPr id="518" name="Imagen 517">
          <a:extLst>
            <a:ext uri="{FF2B5EF4-FFF2-40B4-BE49-F238E27FC236}">
              <a16:creationId xmlns:a16="http://schemas.microsoft.com/office/drawing/2014/main" id="{B4E0A36D-31EF-4E77-8F5D-B8B6FC6F1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294703500"/>
          <a:ext cx="781783" cy="63671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663</xdr:row>
      <xdr:rowOff>76200</xdr:rowOff>
    </xdr:from>
    <xdr:to>
      <xdr:col>0</xdr:col>
      <xdr:colOff>781783</xdr:colOff>
      <xdr:row>663</xdr:row>
      <xdr:rowOff>712910</xdr:rowOff>
    </xdr:to>
    <xdr:pic>
      <xdr:nvPicPr>
        <xdr:cNvPr id="519" name="Imagen 518">
          <a:extLst>
            <a:ext uri="{FF2B5EF4-FFF2-40B4-BE49-F238E27FC236}">
              <a16:creationId xmlns:a16="http://schemas.microsoft.com/office/drawing/2014/main" id="{DE82D8E9-6ACB-419D-9EA8-F1B6F2522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295503600"/>
          <a:ext cx="781783" cy="63671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664</xdr:row>
      <xdr:rowOff>76200</xdr:rowOff>
    </xdr:from>
    <xdr:to>
      <xdr:col>0</xdr:col>
      <xdr:colOff>785812</xdr:colOff>
      <xdr:row>664</xdr:row>
      <xdr:rowOff>708880</xdr:rowOff>
    </xdr:to>
    <xdr:pic>
      <xdr:nvPicPr>
        <xdr:cNvPr id="520" name="Imagen 519">
          <a:extLst>
            <a:ext uri="{FF2B5EF4-FFF2-40B4-BE49-F238E27FC236}">
              <a16:creationId xmlns:a16="http://schemas.microsoft.com/office/drawing/2014/main" id="{04B76F02-81FA-45D2-89A5-A51D8324D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296303700"/>
          <a:ext cx="785812" cy="63268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665</xdr:row>
      <xdr:rowOff>76200</xdr:rowOff>
    </xdr:from>
    <xdr:to>
      <xdr:col>0</xdr:col>
      <xdr:colOff>793873</xdr:colOff>
      <xdr:row>665</xdr:row>
      <xdr:rowOff>684701</xdr:rowOff>
    </xdr:to>
    <xdr:pic>
      <xdr:nvPicPr>
        <xdr:cNvPr id="521" name="Imagen 520">
          <a:extLst>
            <a:ext uri="{FF2B5EF4-FFF2-40B4-BE49-F238E27FC236}">
              <a16:creationId xmlns:a16="http://schemas.microsoft.com/office/drawing/2014/main" id="{BAFAAD6E-FAE1-4D87-B3D4-19C9509A8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1" y="297103800"/>
          <a:ext cx="793872" cy="60850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666</xdr:row>
      <xdr:rowOff>76200</xdr:rowOff>
    </xdr:from>
    <xdr:to>
      <xdr:col>0</xdr:col>
      <xdr:colOff>793873</xdr:colOff>
      <xdr:row>666</xdr:row>
      <xdr:rowOff>688731</xdr:rowOff>
    </xdr:to>
    <xdr:pic>
      <xdr:nvPicPr>
        <xdr:cNvPr id="522" name="Imagen 521">
          <a:extLst>
            <a:ext uri="{FF2B5EF4-FFF2-40B4-BE49-F238E27FC236}">
              <a16:creationId xmlns:a16="http://schemas.microsoft.com/office/drawing/2014/main" id="{B3E72CDC-939E-41E4-B3E3-9982521F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1" y="297903900"/>
          <a:ext cx="793872" cy="61253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667</xdr:row>
      <xdr:rowOff>76201</xdr:rowOff>
    </xdr:from>
    <xdr:to>
      <xdr:col>0</xdr:col>
      <xdr:colOff>793873</xdr:colOff>
      <xdr:row>667</xdr:row>
      <xdr:rowOff>704851</xdr:rowOff>
    </xdr:to>
    <xdr:pic>
      <xdr:nvPicPr>
        <xdr:cNvPr id="523" name="Imagen 522">
          <a:extLst>
            <a:ext uri="{FF2B5EF4-FFF2-40B4-BE49-F238E27FC236}">
              <a16:creationId xmlns:a16="http://schemas.microsoft.com/office/drawing/2014/main" id="{B0ED482C-1E88-4F09-A66A-119E93DEC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1" y="298704001"/>
          <a:ext cx="793872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668</xdr:row>
      <xdr:rowOff>104776</xdr:rowOff>
    </xdr:from>
    <xdr:to>
      <xdr:col>0</xdr:col>
      <xdr:colOff>774431</xdr:colOff>
      <xdr:row>668</xdr:row>
      <xdr:rowOff>665198</xdr:rowOff>
    </xdr:to>
    <xdr:pic>
      <xdr:nvPicPr>
        <xdr:cNvPr id="524" name="Imagen 523">
          <a:extLst>
            <a:ext uri="{FF2B5EF4-FFF2-40B4-BE49-F238E27FC236}">
              <a16:creationId xmlns:a16="http://schemas.microsoft.com/office/drawing/2014/main" id="{7453935D-F463-48E5-9F1F-6128719BC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28575" y="299532676"/>
          <a:ext cx="745856" cy="560422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669</xdr:row>
      <xdr:rowOff>104775</xdr:rowOff>
    </xdr:from>
    <xdr:to>
      <xdr:col>0</xdr:col>
      <xdr:colOff>790914</xdr:colOff>
      <xdr:row>669</xdr:row>
      <xdr:rowOff>661076</xdr:rowOff>
    </xdr:to>
    <xdr:pic>
      <xdr:nvPicPr>
        <xdr:cNvPr id="525" name="Imagen 524">
          <a:extLst>
            <a:ext uri="{FF2B5EF4-FFF2-40B4-BE49-F238E27FC236}">
              <a16:creationId xmlns:a16="http://schemas.microsoft.com/office/drawing/2014/main" id="{0C3F3D36-8742-49C6-82DA-24D021D25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28575" y="300332775"/>
          <a:ext cx="762339" cy="556301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670</xdr:row>
      <xdr:rowOff>104776</xdr:rowOff>
    </xdr:from>
    <xdr:to>
      <xdr:col>0</xdr:col>
      <xdr:colOff>799154</xdr:colOff>
      <xdr:row>670</xdr:row>
      <xdr:rowOff>669318</xdr:rowOff>
    </xdr:to>
    <xdr:pic>
      <xdr:nvPicPr>
        <xdr:cNvPr id="526" name="Imagen 525">
          <a:extLst>
            <a:ext uri="{FF2B5EF4-FFF2-40B4-BE49-F238E27FC236}">
              <a16:creationId xmlns:a16="http://schemas.microsoft.com/office/drawing/2014/main" id="{1DEA6900-3F56-4D5B-A0B8-E50C9A31E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28575" y="301132876"/>
          <a:ext cx="770579" cy="564542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671</xdr:row>
      <xdr:rowOff>104775</xdr:rowOff>
    </xdr:from>
    <xdr:to>
      <xdr:col>0</xdr:col>
      <xdr:colOff>815638</xdr:colOff>
      <xdr:row>671</xdr:row>
      <xdr:rowOff>718766</xdr:rowOff>
    </xdr:to>
    <xdr:pic>
      <xdr:nvPicPr>
        <xdr:cNvPr id="527" name="Imagen 526">
          <a:extLst>
            <a:ext uri="{FF2B5EF4-FFF2-40B4-BE49-F238E27FC236}">
              <a16:creationId xmlns:a16="http://schemas.microsoft.com/office/drawing/2014/main" id="{1E418DD1-AFA4-47CD-9D95-500312616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28576" y="301932975"/>
          <a:ext cx="787062" cy="613991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672</xdr:row>
      <xdr:rowOff>104775</xdr:rowOff>
    </xdr:from>
    <xdr:to>
      <xdr:col>0</xdr:col>
      <xdr:colOff>815638</xdr:colOff>
      <xdr:row>672</xdr:row>
      <xdr:rowOff>685800</xdr:rowOff>
    </xdr:to>
    <xdr:pic>
      <xdr:nvPicPr>
        <xdr:cNvPr id="528" name="Imagen 527">
          <a:extLst>
            <a:ext uri="{FF2B5EF4-FFF2-40B4-BE49-F238E27FC236}">
              <a16:creationId xmlns:a16="http://schemas.microsoft.com/office/drawing/2014/main" id="{566A493D-89A2-449F-BBBB-53E276FF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28575" y="302733075"/>
          <a:ext cx="787063" cy="5810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348</xdr:row>
      <xdr:rowOff>66675</xdr:rowOff>
    </xdr:from>
    <xdr:to>
      <xdr:col>0</xdr:col>
      <xdr:colOff>797984</xdr:colOff>
      <xdr:row>348</xdr:row>
      <xdr:rowOff>725194</xdr:rowOff>
    </xdr:to>
    <xdr:pic>
      <xdr:nvPicPr>
        <xdr:cNvPr id="549" name="Imagen 548">
          <a:extLst>
            <a:ext uri="{FF2B5EF4-FFF2-40B4-BE49-F238E27FC236}">
              <a16:creationId xmlns:a16="http://schemas.microsoft.com/office/drawing/2014/main" id="{6F873D7B-38C0-4687-B291-DD926B54F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9050" y="40262175"/>
          <a:ext cx="778934" cy="6585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350</xdr:row>
      <xdr:rowOff>66675</xdr:rowOff>
    </xdr:from>
    <xdr:to>
      <xdr:col>0</xdr:col>
      <xdr:colOff>760355</xdr:colOff>
      <xdr:row>350</xdr:row>
      <xdr:rowOff>702616</xdr:rowOff>
    </xdr:to>
    <xdr:pic>
      <xdr:nvPicPr>
        <xdr:cNvPr id="550" name="Imagen 549">
          <a:extLst>
            <a:ext uri="{FF2B5EF4-FFF2-40B4-BE49-F238E27FC236}">
              <a16:creationId xmlns:a16="http://schemas.microsoft.com/office/drawing/2014/main" id="{6E312A33-3E53-477F-A1B8-F2D5B3583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9051" y="41862375"/>
          <a:ext cx="741304" cy="63594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351</xdr:row>
      <xdr:rowOff>66676</xdr:rowOff>
    </xdr:from>
    <xdr:to>
      <xdr:col>0</xdr:col>
      <xdr:colOff>767880</xdr:colOff>
      <xdr:row>351</xdr:row>
      <xdr:rowOff>676276</xdr:rowOff>
    </xdr:to>
    <xdr:pic>
      <xdr:nvPicPr>
        <xdr:cNvPr id="551" name="Imagen 550">
          <a:extLst>
            <a:ext uri="{FF2B5EF4-FFF2-40B4-BE49-F238E27FC236}">
              <a16:creationId xmlns:a16="http://schemas.microsoft.com/office/drawing/2014/main" id="{47AEFE24-1EFB-485E-A9D7-D3F26CA90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9050" y="42662476"/>
          <a:ext cx="748830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353</xdr:row>
      <xdr:rowOff>76201</xdr:rowOff>
    </xdr:from>
    <xdr:to>
      <xdr:col>0</xdr:col>
      <xdr:colOff>799171</xdr:colOff>
      <xdr:row>353</xdr:row>
      <xdr:rowOff>674185</xdr:rowOff>
    </xdr:to>
    <xdr:pic>
      <xdr:nvPicPr>
        <xdr:cNvPr id="552" name="Imagen 551">
          <a:extLst>
            <a:ext uri="{FF2B5EF4-FFF2-40B4-BE49-F238E27FC236}">
              <a16:creationId xmlns:a16="http://schemas.microsoft.com/office/drawing/2014/main" id="{5D033CBF-3D31-4681-A7BB-7FB57D48C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9525" y="44272201"/>
          <a:ext cx="789646" cy="59798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354</xdr:row>
      <xdr:rowOff>76200</xdr:rowOff>
    </xdr:from>
    <xdr:to>
      <xdr:col>0</xdr:col>
      <xdr:colOff>799171</xdr:colOff>
      <xdr:row>354</xdr:row>
      <xdr:rowOff>704850</xdr:rowOff>
    </xdr:to>
    <xdr:pic>
      <xdr:nvPicPr>
        <xdr:cNvPr id="553" name="Imagen 552">
          <a:extLst>
            <a:ext uri="{FF2B5EF4-FFF2-40B4-BE49-F238E27FC236}">
              <a16:creationId xmlns:a16="http://schemas.microsoft.com/office/drawing/2014/main" id="{3294FA13-77DF-4BF8-931F-272E8FDC7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9525" y="45072300"/>
          <a:ext cx="789646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355</xdr:row>
      <xdr:rowOff>47625</xdr:rowOff>
    </xdr:from>
    <xdr:to>
      <xdr:col>0</xdr:col>
      <xdr:colOff>773023</xdr:colOff>
      <xdr:row>355</xdr:row>
      <xdr:rowOff>656746</xdr:rowOff>
    </xdr:to>
    <xdr:pic>
      <xdr:nvPicPr>
        <xdr:cNvPr id="554" name="Imagen 553">
          <a:extLst>
            <a:ext uri="{FF2B5EF4-FFF2-40B4-BE49-F238E27FC236}">
              <a16:creationId xmlns:a16="http://schemas.microsoft.com/office/drawing/2014/main" id="{FD4EDDDE-EA1A-47A3-87EE-5DA8B179C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9050" y="45843825"/>
          <a:ext cx="753973" cy="60912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356</xdr:row>
      <xdr:rowOff>47626</xdr:rowOff>
    </xdr:from>
    <xdr:to>
      <xdr:col>0</xdr:col>
      <xdr:colOff>791593</xdr:colOff>
      <xdr:row>356</xdr:row>
      <xdr:rowOff>641890</xdr:rowOff>
    </xdr:to>
    <xdr:pic>
      <xdr:nvPicPr>
        <xdr:cNvPr id="555" name="Imagen 554">
          <a:extLst>
            <a:ext uri="{FF2B5EF4-FFF2-40B4-BE49-F238E27FC236}">
              <a16:creationId xmlns:a16="http://schemas.microsoft.com/office/drawing/2014/main" id="{93125539-01CB-4E5A-BDBE-C4C7EF932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9050" y="46643926"/>
          <a:ext cx="772543" cy="59426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357</xdr:row>
      <xdr:rowOff>47625</xdr:rowOff>
    </xdr:from>
    <xdr:to>
      <xdr:col>0</xdr:col>
      <xdr:colOff>769309</xdr:colOff>
      <xdr:row>357</xdr:row>
      <xdr:rowOff>664174</xdr:rowOff>
    </xdr:to>
    <xdr:pic>
      <xdr:nvPicPr>
        <xdr:cNvPr id="556" name="Imagen 555">
          <a:extLst>
            <a:ext uri="{FF2B5EF4-FFF2-40B4-BE49-F238E27FC236}">
              <a16:creationId xmlns:a16="http://schemas.microsoft.com/office/drawing/2014/main" id="{C77C7B02-EF22-4BD4-ACDC-4CD22FF21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19051" y="47444025"/>
          <a:ext cx="750258" cy="61654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358</xdr:row>
      <xdr:rowOff>47626</xdr:rowOff>
    </xdr:from>
    <xdr:to>
      <xdr:col>0</xdr:col>
      <xdr:colOff>758166</xdr:colOff>
      <xdr:row>358</xdr:row>
      <xdr:rowOff>649318</xdr:rowOff>
    </xdr:to>
    <xdr:pic>
      <xdr:nvPicPr>
        <xdr:cNvPr id="557" name="Imagen 556">
          <a:extLst>
            <a:ext uri="{FF2B5EF4-FFF2-40B4-BE49-F238E27FC236}">
              <a16:creationId xmlns:a16="http://schemas.microsoft.com/office/drawing/2014/main" id="{784D233A-43C9-4F82-9F9A-8FC3C9BAA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19050" y="48244126"/>
          <a:ext cx="739116" cy="60169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359</xdr:row>
      <xdr:rowOff>47625</xdr:rowOff>
    </xdr:from>
    <xdr:to>
      <xdr:col>0</xdr:col>
      <xdr:colOff>780451</xdr:colOff>
      <xdr:row>359</xdr:row>
      <xdr:rowOff>660460</xdr:rowOff>
    </xdr:to>
    <xdr:pic>
      <xdr:nvPicPr>
        <xdr:cNvPr id="558" name="Imagen 557">
          <a:extLst>
            <a:ext uri="{FF2B5EF4-FFF2-40B4-BE49-F238E27FC236}">
              <a16:creationId xmlns:a16="http://schemas.microsoft.com/office/drawing/2014/main" id="{AA1629F2-EB3B-4759-834D-D7B14171E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9050" y="49044225"/>
          <a:ext cx="761401" cy="61283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360</xdr:row>
      <xdr:rowOff>47625</xdr:rowOff>
    </xdr:from>
    <xdr:to>
      <xdr:col>0</xdr:col>
      <xdr:colOff>791595</xdr:colOff>
      <xdr:row>360</xdr:row>
      <xdr:rowOff>638175</xdr:rowOff>
    </xdr:to>
    <xdr:pic>
      <xdr:nvPicPr>
        <xdr:cNvPr id="559" name="Imagen 558">
          <a:extLst>
            <a:ext uri="{FF2B5EF4-FFF2-40B4-BE49-F238E27FC236}">
              <a16:creationId xmlns:a16="http://schemas.microsoft.com/office/drawing/2014/main" id="{D3A0BBF0-FD4B-4A74-B131-CC2F9E51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19051" y="49844325"/>
          <a:ext cx="772544" cy="5905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361</xdr:row>
      <xdr:rowOff>28575</xdr:rowOff>
    </xdr:from>
    <xdr:to>
      <xdr:col>0</xdr:col>
      <xdr:colOff>825954</xdr:colOff>
      <xdr:row>361</xdr:row>
      <xdr:rowOff>730193</xdr:rowOff>
    </xdr:to>
    <xdr:pic>
      <xdr:nvPicPr>
        <xdr:cNvPr id="560" name="Imagen 559">
          <a:extLst>
            <a:ext uri="{FF2B5EF4-FFF2-40B4-BE49-F238E27FC236}">
              <a16:creationId xmlns:a16="http://schemas.microsoft.com/office/drawing/2014/main" id="{17E0511D-96D4-41D4-B9EB-382961D59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9526" y="50625375"/>
          <a:ext cx="816428" cy="701618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362</xdr:row>
      <xdr:rowOff>47625</xdr:rowOff>
    </xdr:from>
    <xdr:to>
      <xdr:col>0</xdr:col>
      <xdr:colOff>800270</xdr:colOff>
      <xdr:row>362</xdr:row>
      <xdr:rowOff>762000</xdr:rowOff>
    </xdr:to>
    <xdr:pic>
      <xdr:nvPicPr>
        <xdr:cNvPr id="561" name="Imagen 560">
          <a:extLst>
            <a:ext uri="{FF2B5EF4-FFF2-40B4-BE49-F238E27FC236}">
              <a16:creationId xmlns:a16="http://schemas.microsoft.com/office/drawing/2014/main" id="{E1C60540-1AC3-456B-815B-DCCBC52FF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47625" y="51444525"/>
          <a:ext cx="752645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363</xdr:row>
      <xdr:rowOff>66675</xdr:rowOff>
    </xdr:from>
    <xdr:to>
      <xdr:col>0</xdr:col>
      <xdr:colOff>799558</xdr:colOff>
      <xdr:row>363</xdr:row>
      <xdr:rowOff>681942</xdr:rowOff>
    </xdr:to>
    <xdr:pic>
      <xdr:nvPicPr>
        <xdr:cNvPr id="562" name="Imagen 561">
          <a:extLst>
            <a:ext uri="{FF2B5EF4-FFF2-40B4-BE49-F238E27FC236}">
              <a16:creationId xmlns:a16="http://schemas.microsoft.com/office/drawing/2014/main" id="{841F4F4D-1647-4873-8B82-8B5F51914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28575" y="52263675"/>
          <a:ext cx="770983" cy="6152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364</xdr:row>
      <xdr:rowOff>66675</xdr:rowOff>
    </xdr:from>
    <xdr:to>
      <xdr:col>0</xdr:col>
      <xdr:colOff>791961</xdr:colOff>
      <xdr:row>364</xdr:row>
      <xdr:rowOff>662952</xdr:rowOff>
    </xdr:to>
    <xdr:pic>
      <xdr:nvPicPr>
        <xdr:cNvPr id="563" name="Imagen 562">
          <a:extLst>
            <a:ext uri="{FF2B5EF4-FFF2-40B4-BE49-F238E27FC236}">
              <a16:creationId xmlns:a16="http://schemas.microsoft.com/office/drawing/2014/main" id="{B3B5AE5E-1DC5-4DBD-B0D2-BDBCA774B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28575" y="53063775"/>
          <a:ext cx="763386" cy="59627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365</xdr:row>
      <xdr:rowOff>66675</xdr:rowOff>
    </xdr:from>
    <xdr:to>
      <xdr:col>0</xdr:col>
      <xdr:colOff>814749</xdr:colOff>
      <xdr:row>365</xdr:row>
      <xdr:rowOff>678144</xdr:rowOff>
    </xdr:to>
    <xdr:pic>
      <xdr:nvPicPr>
        <xdr:cNvPr id="564" name="Imagen 563">
          <a:extLst>
            <a:ext uri="{FF2B5EF4-FFF2-40B4-BE49-F238E27FC236}">
              <a16:creationId xmlns:a16="http://schemas.microsoft.com/office/drawing/2014/main" id="{2093B0C3-17B2-42C1-9F6D-FB9913F47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28575" y="53863875"/>
          <a:ext cx="786174" cy="6114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366</xdr:row>
      <xdr:rowOff>66675</xdr:rowOff>
    </xdr:from>
    <xdr:to>
      <xdr:col>0</xdr:col>
      <xdr:colOff>795760</xdr:colOff>
      <xdr:row>366</xdr:row>
      <xdr:rowOff>666750</xdr:rowOff>
    </xdr:to>
    <xdr:pic>
      <xdr:nvPicPr>
        <xdr:cNvPr id="565" name="Imagen 564">
          <a:extLst>
            <a:ext uri="{FF2B5EF4-FFF2-40B4-BE49-F238E27FC236}">
              <a16:creationId xmlns:a16="http://schemas.microsoft.com/office/drawing/2014/main" id="{E28E858F-6CD3-4F6D-B93E-AB95F5396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8575" y="54663975"/>
          <a:ext cx="767185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367</xdr:row>
      <xdr:rowOff>66675</xdr:rowOff>
    </xdr:from>
    <xdr:to>
      <xdr:col>0</xdr:col>
      <xdr:colOff>803356</xdr:colOff>
      <xdr:row>367</xdr:row>
      <xdr:rowOff>662952</xdr:rowOff>
    </xdr:to>
    <xdr:pic>
      <xdr:nvPicPr>
        <xdr:cNvPr id="566" name="Imagen 565">
          <a:extLst>
            <a:ext uri="{FF2B5EF4-FFF2-40B4-BE49-F238E27FC236}">
              <a16:creationId xmlns:a16="http://schemas.microsoft.com/office/drawing/2014/main" id="{30DCC3AC-C729-401D-99B2-8D778AB1F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28576" y="55464075"/>
          <a:ext cx="774780" cy="59627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368</xdr:row>
      <xdr:rowOff>66675</xdr:rowOff>
    </xdr:from>
    <xdr:to>
      <xdr:col>0</xdr:col>
      <xdr:colOff>803356</xdr:colOff>
      <xdr:row>368</xdr:row>
      <xdr:rowOff>659154</xdr:rowOff>
    </xdr:to>
    <xdr:pic>
      <xdr:nvPicPr>
        <xdr:cNvPr id="567" name="Imagen 566">
          <a:extLst>
            <a:ext uri="{FF2B5EF4-FFF2-40B4-BE49-F238E27FC236}">
              <a16:creationId xmlns:a16="http://schemas.microsoft.com/office/drawing/2014/main" id="{4DFC900D-E1F3-41BC-9091-D9D28A097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28576" y="56264175"/>
          <a:ext cx="774780" cy="592479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369</xdr:row>
      <xdr:rowOff>66675</xdr:rowOff>
    </xdr:from>
    <xdr:to>
      <xdr:col>0</xdr:col>
      <xdr:colOff>791962</xdr:colOff>
      <xdr:row>369</xdr:row>
      <xdr:rowOff>681942</xdr:rowOff>
    </xdr:to>
    <xdr:pic>
      <xdr:nvPicPr>
        <xdr:cNvPr id="568" name="Imagen 567">
          <a:extLst>
            <a:ext uri="{FF2B5EF4-FFF2-40B4-BE49-F238E27FC236}">
              <a16:creationId xmlns:a16="http://schemas.microsoft.com/office/drawing/2014/main" id="{FEDD6AF4-1B29-4185-839A-D79605A28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28575" y="57064275"/>
          <a:ext cx="763387" cy="6152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371</xdr:row>
      <xdr:rowOff>66675</xdr:rowOff>
    </xdr:from>
    <xdr:to>
      <xdr:col>0</xdr:col>
      <xdr:colOff>810952</xdr:colOff>
      <xdr:row>371</xdr:row>
      <xdr:rowOff>678144</xdr:rowOff>
    </xdr:to>
    <xdr:pic>
      <xdr:nvPicPr>
        <xdr:cNvPr id="569" name="Imagen 568">
          <a:extLst>
            <a:ext uri="{FF2B5EF4-FFF2-40B4-BE49-F238E27FC236}">
              <a16:creationId xmlns:a16="http://schemas.microsoft.com/office/drawing/2014/main" id="{5F6CFB69-C5B1-4F0B-A0D8-A85D173A0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28575" y="58664475"/>
          <a:ext cx="782377" cy="6114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373</xdr:row>
      <xdr:rowOff>66675</xdr:rowOff>
    </xdr:from>
    <xdr:to>
      <xdr:col>0</xdr:col>
      <xdr:colOff>784366</xdr:colOff>
      <xdr:row>373</xdr:row>
      <xdr:rowOff>662952</xdr:rowOff>
    </xdr:to>
    <xdr:pic>
      <xdr:nvPicPr>
        <xdr:cNvPr id="570" name="Imagen 569">
          <a:extLst>
            <a:ext uri="{FF2B5EF4-FFF2-40B4-BE49-F238E27FC236}">
              <a16:creationId xmlns:a16="http://schemas.microsoft.com/office/drawing/2014/main" id="{40DF0EB5-6EA0-46BA-8615-8901C66EF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28575" y="60264675"/>
          <a:ext cx="755791" cy="59627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374</xdr:row>
      <xdr:rowOff>66676</xdr:rowOff>
    </xdr:from>
    <xdr:to>
      <xdr:col>0</xdr:col>
      <xdr:colOff>814749</xdr:colOff>
      <xdr:row>374</xdr:row>
      <xdr:rowOff>704730</xdr:rowOff>
    </xdr:to>
    <xdr:pic>
      <xdr:nvPicPr>
        <xdr:cNvPr id="571" name="Imagen 570">
          <a:extLst>
            <a:ext uri="{FF2B5EF4-FFF2-40B4-BE49-F238E27FC236}">
              <a16:creationId xmlns:a16="http://schemas.microsoft.com/office/drawing/2014/main" id="{F073082C-73D7-4C8D-8884-617F60542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28575" y="61064776"/>
          <a:ext cx="786174" cy="638054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375</xdr:row>
      <xdr:rowOff>66676</xdr:rowOff>
    </xdr:from>
    <xdr:to>
      <xdr:col>0</xdr:col>
      <xdr:colOff>791961</xdr:colOff>
      <xdr:row>375</xdr:row>
      <xdr:rowOff>704730</xdr:rowOff>
    </xdr:to>
    <xdr:pic>
      <xdr:nvPicPr>
        <xdr:cNvPr id="572" name="Imagen 571">
          <a:extLst>
            <a:ext uri="{FF2B5EF4-FFF2-40B4-BE49-F238E27FC236}">
              <a16:creationId xmlns:a16="http://schemas.microsoft.com/office/drawing/2014/main" id="{ACC80B30-A8B6-4B76-8802-6B74753BF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28575" y="61864876"/>
          <a:ext cx="763386" cy="638054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376</xdr:row>
      <xdr:rowOff>66676</xdr:rowOff>
    </xdr:from>
    <xdr:to>
      <xdr:col>0</xdr:col>
      <xdr:colOff>799558</xdr:colOff>
      <xdr:row>376</xdr:row>
      <xdr:rowOff>704730</xdr:rowOff>
    </xdr:to>
    <xdr:pic>
      <xdr:nvPicPr>
        <xdr:cNvPr id="573" name="Imagen 572">
          <a:extLst>
            <a:ext uri="{FF2B5EF4-FFF2-40B4-BE49-F238E27FC236}">
              <a16:creationId xmlns:a16="http://schemas.microsoft.com/office/drawing/2014/main" id="{0A841797-4800-4DAC-8B0E-9D0A45F97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28576" y="62664976"/>
          <a:ext cx="770982" cy="63805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377</xdr:row>
      <xdr:rowOff>85726</xdr:rowOff>
    </xdr:from>
    <xdr:to>
      <xdr:col>0</xdr:col>
      <xdr:colOff>787820</xdr:colOff>
      <xdr:row>377</xdr:row>
      <xdr:rowOff>676156</xdr:rowOff>
    </xdr:to>
    <xdr:pic>
      <xdr:nvPicPr>
        <xdr:cNvPr id="574" name="Imagen 573">
          <a:extLst>
            <a:ext uri="{FF2B5EF4-FFF2-40B4-BE49-F238E27FC236}">
              <a16:creationId xmlns:a16="http://schemas.microsoft.com/office/drawing/2014/main" id="{1A754A38-EF4F-4D7D-B88A-D2C29CE2C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9526" y="63484126"/>
          <a:ext cx="778294" cy="59043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378</xdr:row>
      <xdr:rowOff>85726</xdr:rowOff>
    </xdr:from>
    <xdr:to>
      <xdr:col>0</xdr:col>
      <xdr:colOff>791654</xdr:colOff>
      <xdr:row>378</xdr:row>
      <xdr:rowOff>679990</xdr:rowOff>
    </xdr:to>
    <xdr:pic>
      <xdr:nvPicPr>
        <xdr:cNvPr id="575" name="Imagen 574">
          <a:extLst>
            <a:ext uri="{FF2B5EF4-FFF2-40B4-BE49-F238E27FC236}">
              <a16:creationId xmlns:a16="http://schemas.microsoft.com/office/drawing/2014/main" id="{B6078961-F16D-4417-BF6F-C6D6B3AA5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9526" y="64284226"/>
          <a:ext cx="782128" cy="59426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379</xdr:row>
      <xdr:rowOff>85725</xdr:rowOff>
    </xdr:from>
    <xdr:to>
      <xdr:col>0</xdr:col>
      <xdr:colOff>787820</xdr:colOff>
      <xdr:row>379</xdr:row>
      <xdr:rowOff>653152</xdr:rowOff>
    </xdr:to>
    <xdr:pic>
      <xdr:nvPicPr>
        <xdr:cNvPr id="576" name="Imagen 575">
          <a:extLst>
            <a:ext uri="{FF2B5EF4-FFF2-40B4-BE49-F238E27FC236}">
              <a16:creationId xmlns:a16="http://schemas.microsoft.com/office/drawing/2014/main" id="{AF3705D6-9DBF-4EEF-9915-BD2794A57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9525" y="65084325"/>
          <a:ext cx="778295" cy="56742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380</xdr:row>
      <xdr:rowOff>85725</xdr:rowOff>
    </xdr:from>
    <xdr:to>
      <xdr:col>0</xdr:col>
      <xdr:colOff>791654</xdr:colOff>
      <xdr:row>380</xdr:row>
      <xdr:rowOff>633982</xdr:rowOff>
    </xdr:to>
    <xdr:pic>
      <xdr:nvPicPr>
        <xdr:cNvPr id="577" name="Imagen 576">
          <a:extLst>
            <a:ext uri="{FF2B5EF4-FFF2-40B4-BE49-F238E27FC236}">
              <a16:creationId xmlns:a16="http://schemas.microsoft.com/office/drawing/2014/main" id="{81B86306-889E-427F-B0CF-A4A089C4B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9525" y="65884425"/>
          <a:ext cx="782129" cy="54825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381</xdr:row>
      <xdr:rowOff>85725</xdr:rowOff>
    </xdr:from>
    <xdr:to>
      <xdr:col>0</xdr:col>
      <xdr:colOff>791654</xdr:colOff>
      <xdr:row>381</xdr:row>
      <xdr:rowOff>630148</xdr:rowOff>
    </xdr:to>
    <xdr:pic>
      <xdr:nvPicPr>
        <xdr:cNvPr id="578" name="Imagen 577">
          <a:extLst>
            <a:ext uri="{FF2B5EF4-FFF2-40B4-BE49-F238E27FC236}">
              <a16:creationId xmlns:a16="http://schemas.microsoft.com/office/drawing/2014/main" id="{DBE1A6B1-F254-48B1-B61F-BB36EAEAF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9525" y="66684525"/>
          <a:ext cx="782129" cy="5444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382</xdr:row>
      <xdr:rowOff>85725</xdr:rowOff>
    </xdr:from>
    <xdr:to>
      <xdr:col>0</xdr:col>
      <xdr:colOff>803156</xdr:colOff>
      <xdr:row>382</xdr:row>
      <xdr:rowOff>645484</xdr:rowOff>
    </xdr:to>
    <xdr:pic>
      <xdr:nvPicPr>
        <xdr:cNvPr id="579" name="Imagen 578">
          <a:extLst>
            <a:ext uri="{FF2B5EF4-FFF2-40B4-BE49-F238E27FC236}">
              <a16:creationId xmlns:a16="http://schemas.microsoft.com/office/drawing/2014/main" id="{DFC70145-1DDD-4215-95CD-A5E1EBCE1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9525" y="67484625"/>
          <a:ext cx="793631" cy="559759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383</xdr:row>
      <xdr:rowOff>85725</xdr:rowOff>
    </xdr:from>
    <xdr:to>
      <xdr:col>0</xdr:col>
      <xdr:colOff>772484</xdr:colOff>
      <xdr:row>383</xdr:row>
      <xdr:rowOff>633982</xdr:rowOff>
    </xdr:to>
    <xdr:pic>
      <xdr:nvPicPr>
        <xdr:cNvPr id="580" name="Imagen 579">
          <a:extLst>
            <a:ext uri="{FF2B5EF4-FFF2-40B4-BE49-F238E27FC236}">
              <a16:creationId xmlns:a16="http://schemas.microsoft.com/office/drawing/2014/main" id="{E03CD241-9672-4DA5-8797-BC29BF642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9525" y="68284725"/>
          <a:ext cx="762959" cy="54825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384</xdr:row>
      <xdr:rowOff>85725</xdr:rowOff>
    </xdr:from>
    <xdr:to>
      <xdr:col>0</xdr:col>
      <xdr:colOff>768650</xdr:colOff>
      <xdr:row>384</xdr:row>
      <xdr:rowOff>587974</xdr:rowOff>
    </xdr:to>
    <xdr:pic>
      <xdr:nvPicPr>
        <xdr:cNvPr id="581" name="Imagen 580">
          <a:extLst>
            <a:ext uri="{FF2B5EF4-FFF2-40B4-BE49-F238E27FC236}">
              <a16:creationId xmlns:a16="http://schemas.microsoft.com/office/drawing/2014/main" id="{E3234B39-01C5-453D-ABB9-736DCE836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9526" y="69084825"/>
          <a:ext cx="759124" cy="502249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385</xdr:row>
      <xdr:rowOff>85725</xdr:rowOff>
    </xdr:from>
    <xdr:to>
      <xdr:col>0</xdr:col>
      <xdr:colOff>749480</xdr:colOff>
      <xdr:row>385</xdr:row>
      <xdr:rowOff>633982</xdr:rowOff>
    </xdr:to>
    <xdr:pic>
      <xdr:nvPicPr>
        <xdr:cNvPr id="582" name="Imagen 581">
          <a:extLst>
            <a:ext uri="{FF2B5EF4-FFF2-40B4-BE49-F238E27FC236}">
              <a16:creationId xmlns:a16="http://schemas.microsoft.com/office/drawing/2014/main" id="{9964FC77-4585-4264-AB85-ACCD49DBE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9525" y="69884925"/>
          <a:ext cx="739955" cy="54825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386</xdr:row>
      <xdr:rowOff>85725</xdr:rowOff>
    </xdr:from>
    <xdr:to>
      <xdr:col>0</xdr:col>
      <xdr:colOff>760982</xdr:colOff>
      <xdr:row>386</xdr:row>
      <xdr:rowOff>626314</xdr:rowOff>
    </xdr:to>
    <xdr:pic>
      <xdr:nvPicPr>
        <xdr:cNvPr id="583" name="Imagen 582">
          <a:extLst>
            <a:ext uri="{FF2B5EF4-FFF2-40B4-BE49-F238E27FC236}">
              <a16:creationId xmlns:a16="http://schemas.microsoft.com/office/drawing/2014/main" id="{6E1DEAA0-7E56-42B6-A54C-AD8389922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9525" y="70685025"/>
          <a:ext cx="751457" cy="540589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387</xdr:row>
      <xdr:rowOff>85726</xdr:rowOff>
    </xdr:from>
    <xdr:to>
      <xdr:col>0</xdr:col>
      <xdr:colOff>791654</xdr:colOff>
      <xdr:row>387</xdr:row>
      <xdr:rowOff>656986</xdr:rowOff>
    </xdr:to>
    <xdr:pic>
      <xdr:nvPicPr>
        <xdr:cNvPr id="584" name="Imagen 583">
          <a:extLst>
            <a:ext uri="{FF2B5EF4-FFF2-40B4-BE49-F238E27FC236}">
              <a16:creationId xmlns:a16="http://schemas.microsoft.com/office/drawing/2014/main" id="{47869065-16E9-4957-A04B-94E3E3BB6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9526" y="71485126"/>
          <a:ext cx="782128" cy="57126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388</xdr:row>
      <xdr:rowOff>85726</xdr:rowOff>
    </xdr:from>
    <xdr:to>
      <xdr:col>0</xdr:col>
      <xdr:colOff>764816</xdr:colOff>
      <xdr:row>388</xdr:row>
      <xdr:rowOff>676156</xdr:rowOff>
    </xdr:to>
    <xdr:pic>
      <xdr:nvPicPr>
        <xdr:cNvPr id="585" name="Imagen 584">
          <a:extLst>
            <a:ext uri="{FF2B5EF4-FFF2-40B4-BE49-F238E27FC236}">
              <a16:creationId xmlns:a16="http://schemas.microsoft.com/office/drawing/2014/main" id="{A81C9FE0-6B13-4034-93ED-D069CA548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9526" y="72285226"/>
          <a:ext cx="755290" cy="59043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389</xdr:row>
      <xdr:rowOff>85726</xdr:rowOff>
    </xdr:from>
    <xdr:to>
      <xdr:col>0</xdr:col>
      <xdr:colOff>795487</xdr:colOff>
      <xdr:row>389</xdr:row>
      <xdr:rowOff>656986</xdr:rowOff>
    </xdr:to>
    <xdr:pic>
      <xdr:nvPicPr>
        <xdr:cNvPr id="586" name="Imagen 585">
          <a:extLst>
            <a:ext uri="{FF2B5EF4-FFF2-40B4-BE49-F238E27FC236}">
              <a16:creationId xmlns:a16="http://schemas.microsoft.com/office/drawing/2014/main" id="{BD8DD19B-01DF-4E34-93CE-BD5B194E0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9525" y="73085326"/>
          <a:ext cx="785962" cy="57126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390</xdr:row>
      <xdr:rowOff>85725</xdr:rowOff>
    </xdr:from>
    <xdr:to>
      <xdr:col>0</xdr:col>
      <xdr:colOff>753314</xdr:colOff>
      <xdr:row>390</xdr:row>
      <xdr:rowOff>610978</xdr:rowOff>
    </xdr:to>
    <xdr:pic>
      <xdr:nvPicPr>
        <xdr:cNvPr id="587" name="Imagen 586">
          <a:extLst>
            <a:ext uri="{FF2B5EF4-FFF2-40B4-BE49-F238E27FC236}">
              <a16:creationId xmlns:a16="http://schemas.microsoft.com/office/drawing/2014/main" id="{6162BE07-FB26-44BC-8350-BE484835F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9525" y="73885425"/>
          <a:ext cx="743789" cy="52525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391</xdr:row>
      <xdr:rowOff>85725</xdr:rowOff>
    </xdr:from>
    <xdr:to>
      <xdr:col>0</xdr:col>
      <xdr:colOff>757148</xdr:colOff>
      <xdr:row>391</xdr:row>
      <xdr:rowOff>614812</xdr:rowOff>
    </xdr:to>
    <xdr:pic>
      <xdr:nvPicPr>
        <xdr:cNvPr id="588" name="Imagen 587">
          <a:extLst>
            <a:ext uri="{FF2B5EF4-FFF2-40B4-BE49-F238E27FC236}">
              <a16:creationId xmlns:a16="http://schemas.microsoft.com/office/drawing/2014/main" id="{8A891197-9854-4B8A-B899-7F5D4D8F3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9525" y="74685525"/>
          <a:ext cx="747623" cy="529087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392</xdr:row>
      <xdr:rowOff>85725</xdr:rowOff>
    </xdr:from>
    <xdr:to>
      <xdr:col>0</xdr:col>
      <xdr:colOff>734144</xdr:colOff>
      <xdr:row>392</xdr:row>
      <xdr:rowOff>599476</xdr:rowOff>
    </xdr:to>
    <xdr:pic>
      <xdr:nvPicPr>
        <xdr:cNvPr id="589" name="Imagen 588">
          <a:extLst>
            <a:ext uri="{FF2B5EF4-FFF2-40B4-BE49-F238E27FC236}">
              <a16:creationId xmlns:a16="http://schemas.microsoft.com/office/drawing/2014/main" id="{66E1E8FF-D4B5-4F8F-B788-08904ACF1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9525" y="75485625"/>
          <a:ext cx="724619" cy="513751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393</xdr:row>
      <xdr:rowOff>85725</xdr:rowOff>
    </xdr:from>
    <xdr:to>
      <xdr:col>0</xdr:col>
      <xdr:colOff>753314</xdr:colOff>
      <xdr:row>393</xdr:row>
      <xdr:rowOff>607144</xdr:rowOff>
    </xdr:to>
    <xdr:pic>
      <xdr:nvPicPr>
        <xdr:cNvPr id="590" name="Imagen 589">
          <a:extLst>
            <a:ext uri="{FF2B5EF4-FFF2-40B4-BE49-F238E27FC236}">
              <a16:creationId xmlns:a16="http://schemas.microsoft.com/office/drawing/2014/main" id="{644222DF-207D-44A1-AADF-CE77FA65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9525" y="76285725"/>
          <a:ext cx="743789" cy="5214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394</xdr:row>
      <xdr:rowOff>85725</xdr:rowOff>
    </xdr:from>
    <xdr:to>
      <xdr:col>0</xdr:col>
      <xdr:colOff>799322</xdr:colOff>
      <xdr:row>394</xdr:row>
      <xdr:rowOff>591808</xdr:rowOff>
    </xdr:to>
    <xdr:pic>
      <xdr:nvPicPr>
        <xdr:cNvPr id="591" name="Imagen 590">
          <a:extLst>
            <a:ext uri="{FF2B5EF4-FFF2-40B4-BE49-F238E27FC236}">
              <a16:creationId xmlns:a16="http://schemas.microsoft.com/office/drawing/2014/main" id="{66A3E98E-E021-40E6-BC7D-3D0D75202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9525" y="77085825"/>
          <a:ext cx="789797" cy="50608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395</xdr:row>
      <xdr:rowOff>85725</xdr:rowOff>
    </xdr:from>
    <xdr:to>
      <xdr:col>0</xdr:col>
      <xdr:colOff>791654</xdr:colOff>
      <xdr:row>395</xdr:row>
      <xdr:rowOff>718329</xdr:rowOff>
    </xdr:to>
    <xdr:pic>
      <xdr:nvPicPr>
        <xdr:cNvPr id="592" name="Imagen 591">
          <a:extLst>
            <a:ext uri="{FF2B5EF4-FFF2-40B4-BE49-F238E27FC236}">
              <a16:creationId xmlns:a16="http://schemas.microsoft.com/office/drawing/2014/main" id="{9A6C3E54-DF43-4AB9-8F97-9FDAAF7DC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9525" y="77885925"/>
          <a:ext cx="782129" cy="632604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396</xdr:row>
      <xdr:rowOff>85725</xdr:rowOff>
    </xdr:from>
    <xdr:to>
      <xdr:col>0</xdr:col>
      <xdr:colOff>803155</xdr:colOff>
      <xdr:row>396</xdr:row>
      <xdr:rowOff>695325</xdr:rowOff>
    </xdr:to>
    <xdr:pic>
      <xdr:nvPicPr>
        <xdr:cNvPr id="593" name="Imagen 592">
          <a:extLst>
            <a:ext uri="{FF2B5EF4-FFF2-40B4-BE49-F238E27FC236}">
              <a16:creationId xmlns:a16="http://schemas.microsoft.com/office/drawing/2014/main" id="{DB5BEE1B-A0B0-48A8-A1E9-948A67C0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9525" y="78686025"/>
          <a:ext cx="793630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397</xdr:row>
      <xdr:rowOff>38099</xdr:rowOff>
    </xdr:from>
    <xdr:to>
      <xdr:col>0</xdr:col>
      <xdr:colOff>842433</xdr:colOff>
      <xdr:row>397</xdr:row>
      <xdr:rowOff>677332</xdr:rowOff>
    </xdr:to>
    <xdr:pic>
      <xdr:nvPicPr>
        <xdr:cNvPr id="594" name="Imagen 593">
          <a:extLst>
            <a:ext uri="{FF2B5EF4-FFF2-40B4-BE49-F238E27FC236}">
              <a16:creationId xmlns:a16="http://schemas.microsoft.com/office/drawing/2014/main" id="{BB18625C-0948-4900-AB0C-327EB39F8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0" y="79438499"/>
          <a:ext cx="842433" cy="63923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398</xdr:row>
      <xdr:rowOff>40435</xdr:rowOff>
    </xdr:from>
    <xdr:to>
      <xdr:col>0</xdr:col>
      <xdr:colOff>822395</xdr:colOff>
      <xdr:row>398</xdr:row>
      <xdr:rowOff>638175</xdr:rowOff>
    </xdr:to>
    <xdr:pic>
      <xdr:nvPicPr>
        <xdr:cNvPr id="595" name="Imagen 594">
          <a:extLst>
            <a:ext uri="{FF2B5EF4-FFF2-40B4-BE49-F238E27FC236}">
              <a16:creationId xmlns:a16="http://schemas.microsoft.com/office/drawing/2014/main" id="{3E4B0479-FFAF-4933-9992-DC1F0243F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0" y="80240935"/>
          <a:ext cx="822395" cy="59774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399</xdr:row>
      <xdr:rowOff>84842</xdr:rowOff>
    </xdr:from>
    <xdr:to>
      <xdr:col>0</xdr:col>
      <xdr:colOff>810514</xdr:colOff>
      <xdr:row>399</xdr:row>
      <xdr:rowOff>723900</xdr:rowOff>
    </xdr:to>
    <xdr:pic>
      <xdr:nvPicPr>
        <xdr:cNvPr id="596" name="Imagen 595">
          <a:extLst>
            <a:ext uri="{FF2B5EF4-FFF2-40B4-BE49-F238E27FC236}">
              <a16:creationId xmlns:a16="http://schemas.microsoft.com/office/drawing/2014/main" id="{571EFD89-277F-427B-A03E-0F8AE865E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1" y="81085442"/>
          <a:ext cx="810513" cy="63905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400</xdr:row>
      <xdr:rowOff>56078</xdr:rowOff>
    </xdr:from>
    <xdr:to>
      <xdr:col>0</xdr:col>
      <xdr:colOff>831556</xdr:colOff>
      <xdr:row>400</xdr:row>
      <xdr:rowOff>685800</xdr:rowOff>
    </xdr:to>
    <xdr:pic>
      <xdr:nvPicPr>
        <xdr:cNvPr id="597" name="Imagen 596">
          <a:extLst>
            <a:ext uri="{FF2B5EF4-FFF2-40B4-BE49-F238E27FC236}">
              <a16:creationId xmlns:a16="http://schemas.microsoft.com/office/drawing/2014/main" id="{99E84BB4-BDCD-4E11-ACDD-177E2FDFE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" y="81856778"/>
          <a:ext cx="831555" cy="62972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401</xdr:row>
      <xdr:rowOff>38669</xdr:rowOff>
    </xdr:from>
    <xdr:to>
      <xdr:col>0</xdr:col>
      <xdr:colOff>772772</xdr:colOff>
      <xdr:row>401</xdr:row>
      <xdr:rowOff>704851</xdr:rowOff>
    </xdr:to>
    <xdr:pic>
      <xdr:nvPicPr>
        <xdr:cNvPr id="598" name="Imagen 597">
          <a:extLst>
            <a:ext uri="{FF2B5EF4-FFF2-40B4-BE49-F238E27FC236}">
              <a16:creationId xmlns:a16="http://schemas.microsoft.com/office/drawing/2014/main" id="{7DA435AB-FD30-44CE-AA69-EEB793A61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" y="82639469"/>
          <a:ext cx="772771" cy="66618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403</xdr:row>
      <xdr:rowOff>59862</xdr:rowOff>
    </xdr:from>
    <xdr:to>
      <xdr:col>0</xdr:col>
      <xdr:colOff>803683</xdr:colOff>
      <xdr:row>403</xdr:row>
      <xdr:rowOff>714375</xdr:rowOff>
    </xdr:to>
    <xdr:pic>
      <xdr:nvPicPr>
        <xdr:cNvPr id="599" name="Imagen 598">
          <a:extLst>
            <a:ext uri="{FF2B5EF4-FFF2-40B4-BE49-F238E27FC236}">
              <a16:creationId xmlns:a16="http://schemas.microsoft.com/office/drawing/2014/main" id="{50064252-A149-4B31-86E7-FE3AE283C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38100" y="84260862"/>
          <a:ext cx="765583" cy="65451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405</xdr:row>
      <xdr:rowOff>84842</xdr:rowOff>
    </xdr:from>
    <xdr:to>
      <xdr:col>0</xdr:col>
      <xdr:colOff>814187</xdr:colOff>
      <xdr:row>405</xdr:row>
      <xdr:rowOff>752475</xdr:rowOff>
    </xdr:to>
    <xdr:pic>
      <xdr:nvPicPr>
        <xdr:cNvPr id="600" name="Imagen 599">
          <a:extLst>
            <a:ext uri="{FF2B5EF4-FFF2-40B4-BE49-F238E27FC236}">
              <a16:creationId xmlns:a16="http://schemas.microsoft.com/office/drawing/2014/main" id="{4D00028D-3617-48CE-9A32-AFA7388F3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0" y="85886042"/>
          <a:ext cx="814187" cy="667633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66676</xdr:colOff>
      <xdr:row>406</xdr:row>
      <xdr:rowOff>69387</xdr:rowOff>
    </xdr:from>
    <xdr:to>
      <xdr:col>0</xdr:col>
      <xdr:colOff>809626</xdr:colOff>
      <xdr:row>406</xdr:row>
      <xdr:rowOff>685400</xdr:rowOff>
    </xdr:to>
    <xdr:pic>
      <xdr:nvPicPr>
        <xdr:cNvPr id="601" name="Imagen 600">
          <a:extLst>
            <a:ext uri="{FF2B5EF4-FFF2-40B4-BE49-F238E27FC236}">
              <a16:creationId xmlns:a16="http://schemas.microsoft.com/office/drawing/2014/main" id="{82821FA9-0463-49D2-9C3D-40A5B2C5C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66676" y="86670687"/>
          <a:ext cx="742950" cy="61601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407</xdr:row>
      <xdr:rowOff>54627</xdr:rowOff>
    </xdr:from>
    <xdr:to>
      <xdr:col>0</xdr:col>
      <xdr:colOff>805240</xdr:colOff>
      <xdr:row>407</xdr:row>
      <xdr:rowOff>628650</xdr:rowOff>
    </xdr:to>
    <xdr:pic>
      <xdr:nvPicPr>
        <xdr:cNvPr id="602" name="Imagen 601">
          <a:extLst>
            <a:ext uri="{FF2B5EF4-FFF2-40B4-BE49-F238E27FC236}">
              <a16:creationId xmlns:a16="http://schemas.microsoft.com/office/drawing/2014/main" id="{9E02AB10-A662-4687-97E3-A69472CF7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9526" y="87456027"/>
          <a:ext cx="795714" cy="5740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408</xdr:row>
      <xdr:rowOff>73487</xdr:rowOff>
    </xdr:from>
    <xdr:to>
      <xdr:col>0</xdr:col>
      <xdr:colOff>821267</xdr:colOff>
      <xdr:row>408</xdr:row>
      <xdr:rowOff>653454</xdr:rowOff>
    </xdr:to>
    <xdr:pic>
      <xdr:nvPicPr>
        <xdr:cNvPr id="603" name="Imagen 602">
          <a:extLst>
            <a:ext uri="{FF2B5EF4-FFF2-40B4-BE49-F238E27FC236}">
              <a16:creationId xmlns:a16="http://schemas.microsoft.com/office/drawing/2014/main" id="{A54DCB35-F1EA-4899-BEE8-AAC65BF1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0" y="88274987"/>
          <a:ext cx="821267" cy="5799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409</xdr:row>
      <xdr:rowOff>88437</xdr:rowOff>
    </xdr:from>
    <xdr:to>
      <xdr:col>0</xdr:col>
      <xdr:colOff>801284</xdr:colOff>
      <xdr:row>409</xdr:row>
      <xdr:rowOff>742950</xdr:rowOff>
    </xdr:to>
    <xdr:pic>
      <xdr:nvPicPr>
        <xdr:cNvPr id="604" name="Imagen 603">
          <a:extLst>
            <a:ext uri="{FF2B5EF4-FFF2-40B4-BE49-F238E27FC236}">
              <a16:creationId xmlns:a16="http://schemas.microsoft.com/office/drawing/2014/main" id="{4D002E21-B7C3-414B-A0E2-D8AD9CD12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1" y="89090037"/>
          <a:ext cx="801283" cy="65451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410</xdr:row>
      <xdr:rowOff>52482</xdr:rowOff>
    </xdr:from>
    <xdr:to>
      <xdr:col>0</xdr:col>
      <xdr:colOff>842433</xdr:colOff>
      <xdr:row>410</xdr:row>
      <xdr:rowOff>708648</xdr:rowOff>
    </xdr:to>
    <xdr:pic>
      <xdr:nvPicPr>
        <xdr:cNvPr id="605" name="Imagen 604">
          <a:extLst>
            <a:ext uri="{FF2B5EF4-FFF2-40B4-BE49-F238E27FC236}">
              <a16:creationId xmlns:a16="http://schemas.microsoft.com/office/drawing/2014/main" id="{D2A7F544-05A7-4291-859E-897643CBA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0" y="89854182"/>
          <a:ext cx="842433" cy="656166"/>
        </a:xfrm>
        <a:prstGeom prst="rect">
          <a:avLst/>
        </a:prstGeom>
      </xdr:spPr>
    </xdr:pic>
    <xdr:clientData fLocksWithSheet="0"/>
  </xdr:twoCellAnchor>
  <xdr:twoCellAnchor>
    <xdr:from>
      <xdr:col>0</xdr:col>
      <xdr:colOff>85725</xdr:colOff>
      <xdr:row>411</xdr:row>
      <xdr:rowOff>87365</xdr:rowOff>
    </xdr:from>
    <xdr:to>
      <xdr:col>0</xdr:col>
      <xdr:colOff>800972</xdr:colOff>
      <xdr:row>411</xdr:row>
      <xdr:rowOff>695325</xdr:rowOff>
    </xdr:to>
    <xdr:pic>
      <xdr:nvPicPr>
        <xdr:cNvPr id="606" name="Imagen 605">
          <a:extLst>
            <a:ext uri="{FF2B5EF4-FFF2-40B4-BE49-F238E27FC236}">
              <a16:creationId xmlns:a16="http://schemas.microsoft.com/office/drawing/2014/main" id="{C95579F2-0BC5-4D0E-A6AF-CAF96DBEC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85725" y="90689165"/>
          <a:ext cx="715247" cy="60796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413</xdr:row>
      <xdr:rowOff>56078</xdr:rowOff>
    </xdr:from>
    <xdr:to>
      <xdr:col>0</xdr:col>
      <xdr:colOff>787174</xdr:colOff>
      <xdr:row>413</xdr:row>
      <xdr:rowOff>676275</xdr:rowOff>
    </xdr:to>
    <xdr:pic>
      <xdr:nvPicPr>
        <xdr:cNvPr id="607" name="Imagen 606">
          <a:extLst>
            <a:ext uri="{FF2B5EF4-FFF2-40B4-BE49-F238E27FC236}">
              <a16:creationId xmlns:a16="http://schemas.microsoft.com/office/drawing/2014/main" id="{0624BEA8-DA0D-49EC-9B7B-F8E6DEB8E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1" y="92258078"/>
          <a:ext cx="787173" cy="6201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415</xdr:row>
      <xdr:rowOff>38100</xdr:rowOff>
    </xdr:from>
    <xdr:to>
      <xdr:col>0</xdr:col>
      <xdr:colOff>741025</xdr:colOff>
      <xdr:row>415</xdr:row>
      <xdr:rowOff>680231</xdr:rowOff>
    </xdr:to>
    <xdr:pic>
      <xdr:nvPicPr>
        <xdr:cNvPr id="608" name="Imagen 607">
          <a:extLst>
            <a:ext uri="{FF2B5EF4-FFF2-40B4-BE49-F238E27FC236}">
              <a16:creationId xmlns:a16="http://schemas.microsoft.com/office/drawing/2014/main" id="{B182CBC0-68E9-4627-A32B-E099ACFC1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38101" y="93840300"/>
          <a:ext cx="702924" cy="642131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416</xdr:row>
      <xdr:rowOff>38101</xdr:rowOff>
    </xdr:from>
    <xdr:to>
      <xdr:col>0</xdr:col>
      <xdr:colOff>744825</xdr:colOff>
      <xdr:row>416</xdr:row>
      <xdr:rowOff>672633</xdr:rowOff>
    </xdr:to>
    <xdr:pic>
      <xdr:nvPicPr>
        <xdr:cNvPr id="609" name="Imagen 608">
          <a:extLst>
            <a:ext uri="{FF2B5EF4-FFF2-40B4-BE49-F238E27FC236}">
              <a16:creationId xmlns:a16="http://schemas.microsoft.com/office/drawing/2014/main" id="{FFDF7E66-2315-45A4-B9EE-E038466C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38101" y="94640401"/>
          <a:ext cx="706724" cy="63453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417</xdr:row>
      <xdr:rowOff>38100</xdr:rowOff>
    </xdr:from>
    <xdr:to>
      <xdr:col>0</xdr:col>
      <xdr:colOff>763823</xdr:colOff>
      <xdr:row>417</xdr:row>
      <xdr:rowOff>703029</xdr:rowOff>
    </xdr:to>
    <xdr:pic>
      <xdr:nvPicPr>
        <xdr:cNvPr id="610" name="Imagen 609">
          <a:extLst>
            <a:ext uri="{FF2B5EF4-FFF2-40B4-BE49-F238E27FC236}">
              <a16:creationId xmlns:a16="http://schemas.microsoft.com/office/drawing/2014/main" id="{042E8604-F905-45E6-883F-0CA005A62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38101" y="95440500"/>
          <a:ext cx="725722" cy="664929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418</xdr:row>
      <xdr:rowOff>38101</xdr:rowOff>
    </xdr:from>
    <xdr:to>
      <xdr:col>0</xdr:col>
      <xdr:colOff>775220</xdr:colOff>
      <xdr:row>418</xdr:row>
      <xdr:rowOff>722027</xdr:rowOff>
    </xdr:to>
    <xdr:pic>
      <xdr:nvPicPr>
        <xdr:cNvPr id="611" name="Imagen 610">
          <a:extLst>
            <a:ext uri="{FF2B5EF4-FFF2-40B4-BE49-F238E27FC236}">
              <a16:creationId xmlns:a16="http://schemas.microsoft.com/office/drawing/2014/main" id="{BFB7B355-E7A0-4904-B39D-82E0616E3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38100" y="96240601"/>
          <a:ext cx="737120" cy="683926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419</xdr:row>
      <xdr:rowOff>57150</xdr:rowOff>
    </xdr:from>
    <xdr:to>
      <xdr:col>0</xdr:col>
      <xdr:colOff>786621</xdr:colOff>
      <xdr:row>419</xdr:row>
      <xdr:rowOff>767674</xdr:rowOff>
    </xdr:to>
    <xdr:pic>
      <xdr:nvPicPr>
        <xdr:cNvPr id="612" name="Imagen 611">
          <a:extLst>
            <a:ext uri="{FF2B5EF4-FFF2-40B4-BE49-F238E27FC236}">
              <a16:creationId xmlns:a16="http://schemas.microsoft.com/office/drawing/2014/main" id="{95A74BE1-E028-44F3-B618-EFFE3C0EA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38101" y="97059750"/>
          <a:ext cx="748520" cy="710524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420</xdr:row>
      <xdr:rowOff>38100</xdr:rowOff>
    </xdr:from>
    <xdr:to>
      <xdr:col>0</xdr:col>
      <xdr:colOff>775221</xdr:colOff>
      <xdr:row>420</xdr:row>
      <xdr:rowOff>733425</xdr:rowOff>
    </xdr:to>
    <xdr:pic>
      <xdr:nvPicPr>
        <xdr:cNvPr id="613" name="Imagen 612">
          <a:extLst>
            <a:ext uri="{FF2B5EF4-FFF2-40B4-BE49-F238E27FC236}">
              <a16:creationId xmlns:a16="http://schemas.microsoft.com/office/drawing/2014/main" id="{CC68CC6F-77C6-4A55-B61E-EB7041C37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38100" y="97840800"/>
          <a:ext cx="737121" cy="6953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421</xdr:row>
      <xdr:rowOff>85725</xdr:rowOff>
    </xdr:from>
    <xdr:to>
      <xdr:col>0</xdr:col>
      <xdr:colOff>765885</xdr:colOff>
      <xdr:row>421</xdr:row>
      <xdr:rowOff>685800</xdr:rowOff>
    </xdr:to>
    <xdr:pic>
      <xdr:nvPicPr>
        <xdr:cNvPr id="614" name="Imagen 613">
          <a:extLst>
            <a:ext uri="{FF2B5EF4-FFF2-40B4-BE49-F238E27FC236}">
              <a16:creationId xmlns:a16="http://schemas.microsoft.com/office/drawing/2014/main" id="{FE68BEBE-98EF-4ABA-950B-C0C91280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0" y="98688525"/>
          <a:ext cx="765885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422</xdr:row>
      <xdr:rowOff>85725</xdr:rowOff>
    </xdr:from>
    <xdr:to>
      <xdr:col>0</xdr:col>
      <xdr:colOff>785625</xdr:colOff>
      <xdr:row>422</xdr:row>
      <xdr:rowOff>697644</xdr:rowOff>
    </xdr:to>
    <xdr:pic>
      <xdr:nvPicPr>
        <xdr:cNvPr id="615" name="Imagen 614">
          <a:extLst>
            <a:ext uri="{FF2B5EF4-FFF2-40B4-BE49-F238E27FC236}">
              <a16:creationId xmlns:a16="http://schemas.microsoft.com/office/drawing/2014/main" id="{FD96634A-2315-4D0A-9526-13A9CD9DD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0" y="99488625"/>
          <a:ext cx="785625" cy="6119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423</xdr:row>
      <xdr:rowOff>85725</xdr:rowOff>
    </xdr:from>
    <xdr:to>
      <xdr:col>0</xdr:col>
      <xdr:colOff>769832</xdr:colOff>
      <xdr:row>423</xdr:row>
      <xdr:rowOff>725278</xdr:rowOff>
    </xdr:to>
    <xdr:pic>
      <xdr:nvPicPr>
        <xdr:cNvPr id="616" name="Imagen 615">
          <a:extLst>
            <a:ext uri="{FF2B5EF4-FFF2-40B4-BE49-F238E27FC236}">
              <a16:creationId xmlns:a16="http://schemas.microsoft.com/office/drawing/2014/main" id="{4409CBA7-BBF9-489B-8C64-4660A46AE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0" y="100288725"/>
          <a:ext cx="769832" cy="63955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424</xdr:row>
      <xdr:rowOff>85725</xdr:rowOff>
    </xdr:from>
    <xdr:to>
      <xdr:col>0</xdr:col>
      <xdr:colOff>765886</xdr:colOff>
      <xdr:row>424</xdr:row>
      <xdr:rowOff>689748</xdr:rowOff>
    </xdr:to>
    <xdr:pic>
      <xdr:nvPicPr>
        <xdr:cNvPr id="617" name="Imagen 616">
          <a:extLst>
            <a:ext uri="{FF2B5EF4-FFF2-40B4-BE49-F238E27FC236}">
              <a16:creationId xmlns:a16="http://schemas.microsoft.com/office/drawing/2014/main" id="{1CAEDA79-A2F2-467B-8B32-94D59579F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0" y="101088825"/>
          <a:ext cx="765886" cy="6040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425</xdr:row>
      <xdr:rowOff>85725</xdr:rowOff>
    </xdr:from>
    <xdr:to>
      <xdr:col>0</xdr:col>
      <xdr:colOff>785625</xdr:colOff>
      <xdr:row>425</xdr:row>
      <xdr:rowOff>697644</xdr:rowOff>
    </xdr:to>
    <xdr:pic>
      <xdr:nvPicPr>
        <xdr:cNvPr id="618" name="Imagen 617">
          <a:extLst>
            <a:ext uri="{FF2B5EF4-FFF2-40B4-BE49-F238E27FC236}">
              <a16:creationId xmlns:a16="http://schemas.microsoft.com/office/drawing/2014/main" id="{B44A157F-A609-4763-A7D1-5505447A9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0" y="101888925"/>
          <a:ext cx="785625" cy="6119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426</xdr:row>
      <xdr:rowOff>85725</xdr:rowOff>
    </xdr:from>
    <xdr:to>
      <xdr:col>0</xdr:col>
      <xdr:colOff>785625</xdr:colOff>
      <xdr:row>426</xdr:row>
      <xdr:rowOff>709487</xdr:rowOff>
    </xdr:to>
    <xdr:pic>
      <xdr:nvPicPr>
        <xdr:cNvPr id="619" name="Imagen 618">
          <a:extLst>
            <a:ext uri="{FF2B5EF4-FFF2-40B4-BE49-F238E27FC236}">
              <a16:creationId xmlns:a16="http://schemas.microsoft.com/office/drawing/2014/main" id="{DE2A995D-A842-414E-BFAC-7C9D44423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0" y="102689025"/>
          <a:ext cx="785625" cy="62376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428</xdr:row>
      <xdr:rowOff>85726</xdr:rowOff>
    </xdr:from>
    <xdr:to>
      <xdr:col>0</xdr:col>
      <xdr:colOff>797469</xdr:colOff>
      <xdr:row>428</xdr:row>
      <xdr:rowOff>670010</xdr:rowOff>
    </xdr:to>
    <xdr:pic>
      <xdr:nvPicPr>
        <xdr:cNvPr id="620" name="Imagen 619">
          <a:extLst>
            <a:ext uri="{FF2B5EF4-FFF2-40B4-BE49-F238E27FC236}">
              <a16:creationId xmlns:a16="http://schemas.microsoft.com/office/drawing/2014/main" id="{3119CE28-86B4-48CD-A6A1-6B8B49EE9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0" y="104289226"/>
          <a:ext cx="797469" cy="58428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430</xdr:row>
      <xdr:rowOff>85725</xdr:rowOff>
    </xdr:from>
    <xdr:to>
      <xdr:col>0</xdr:col>
      <xdr:colOff>785625</xdr:colOff>
      <xdr:row>430</xdr:row>
      <xdr:rowOff>685800</xdr:rowOff>
    </xdr:to>
    <xdr:pic>
      <xdr:nvPicPr>
        <xdr:cNvPr id="621" name="Imagen 620">
          <a:extLst>
            <a:ext uri="{FF2B5EF4-FFF2-40B4-BE49-F238E27FC236}">
              <a16:creationId xmlns:a16="http://schemas.microsoft.com/office/drawing/2014/main" id="{26F92532-ED49-497E-8658-D3E007D34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0" y="105889425"/>
          <a:ext cx="785625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431</xdr:row>
      <xdr:rowOff>95250</xdr:rowOff>
    </xdr:from>
    <xdr:to>
      <xdr:col>0</xdr:col>
      <xdr:colOff>787367</xdr:colOff>
      <xdr:row>431</xdr:row>
      <xdr:rowOff>656287</xdr:rowOff>
    </xdr:to>
    <xdr:pic>
      <xdr:nvPicPr>
        <xdr:cNvPr id="622" name="Imagen 621">
          <a:extLst>
            <a:ext uri="{FF2B5EF4-FFF2-40B4-BE49-F238E27FC236}">
              <a16:creationId xmlns:a16="http://schemas.microsoft.com/office/drawing/2014/main" id="{68864AA3-A4EA-43EC-8291-9752D2BE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9050" y="106699050"/>
          <a:ext cx="768317" cy="56103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432</xdr:row>
      <xdr:rowOff>95251</xdr:rowOff>
    </xdr:from>
    <xdr:to>
      <xdr:col>0</xdr:col>
      <xdr:colOff>740384</xdr:colOff>
      <xdr:row>432</xdr:row>
      <xdr:rowOff>653525</xdr:rowOff>
    </xdr:to>
    <xdr:pic>
      <xdr:nvPicPr>
        <xdr:cNvPr id="623" name="Imagen 622">
          <a:extLst>
            <a:ext uri="{FF2B5EF4-FFF2-40B4-BE49-F238E27FC236}">
              <a16:creationId xmlns:a16="http://schemas.microsoft.com/office/drawing/2014/main" id="{7567B436-C1BE-4E0E-B900-71BC16AF6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19050" y="107499151"/>
          <a:ext cx="721334" cy="55827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433</xdr:row>
      <xdr:rowOff>95250</xdr:rowOff>
    </xdr:from>
    <xdr:to>
      <xdr:col>0</xdr:col>
      <xdr:colOff>773548</xdr:colOff>
      <xdr:row>433</xdr:row>
      <xdr:rowOff>656287</xdr:rowOff>
    </xdr:to>
    <xdr:pic>
      <xdr:nvPicPr>
        <xdr:cNvPr id="624" name="Imagen 623">
          <a:extLst>
            <a:ext uri="{FF2B5EF4-FFF2-40B4-BE49-F238E27FC236}">
              <a16:creationId xmlns:a16="http://schemas.microsoft.com/office/drawing/2014/main" id="{4FA9B209-4AE5-4101-B929-E5249940D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9050" y="108299250"/>
          <a:ext cx="754498" cy="56103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435</xdr:row>
      <xdr:rowOff>95250</xdr:rowOff>
    </xdr:from>
    <xdr:to>
      <xdr:col>0</xdr:col>
      <xdr:colOff>812241</xdr:colOff>
      <xdr:row>435</xdr:row>
      <xdr:rowOff>628650</xdr:rowOff>
    </xdr:to>
    <xdr:pic>
      <xdr:nvPicPr>
        <xdr:cNvPr id="625" name="Imagen 624">
          <a:extLst>
            <a:ext uri="{FF2B5EF4-FFF2-40B4-BE49-F238E27FC236}">
              <a16:creationId xmlns:a16="http://schemas.microsoft.com/office/drawing/2014/main" id="{EE1E50B6-4A02-4A3D-A2F5-E485D6237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19050" y="109899450"/>
          <a:ext cx="793191" cy="5334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436</xdr:row>
      <xdr:rowOff>47625</xdr:rowOff>
    </xdr:from>
    <xdr:to>
      <xdr:col>0</xdr:col>
      <xdr:colOff>800675</xdr:colOff>
      <xdr:row>436</xdr:row>
      <xdr:rowOff>679530</xdr:rowOff>
    </xdr:to>
    <xdr:pic>
      <xdr:nvPicPr>
        <xdr:cNvPr id="626" name="Imagen 625">
          <a:extLst>
            <a:ext uri="{FF2B5EF4-FFF2-40B4-BE49-F238E27FC236}">
              <a16:creationId xmlns:a16="http://schemas.microsoft.com/office/drawing/2014/main" id="{882803DE-F182-4994-9C5E-014724F8F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" y="110651925"/>
          <a:ext cx="800674" cy="63190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437</xdr:row>
      <xdr:rowOff>47625</xdr:rowOff>
    </xdr:from>
    <xdr:to>
      <xdr:col>0</xdr:col>
      <xdr:colOff>796749</xdr:colOff>
      <xdr:row>437</xdr:row>
      <xdr:rowOff>667755</xdr:rowOff>
    </xdr:to>
    <xdr:pic>
      <xdr:nvPicPr>
        <xdr:cNvPr id="627" name="Imagen 626">
          <a:extLst>
            <a:ext uri="{FF2B5EF4-FFF2-40B4-BE49-F238E27FC236}">
              <a16:creationId xmlns:a16="http://schemas.microsoft.com/office/drawing/2014/main" id="{C371F4F9-B88D-4255-BA60-9B8A878F9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0" y="111452025"/>
          <a:ext cx="796749" cy="62013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438</xdr:row>
      <xdr:rowOff>47625</xdr:rowOff>
    </xdr:from>
    <xdr:to>
      <xdr:col>0</xdr:col>
      <xdr:colOff>781050</xdr:colOff>
      <xdr:row>438</xdr:row>
      <xdr:rowOff>683454</xdr:rowOff>
    </xdr:to>
    <xdr:pic>
      <xdr:nvPicPr>
        <xdr:cNvPr id="628" name="Imagen 627">
          <a:extLst>
            <a:ext uri="{FF2B5EF4-FFF2-40B4-BE49-F238E27FC236}">
              <a16:creationId xmlns:a16="http://schemas.microsoft.com/office/drawing/2014/main" id="{8DC27E06-349D-4298-A419-B8A7AF381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0" y="112252125"/>
          <a:ext cx="781050" cy="63582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439</xdr:row>
      <xdr:rowOff>133350</xdr:rowOff>
    </xdr:from>
    <xdr:to>
      <xdr:col>0</xdr:col>
      <xdr:colOff>817418</xdr:colOff>
      <xdr:row>439</xdr:row>
      <xdr:rowOff>695325</xdr:rowOff>
    </xdr:to>
    <xdr:pic>
      <xdr:nvPicPr>
        <xdr:cNvPr id="629" name="Imagen 628">
          <a:extLst>
            <a:ext uri="{FF2B5EF4-FFF2-40B4-BE49-F238E27FC236}">
              <a16:creationId xmlns:a16="http://schemas.microsoft.com/office/drawing/2014/main" id="{CC3B1D38-1B1D-4E00-B5B0-04C9F838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0" y="113137950"/>
          <a:ext cx="817418" cy="5619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440</xdr:row>
      <xdr:rowOff>76200</xdr:rowOff>
    </xdr:from>
    <xdr:to>
      <xdr:col>0</xdr:col>
      <xdr:colOff>820951</xdr:colOff>
      <xdr:row>440</xdr:row>
      <xdr:rowOff>657225</xdr:rowOff>
    </xdr:to>
    <xdr:pic>
      <xdr:nvPicPr>
        <xdr:cNvPr id="630" name="Imagen 629">
          <a:extLst>
            <a:ext uri="{FF2B5EF4-FFF2-40B4-BE49-F238E27FC236}">
              <a16:creationId xmlns:a16="http://schemas.microsoft.com/office/drawing/2014/main" id="{A796FB1F-D533-44F6-9379-1C5BC4402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0" y="113880900"/>
          <a:ext cx="820951" cy="5810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441</xdr:row>
      <xdr:rowOff>142875</xdr:rowOff>
    </xdr:from>
    <xdr:to>
      <xdr:col>0</xdr:col>
      <xdr:colOff>789883</xdr:colOff>
      <xdr:row>441</xdr:row>
      <xdr:rowOff>730902</xdr:rowOff>
    </xdr:to>
    <xdr:pic>
      <xdr:nvPicPr>
        <xdr:cNvPr id="631" name="Imagen 630">
          <a:extLst>
            <a:ext uri="{FF2B5EF4-FFF2-40B4-BE49-F238E27FC236}">
              <a16:creationId xmlns:a16="http://schemas.microsoft.com/office/drawing/2014/main" id="{C8DCC9D3-5436-47D0-B9A5-D170E19F0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8101" y="114747675"/>
          <a:ext cx="751782" cy="58802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442</xdr:row>
      <xdr:rowOff>142876</xdr:rowOff>
    </xdr:from>
    <xdr:to>
      <xdr:col>0</xdr:col>
      <xdr:colOff>767551</xdr:colOff>
      <xdr:row>442</xdr:row>
      <xdr:rowOff>716016</xdr:rowOff>
    </xdr:to>
    <xdr:pic>
      <xdr:nvPicPr>
        <xdr:cNvPr id="632" name="Imagen 631">
          <a:extLst>
            <a:ext uri="{FF2B5EF4-FFF2-40B4-BE49-F238E27FC236}">
              <a16:creationId xmlns:a16="http://schemas.microsoft.com/office/drawing/2014/main" id="{0460A7F0-7B66-48B5-8E79-F3BC75133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8100" y="115547776"/>
          <a:ext cx="729451" cy="57314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443</xdr:row>
      <xdr:rowOff>142876</xdr:rowOff>
    </xdr:from>
    <xdr:to>
      <xdr:col>0</xdr:col>
      <xdr:colOff>774995</xdr:colOff>
      <xdr:row>443</xdr:row>
      <xdr:rowOff>742068</xdr:rowOff>
    </xdr:to>
    <xdr:pic>
      <xdr:nvPicPr>
        <xdr:cNvPr id="633" name="Imagen 632">
          <a:extLst>
            <a:ext uri="{FF2B5EF4-FFF2-40B4-BE49-F238E27FC236}">
              <a16:creationId xmlns:a16="http://schemas.microsoft.com/office/drawing/2014/main" id="{FE8256FA-0F18-4FBD-883A-9329230F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38101" y="116347876"/>
          <a:ext cx="736894" cy="59919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444</xdr:row>
      <xdr:rowOff>142876</xdr:rowOff>
    </xdr:from>
    <xdr:to>
      <xdr:col>0</xdr:col>
      <xdr:colOff>786160</xdr:colOff>
      <xdr:row>444</xdr:row>
      <xdr:rowOff>719738</xdr:rowOff>
    </xdr:to>
    <xdr:pic>
      <xdr:nvPicPr>
        <xdr:cNvPr id="634" name="Imagen 633">
          <a:extLst>
            <a:ext uri="{FF2B5EF4-FFF2-40B4-BE49-F238E27FC236}">
              <a16:creationId xmlns:a16="http://schemas.microsoft.com/office/drawing/2014/main" id="{F2ED284F-FB2A-4822-8A69-C494197E6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38100" y="117147976"/>
          <a:ext cx="748060" cy="57686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445</xdr:row>
      <xdr:rowOff>142875</xdr:rowOff>
    </xdr:from>
    <xdr:to>
      <xdr:col>0</xdr:col>
      <xdr:colOff>771273</xdr:colOff>
      <xdr:row>445</xdr:row>
      <xdr:rowOff>708572</xdr:rowOff>
    </xdr:to>
    <xdr:pic>
      <xdr:nvPicPr>
        <xdr:cNvPr id="635" name="Imagen 634">
          <a:extLst>
            <a:ext uri="{FF2B5EF4-FFF2-40B4-BE49-F238E27FC236}">
              <a16:creationId xmlns:a16="http://schemas.microsoft.com/office/drawing/2014/main" id="{F2848700-9F08-4B4E-8CFF-0DF8888B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38100" y="117948075"/>
          <a:ext cx="733173" cy="5656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446</xdr:row>
      <xdr:rowOff>142875</xdr:rowOff>
    </xdr:from>
    <xdr:to>
      <xdr:col>0</xdr:col>
      <xdr:colOff>782438</xdr:colOff>
      <xdr:row>446</xdr:row>
      <xdr:rowOff>708572</xdr:rowOff>
    </xdr:to>
    <xdr:pic>
      <xdr:nvPicPr>
        <xdr:cNvPr id="636" name="Imagen 635">
          <a:extLst>
            <a:ext uri="{FF2B5EF4-FFF2-40B4-BE49-F238E27FC236}">
              <a16:creationId xmlns:a16="http://schemas.microsoft.com/office/drawing/2014/main" id="{1787BD76-7840-48B2-8996-F73896C4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38100" y="118748175"/>
          <a:ext cx="744338" cy="5656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447</xdr:row>
      <xdr:rowOff>142875</xdr:rowOff>
    </xdr:from>
    <xdr:to>
      <xdr:col>0</xdr:col>
      <xdr:colOff>774995</xdr:colOff>
      <xdr:row>447</xdr:row>
      <xdr:rowOff>686241</xdr:rowOff>
    </xdr:to>
    <xdr:pic>
      <xdr:nvPicPr>
        <xdr:cNvPr id="637" name="Imagen 636">
          <a:extLst>
            <a:ext uri="{FF2B5EF4-FFF2-40B4-BE49-F238E27FC236}">
              <a16:creationId xmlns:a16="http://schemas.microsoft.com/office/drawing/2014/main" id="{B13F8064-CFEF-4FA2-9113-FEA63A569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38101" y="119548275"/>
          <a:ext cx="736894" cy="543366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448</xdr:row>
      <xdr:rowOff>142876</xdr:rowOff>
    </xdr:from>
    <xdr:to>
      <xdr:col>0</xdr:col>
      <xdr:colOff>789883</xdr:colOff>
      <xdr:row>448</xdr:row>
      <xdr:rowOff>719738</xdr:rowOff>
    </xdr:to>
    <xdr:pic>
      <xdr:nvPicPr>
        <xdr:cNvPr id="638" name="Imagen 637">
          <a:extLst>
            <a:ext uri="{FF2B5EF4-FFF2-40B4-BE49-F238E27FC236}">
              <a16:creationId xmlns:a16="http://schemas.microsoft.com/office/drawing/2014/main" id="{F9E86467-ED8C-403C-9896-9FE4ECD2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38101" y="120348376"/>
          <a:ext cx="751782" cy="57686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449</xdr:row>
      <xdr:rowOff>142875</xdr:rowOff>
    </xdr:from>
    <xdr:to>
      <xdr:col>0</xdr:col>
      <xdr:colOff>793603</xdr:colOff>
      <xdr:row>449</xdr:row>
      <xdr:rowOff>708572</xdr:rowOff>
    </xdr:to>
    <xdr:pic>
      <xdr:nvPicPr>
        <xdr:cNvPr id="639" name="Imagen 638">
          <a:extLst>
            <a:ext uri="{FF2B5EF4-FFF2-40B4-BE49-F238E27FC236}">
              <a16:creationId xmlns:a16="http://schemas.microsoft.com/office/drawing/2014/main" id="{026614E8-EB48-4712-B3AE-1C0668936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38100" y="121148475"/>
          <a:ext cx="755503" cy="5656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450</xdr:row>
      <xdr:rowOff>142876</xdr:rowOff>
    </xdr:from>
    <xdr:to>
      <xdr:col>0</xdr:col>
      <xdr:colOff>778716</xdr:colOff>
      <xdr:row>450</xdr:row>
      <xdr:rowOff>693686</xdr:rowOff>
    </xdr:to>
    <xdr:pic>
      <xdr:nvPicPr>
        <xdr:cNvPr id="640" name="Imagen 639">
          <a:extLst>
            <a:ext uri="{FF2B5EF4-FFF2-40B4-BE49-F238E27FC236}">
              <a16:creationId xmlns:a16="http://schemas.microsoft.com/office/drawing/2014/main" id="{9733CB39-E9F8-4ACD-BB6A-804DC8BFC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38100" y="121948576"/>
          <a:ext cx="740616" cy="55081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451</xdr:row>
      <xdr:rowOff>142876</xdr:rowOff>
    </xdr:from>
    <xdr:to>
      <xdr:col>0</xdr:col>
      <xdr:colOff>760108</xdr:colOff>
      <xdr:row>451</xdr:row>
      <xdr:rowOff>671356</xdr:rowOff>
    </xdr:to>
    <xdr:pic>
      <xdr:nvPicPr>
        <xdr:cNvPr id="641" name="Imagen 640">
          <a:extLst>
            <a:ext uri="{FF2B5EF4-FFF2-40B4-BE49-F238E27FC236}">
              <a16:creationId xmlns:a16="http://schemas.microsoft.com/office/drawing/2014/main" id="{675B4385-B2B2-4626-BE70-5F386F990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38100" y="122748676"/>
          <a:ext cx="722008" cy="52848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452</xdr:row>
      <xdr:rowOff>142875</xdr:rowOff>
    </xdr:from>
    <xdr:to>
      <xdr:col>0</xdr:col>
      <xdr:colOff>804768</xdr:colOff>
      <xdr:row>452</xdr:row>
      <xdr:rowOff>723458</xdr:rowOff>
    </xdr:to>
    <xdr:pic>
      <xdr:nvPicPr>
        <xdr:cNvPr id="642" name="Imagen 641">
          <a:extLst>
            <a:ext uri="{FF2B5EF4-FFF2-40B4-BE49-F238E27FC236}">
              <a16:creationId xmlns:a16="http://schemas.microsoft.com/office/drawing/2014/main" id="{1BCEEA0A-B1C0-40A0-A2D5-2BED738D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38100" y="123548775"/>
          <a:ext cx="766668" cy="580583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453</xdr:row>
      <xdr:rowOff>142875</xdr:rowOff>
    </xdr:from>
    <xdr:to>
      <xdr:col>0</xdr:col>
      <xdr:colOff>774995</xdr:colOff>
      <xdr:row>453</xdr:row>
      <xdr:rowOff>723458</xdr:rowOff>
    </xdr:to>
    <xdr:pic>
      <xdr:nvPicPr>
        <xdr:cNvPr id="643" name="Imagen 642">
          <a:extLst>
            <a:ext uri="{FF2B5EF4-FFF2-40B4-BE49-F238E27FC236}">
              <a16:creationId xmlns:a16="http://schemas.microsoft.com/office/drawing/2014/main" id="{2AA1EC50-885C-4C66-9D6A-03D8FDAD0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38101" y="124348875"/>
          <a:ext cx="736894" cy="580583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454</xdr:row>
      <xdr:rowOff>142875</xdr:rowOff>
    </xdr:from>
    <xdr:to>
      <xdr:col>0</xdr:col>
      <xdr:colOff>730335</xdr:colOff>
      <xdr:row>454</xdr:row>
      <xdr:rowOff>656468</xdr:rowOff>
    </xdr:to>
    <xdr:pic>
      <xdr:nvPicPr>
        <xdr:cNvPr id="644" name="Imagen 643">
          <a:extLst>
            <a:ext uri="{FF2B5EF4-FFF2-40B4-BE49-F238E27FC236}">
              <a16:creationId xmlns:a16="http://schemas.microsoft.com/office/drawing/2014/main" id="{77CD800D-BC54-4517-AA81-79E0D5B6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38101" y="125148975"/>
          <a:ext cx="692234" cy="513593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455</xdr:row>
      <xdr:rowOff>142875</xdr:rowOff>
    </xdr:from>
    <xdr:to>
      <xdr:col>0</xdr:col>
      <xdr:colOff>786159</xdr:colOff>
      <xdr:row>455</xdr:row>
      <xdr:rowOff>704850</xdr:rowOff>
    </xdr:to>
    <xdr:pic>
      <xdr:nvPicPr>
        <xdr:cNvPr id="645" name="Imagen 644">
          <a:extLst>
            <a:ext uri="{FF2B5EF4-FFF2-40B4-BE49-F238E27FC236}">
              <a16:creationId xmlns:a16="http://schemas.microsoft.com/office/drawing/2014/main" id="{06112067-5ECB-40ED-800E-BD8F1D3B4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38100" y="125949075"/>
          <a:ext cx="748059" cy="5619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456</xdr:row>
      <xdr:rowOff>142875</xdr:rowOff>
    </xdr:from>
    <xdr:to>
      <xdr:col>0</xdr:col>
      <xdr:colOff>801046</xdr:colOff>
      <xdr:row>456</xdr:row>
      <xdr:rowOff>768118</xdr:rowOff>
    </xdr:to>
    <xdr:pic>
      <xdr:nvPicPr>
        <xdr:cNvPr id="646" name="Imagen 645">
          <a:extLst>
            <a:ext uri="{FF2B5EF4-FFF2-40B4-BE49-F238E27FC236}">
              <a16:creationId xmlns:a16="http://schemas.microsoft.com/office/drawing/2014/main" id="{81E12817-2172-4F14-A9B3-F3B56991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38100" y="126749175"/>
          <a:ext cx="762946" cy="625243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457</xdr:row>
      <xdr:rowOff>142875</xdr:rowOff>
    </xdr:from>
    <xdr:to>
      <xdr:col>0</xdr:col>
      <xdr:colOff>737777</xdr:colOff>
      <xdr:row>457</xdr:row>
      <xdr:rowOff>749510</xdr:rowOff>
    </xdr:to>
    <xdr:pic>
      <xdr:nvPicPr>
        <xdr:cNvPr id="647" name="Imagen 646">
          <a:extLst>
            <a:ext uri="{FF2B5EF4-FFF2-40B4-BE49-F238E27FC236}">
              <a16:creationId xmlns:a16="http://schemas.microsoft.com/office/drawing/2014/main" id="{4EBD5D48-7E2D-4814-ABAD-E8CD431F5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38100" y="127549275"/>
          <a:ext cx="699677" cy="606635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458</xdr:row>
      <xdr:rowOff>142875</xdr:rowOff>
    </xdr:from>
    <xdr:to>
      <xdr:col>0</xdr:col>
      <xdr:colOff>801046</xdr:colOff>
      <xdr:row>458</xdr:row>
      <xdr:rowOff>775562</xdr:rowOff>
    </xdr:to>
    <xdr:pic>
      <xdr:nvPicPr>
        <xdr:cNvPr id="648" name="Imagen 647">
          <a:extLst>
            <a:ext uri="{FF2B5EF4-FFF2-40B4-BE49-F238E27FC236}">
              <a16:creationId xmlns:a16="http://schemas.microsoft.com/office/drawing/2014/main" id="{2EC41C13-0370-4DAB-ACCD-ED577DFB8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38100" y="128349375"/>
          <a:ext cx="762946" cy="63268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460</xdr:row>
      <xdr:rowOff>142876</xdr:rowOff>
    </xdr:from>
    <xdr:to>
      <xdr:col>0</xdr:col>
      <xdr:colOff>797325</xdr:colOff>
      <xdr:row>460</xdr:row>
      <xdr:rowOff>716016</xdr:rowOff>
    </xdr:to>
    <xdr:pic>
      <xdr:nvPicPr>
        <xdr:cNvPr id="649" name="Imagen 648">
          <a:extLst>
            <a:ext uri="{FF2B5EF4-FFF2-40B4-BE49-F238E27FC236}">
              <a16:creationId xmlns:a16="http://schemas.microsoft.com/office/drawing/2014/main" id="{171BD50A-434E-4011-97C8-F4A83039F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38101" y="129949576"/>
          <a:ext cx="759224" cy="57314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461</xdr:row>
      <xdr:rowOff>142875</xdr:rowOff>
    </xdr:from>
    <xdr:to>
      <xdr:col>0</xdr:col>
      <xdr:colOff>797325</xdr:colOff>
      <xdr:row>461</xdr:row>
      <xdr:rowOff>723458</xdr:rowOff>
    </xdr:to>
    <xdr:pic>
      <xdr:nvPicPr>
        <xdr:cNvPr id="650" name="Imagen 649">
          <a:extLst>
            <a:ext uri="{FF2B5EF4-FFF2-40B4-BE49-F238E27FC236}">
              <a16:creationId xmlns:a16="http://schemas.microsoft.com/office/drawing/2014/main" id="{C117828D-60E5-43EE-BFBD-64A316767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38101" y="130749675"/>
          <a:ext cx="759224" cy="580583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462</xdr:row>
      <xdr:rowOff>142876</xdr:rowOff>
    </xdr:from>
    <xdr:to>
      <xdr:col>0</xdr:col>
      <xdr:colOff>778717</xdr:colOff>
      <xdr:row>462</xdr:row>
      <xdr:rowOff>719738</xdr:rowOff>
    </xdr:to>
    <xdr:pic>
      <xdr:nvPicPr>
        <xdr:cNvPr id="651" name="Imagen 650">
          <a:extLst>
            <a:ext uri="{FF2B5EF4-FFF2-40B4-BE49-F238E27FC236}">
              <a16:creationId xmlns:a16="http://schemas.microsoft.com/office/drawing/2014/main" id="{C570CF66-778C-4EDD-BE50-CA7D42EC2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8100" y="131549776"/>
          <a:ext cx="740617" cy="57686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463</xdr:row>
      <xdr:rowOff>142875</xdr:rowOff>
    </xdr:from>
    <xdr:to>
      <xdr:col>0</xdr:col>
      <xdr:colOff>797325</xdr:colOff>
      <xdr:row>463</xdr:row>
      <xdr:rowOff>704850</xdr:rowOff>
    </xdr:to>
    <xdr:pic>
      <xdr:nvPicPr>
        <xdr:cNvPr id="652" name="Imagen 651">
          <a:extLst>
            <a:ext uri="{FF2B5EF4-FFF2-40B4-BE49-F238E27FC236}">
              <a16:creationId xmlns:a16="http://schemas.microsoft.com/office/drawing/2014/main" id="{B9280646-9281-4790-A1E8-B79808288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8101" y="132349875"/>
          <a:ext cx="759224" cy="5619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464</xdr:row>
      <xdr:rowOff>76200</xdr:rowOff>
    </xdr:from>
    <xdr:to>
      <xdr:col>0</xdr:col>
      <xdr:colOff>759547</xdr:colOff>
      <xdr:row>464</xdr:row>
      <xdr:rowOff>635429</xdr:rowOff>
    </xdr:to>
    <xdr:pic>
      <xdr:nvPicPr>
        <xdr:cNvPr id="653" name="Imagen 652">
          <a:extLst>
            <a:ext uri="{FF2B5EF4-FFF2-40B4-BE49-F238E27FC236}">
              <a16:creationId xmlns:a16="http://schemas.microsoft.com/office/drawing/2014/main" id="{BEA3603C-581C-4CFB-BAA2-9A4670176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19051" y="133083300"/>
          <a:ext cx="740496" cy="55922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465</xdr:row>
      <xdr:rowOff>66675</xdr:rowOff>
    </xdr:from>
    <xdr:to>
      <xdr:col>0</xdr:col>
      <xdr:colOff>800101</xdr:colOff>
      <xdr:row>465</xdr:row>
      <xdr:rowOff>689976</xdr:rowOff>
    </xdr:to>
    <xdr:pic>
      <xdr:nvPicPr>
        <xdr:cNvPr id="654" name="Imagen 653">
          <a:extLst>
            <a:ext uri="{FF2B5EF4-FFF2-40B4-BE49-F238E27FC236}">
              <a16:creationId xmlns:a16="http://schemas.microsoft.com/office/drawing/2014/main" id="{CE4C6601-72A8-435F-87AA-920A362A7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19051" y="133873875"/>
          <a:ext cx="781050" cy="62330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466</xdr:row>
      <xdr:rowOff>76201</xdr:rowOff>
    </xdr:from>
    <xdr:to>
      <xdr:col>0</xdr:col>
      <xdr:colOff>782685</xdr:colOff>
      <xdr:row>466</xdr:row>
      <xdr:rowOff>677853</xdr:rowOff>
    </xdr:to>
    <xdr:pic>
      <xdr:nvPicPr>
        <xdr:cNvPr id="655" name="Imagen 654">
          <a:extLst>
            <a:ext uri="{FF2B5EF4-FFF2-40B4-BE49-F238E27FC236}">
              <a16:creationId xmlns:a16="http://schemas.microsoft.com/office/drawing/2014/main" id="{3E74B7C6-2BB3-45F6-A66A-4826D45BE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19050" y="134683501"/>
          <a:ext cx="763635" cy="60165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468</xdr:row>
      <xdr:rowOff>76200</xdr:rowOff>
    </xdr:from>
    <xdr:to>
      <xdr:col>0</xdr:col>
      <xdr:colOff>794256</xdr:colOff>
      <xdr:row>468</xdr:row>
      <xdr:rowOff>712563</xdr:rowOff>
    </xdr:to>
    <xdr:pic>
      <xdr:nvPicPr>
        <xdr:cNvPr id="656" name="Imagen 655">
          <a:extLst>
            <a:ext uri="{FF2B5EF4-FFF2-40B4-BE49-F238E27FC236}">
              <a16:creationId xmlns:a16="http://schemas.microsoft.com/office/drawing/2014/main" id="{48BBE7EF-7770-4599-A0A5-0F7DBCE83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19050" y="136283700"/>
          <a:ext cx="775206" cy="6363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469</xdr:row>
      <xdr:rowOff>76200</xdr:rowOff>
    </xdr:from>
    <xdr:to>
      <xdr:col>0</xdr:col>
      <xdr:colOff>809684</xdr:colOff>
      <xdr:row>469</xdr:row>
      <xdr:rowOff>708707</xdr:rowOff>
    </xdr:to>
    <xdr:pic>
      <xdr:nvPicPr>
        <xdr:cNvPr id="657" name="Imagen 656">
          <a:extLst>
            <a:ext uri="{FF2B5EF4-FFF2-40B4-BE49-F238E27FC236}">
              <a16:creationId xmlns:a16="http://schemas.microsoft.com/office/drawing/2014/main" id="{CE6269FF-912E-42F1-9B59-166A1DE37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19050" y="137083800"/>
          <a:ext cx="790634" cy="63250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470</xdr:row>
      <xdr:rowOff>76200</xdr:rowOff>
    </xdr:from>
    <xdr:to>
      <xdr:col>0</xdr:col>
      <xdr:colOff>790399</xdr:colOff>
      <xdr:row>470</xdr:row>
      <xdr:rowOff>727990</xdr:rowOff>
    </xdr:to>
    <xdr:pic>
      <xdr:nvPicPr>
        <xdr:cNvPr id="658" name="Imagen 657">
          <a:extLst>
            <a:ext uri="{FF2B5EF4-FFF2-40B4-BE49-F238E27FC236}">
              <a16:creationId xmlns:a16="http://schemas.microsoft.com/office/drawing/2014/main" id="{8B764678-3252-4026-B894-7AAB32B71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19050" y="137883900"/>
          <a:ext cx="771349" cy="65179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471</xdr:row>
      <xdr:rowOff>76201</xdr:rowOff>
    </xdr:from>
    <xdr:to>
      <xdr:col>0</xdr:col>
      <xdr:colOff>798115</xdr:colOff>
      <xdr:row>471</xdr:row>
      <xdr:rowOff>693281</xdr:rowOff>
    </xdr:to>
    <xdr:pic>
      <xdr:nvPicPr>
        <xdr:cNvPr id="659" name="Imagen 658">
          <a:extLst>
            <a:ext uri="{FF2B5EF4-FFF2-40B4-BE49-F238E27FC236}">
              <a16:creationId xmlns:a16="http://schemas.microsoft.com/office/drawing/2014/main" id="{82E77DE3-EEC8-4955-B699-2157CED71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19051" y="138684001"/>
          <a:ext cx="779064" cy="61708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472</xdr:row>
      <xdr:rowOff>76200</xdr:rowOff>
    </xdr:from>
    <xdr:to>
      <xdr:col>0</xdr:col>
      <xdr:colOff>801971</xdr:colOff>
      <xdr:row>472</xdr:row>
      <xdr:rowOff>658569</xdr:rowOff>
    </xdr:to>
    <xdr:pic>
      <xdr:nvPicPr>
        <xdr:cNvPr id="660" name="Imagen 659">
          <a:extLst>
            <a:ext uri="{FF2B5EF4-FFF2-40B4-BE49-F238E27FC236}">
              <a16:creationId xmlns:a16="http://schemas.microsoft.com/office/drawing/2014/main" id="{9E99222D-516C-4774-AC70-3FC0AC4AB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19051" y="139484100"/>
          <a:ext cx="782920" cy="5823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474</xdr:row>
      <xdr:rowOff>76200</xdr:rowOff>
    </xdr:from>
    <xdr:to>
      <xdr:col>0</xdr:col>
      <xdr:colOff>801971</xdr:colOff>
      <xdr:row>474</xdr:row>
      <xdr:rowOff>685566</xdr:rowOff>
    </xdr:to>
    <xdr:pic>
      <xdr:nvPicPr>
        <xdr:cNvPr id="661" name="Imagen 660">
          <a:extLst>
            <a:ext uri="{FF2B5EF4-FFF2-40B4-BE49-F238E27FC236}">
              <a16:creationId xmlns:a16="http://schemas.microsoft.com/office/drawing/2014/main" id="{68FFC5AB-1E97-4E46-AB80-901DF9FE6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19051" y="141084300"/>
          <a:ext cx="782920" cy="60936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475</xdr:row>
      <xdr:rowOff>76200</xdr:rowOff>
    </xdr:from>
    <xdr:to>
      <xdr:col>0</xdr:col>
      <xdr:colOff>805827</xdr:colOff>
      <xdr:row>475</xdr:row>
      <xdr:rowOff>666282</xdr:rowOff>
    </xdr:to>
    <xdr:pic>
      <xdr:nvPicPr>
        <xdr:cNvPr id="662" name="Imagen 661">
          <a:extLst>
            <a:ext uri="{FF2B5EF4-FFF2-40B4-BE49-F238E27FC236}">
              <a16:creationId xmlns:a16="http://schemas.microsoft.com/office/drawing/2014/main" id="{858ACF51-B84F-49D8-AC8A-CA3619A03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19051" y="141884400"/>
          <a:ext cx="786776" cy="59008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476</xdr:row>
      <xdr:rowOff>76201</xdr:rowOff>
    </xdr:from>
    <xdr:to>
      <xdr:col>0</xdr:col>
      <xdr:colOff>817397</xdr:colOff>
      <xdr:row>476</xdr:row>
      <xdr:rowOff>693281</xdr:rowOff>
    </xdr:to>
    <xdr:pic>
      <xdr:nvPicPr>
        <xdr:cNvPr id="663" name="Imagen 662">
          <a:extLst>
            <a:ext uri="{FF2B5EF4-FFF2-40B4-BE49-F238E27FC236}">
              <a16:creationId xmlns:a16="http://schemas.microsoft.com/office/drawing/2014/main" id="{F7E1E3AE-A732-4E71-BF52-CE870FEA6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19050" y="142684501"/>
          <a:ext cx="798347" cy="61708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477</xdr:row>
      <xdr:rowOff>76201</xdr:rowOff>
    </xdr:from>
    <xdr:to>
      <xdr:col>0</xdr:col>
      <xdr:colOff>801971</xdr:colOff>
      <xdr:row>477</xdr:row>
      <xdr:rowOff>673997</xdr:rowOff>
    </xdr:to>
    <xdr:pic>
      <xdr:nvPicPr>
        <xdr:cNvPr id="664" name="Imagen 663">
          <a:extLst>
            <a:ext uri="{FF2B5EF4-FFF2-40B4-BE49-F238E27FC236}">
              <a16:creationId xmlns:a16="http://schemas.microsoft.com/office/drawing/2014/main" id="{4252037A-1659-4B58-AB55-99AAECC03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19051" y="143484601"/>
          <a:ext cx="782920" cy="59779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478</xdr:row>
      <xdr:rowOff>76200</xdr:rowOff>
    </xdr:from>
    <xdr:to>
      <xdr:col>0</xdr:col>
      <xdr:colOff>809683</xdr:colOff>
      <xdr:row>478</xdr:row>
      <xdr:rowOff>666282</xdr:rowOff>
    </xdr:to>
    <xdr:pic>
      <xdr:nvPicPr>
        <xdr:cNvPr id="665" name="Imagen 664">
          <a:extLst>
            <a:ext uri="{FF2B5EF4-FFF2-40B4-BE49-F238E27FC236}">
              <a16:creationId xmlns:a16="http://schemas.microsoft.com/office/drawing/2014/main" id="{171EBC46-04BE-4096-B2BB-1DBC93CE9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19050" y="144284700"/>
          <a:ext cx="790633" cy="59008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479</xdr:row>
      <xdr:rowOff>76201</xdr:rowOff>
    </xdr:from>
    <xdr:to>
      <xdr:col>0</xdr:col>
      <xdr:colOff>801971</xdr:colOff>
      <xdr:row>479</xdr:row>
      <xdr:rowOff>673997</xdr:rowOff>
    </xdr:to>
    <xdr:pic>
      <xdr:nvPicPr>
        <xdr:cNvPr id="666" name="Imagen 665">
          <a:extLst>
            <a:ext uri="{FF2B5EF4-FFF2-40B4-BE49-F238E27FC236}">
              <a16:creationId xmlns:a16="http://schemas.microsoft.com/office/drawing/2014/main" id="{DF8674B7-7DA2-4BF3-8998-880DAA60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19051" y="145084801"/>
          <a:ext cx="782920" cy="59779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480</xdr:row>
      <xdr:rowOff>76200</xdr:rowOff>
    </xdr:from>
    <xdr:to>
      <xdr:col>0</xdr:col>
      <xdr:colOff>794256</xdr:colOff>
      <xdr:row>480</xdr:row>
      <xdr:rowOff>700993</xdr:rowOff>
    </xdr:to>
    <xdr:pic>
      <xdr:nvPicPr>
        <xdr:cNvPr id="667" name="Imagen 666">
          <a:extLst>
            <a:ext uri="{FF2B5EF4-FFF2-40B4-BE49-F238E27FC236}">
              <a16:creationId xmlns:a16="http://schemas.microsoft.com/office/drawing/2014/main" id="{90773654-F3B0-4279-B2AD-2CC9B835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19050" y="145884900"/>
          <a:ext cx="775206" cy="62479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481</xdr:row>
      <xdr:rowOff>76200</xdr:rowOff>
    </xdr:from>
    <xdr:to>
      <xdr:col>0</xdr:col>
      <xdr:colOff>809684</xdr:colOff>
      <xdr:row>481</xdr:row>
      <xdr:rowOff>689423</xdr:rowOff>
    </xdr:to>
    <xdr:pic>
      <xdr:nvPicPr>
        <xdr:cNvPr id="668" name="Imagen 667">
          <a:extLst>
            <a:ext uri="{FF2B5EF4-FFF2-40B4-BE49-F238E27FC236}">
              <a16:creationId xmlns:a16="http://schemas.microsoft.com/office/drawing/2014/main" id="{7A1C1C9B-1153-40FD-94D7-4291F6C56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19050" y="146685000"/>
          <a:ext cx="790634" cy="6132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482</xdr:row>
      <xdr:rowOff>76200</xdr:rowOff>
    </xdr:from>
    <xdr:to>
      <xdr:col>0</xdr:col>
      <xdr:colOff>794257</xdr:colOff>
      <xdr:row>482</xdr:row>
      <xdr:rowOff>635429</xdr:rowOff>
    </xdr:to>
    <xdr:pic>
      <xdr:nvPicPr>
        <xdr:cNvPr id="669" name="Imagen 668">
          <a:extLst>
            <a:ext uri="{FF2B5EF4-FFF2-40B4-BE49-F238E27FC236}">
              <a16:creationId xmlns:a16="http://schemas.microsoft.com/office/drawing/2014/main" id="{4A6DEAA4-0380-41F9-9CCA-8DCDB85E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19050" y="147485100"/>
          <a:ext cx="775207" cy="55922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483</xdr:row>
      <xdr:rowOff>76200</xdr:rowOff>
    </xdr:from>
    <xdr:to>
      <xdr:col>0</xdr:col>
      <xdr:colOff>801971</xdr:colOff>
      <xdr:row>483</xdr:row>
      <xdr:rowOff>704850</xdr:rowOff>
    </xdr:to>
    <xdr:pic>
      <xdr:nvPicPr>
        <xdr:cNvPr id="670" name="Imagen 669">
          <a:extLst>
            <a:ext uri="{FF2B5EF4-FFF2-40B4-BE49-F238E27FC236}">
              <a16:creationId xmlns:a16="http://schemas.microsoft.com/office/drawing/2014/main" id="{2E1DF3C0-E8AA-4CB6-AC4C-6FCA0587C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19051" y="148285200"/>
          <a:ext cx="782920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484</xdr:row>
      <xdr:rowOff>47625</xdr:rowOff>
    </xdr:from>
    <xdr:to>
      <xdr:col>0</xdr:col>
      <xdr:colOff>830539</xdr:colOff>
      <xdr:row>484</xdr:row>
      <xdr:rowOff>652049</xdr:rowOff>
    </xdr:to>
    <xdr:pic>
      <xdr:nvPicPr>
        <xdr:cNvPr id="671" name="Imagen 670">
          <a:extLst>
            <a:ext uri="{FF2B5EF4-FFF2-40B4-BE49-F238E27FC236}">
              <a16:creationId xmlns:a16="http://schemas.microsoft.com/office/drawing/2014/main" id="{880D3259-85BB-4BAF-9A49-AAF2EFAA6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0" y="149056725"/>
          <a:ext cx="830539" cy="60442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485</xdr:row>
      <xdr:rowOff>47625</xdr:rowOff>
    </xdr:from>
    <xdr:to>
      <xdr:col>0</xdr:col>
      <xdr:colOff>808797</xdr:colOff>
      <xdr:row>485</xdr:row>
      <xdr:rowOff>647700</xdr:rowOff>
    </xdr:to>
    <xdr:pic>
      <xdr:nvPicPr>
        <xdr:cNvPr id="672" name="Imagen 671">
          <a:extLst>
            <a:ext uri="{FF2B5EF4-FFF2-40B4-BE49-F238E27FC236}">
              <a16:creationId xmlns:a16="http://schemas.microsoft.com/office/drawing/2014/main" id="{F1A99478-D23A-451A-8A27-25856868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0" y="149856825"/>
          <a:ext cx="808797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486</xdr:row>
      <xdr:rowOff>47625</xdr:rowOff>
    </xdr:from>
    <xdr:to>
      <xdr:col>0</xdr:col>
      <xdr:colOff>795933</xdr:colOff>
      <xdr:row>486</xdr:row>
      <xdr:rowOff>635198</xdr:rowOff>
    </xdr:to>
    <xdr:pic>
      <xdr:nvPicPr>
        <xdr:cNvPr id="673" name="Imagen 672">
          <a:extLst>
            <a:ext uri="{FF2B5EF4-FFF2-40B4-BE49-F238E27FC236}">
              <a16:creationId xmlns:a16="http://schemas.microsoft.com/office/drawing/2014/main" id="{58809F2F-60A9-40E2-AC33-1BB5E9B0F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0" y="150656925"/>
          <a:ext cx="795933" cy="58757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487</xdr:row>
      <xdr:rowOff>47625</xdr:rowOff>
    </xdr:from>
    <xdr:to>
      <xdr:col>0</xdr:col>
      <xdr:colOff>800101</xdr:colOff>
      <xdr:row>487</xdr:row>
      <xdr:rowOff>618530</xdr:rowOff>
    </xdr:to>
    <xdr:pic>
      <xdr:nvPicPr>
        <xdr:cNvPr id="674" name="Imagen 673">
          <a:extLst>
            <a:ext uri="{FF2B5EF4-FFF2-40B4-BE49-F238E27FC236}">
              <a16:creationId xmlns:a16="http://schemas.microsoft.com/office/drawing/2014/main" id="{3B343E6B-D251-4E24-8B49-79A059267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1" y="151457025"/>
          <a:ext cx="800100" cy="57090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493</xdr:row>
      <xdr:rowOff>66676</xdr:rowOff>
    </xdr:from>
    <xdr:to>
      <xdr:col>0</xdr:col>
      <xdr:colOff>829220</xdr:colOff>
      <xdr:row>493</xdr:row>
      <xdr:rowOff>710250</xdr:rowOff>
    </xdr:to>
    <xdr:pic>
      <xdr:nvPicPr>
        <xdr:cNvPr id="675" name="Imagen 674">
          <a:extLst>
            <a:ext uri="{FF2B5EF4-FFF2-40B4-BE49-F238E27FC236}">
              <a16:creationId xmlns:a16="http://schemas.microsoft.com/office/drawing/2014/main" id="{CAA99B7B-C14D-4F74-ACA0-9B50C2BBC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0" y="156276676"/>
          <a:ext cx="829220" cy="64357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494</xdr:row>
      <xdr:rowOff>66675</xdr:rowOff>
    </xdr:from>
    <xdr:to>
      <xdr:col>0</xdr:col>
      <xdr:colOff>816845</xdr:colOff>
      <xdr:row>494</xdr:row>
      <xdr:rowOff>714375</xdr:rowOff>
    </xdr:to>
    <xdr:pic>
      <xdr:nvPicPr>
        <xdr:cNvPr id="676" name="Imagen 675">
          <a:extLst>
            <a:ext uri="{FF2B5EF4-FFF2-40B4-BE49-F238E27FC236}">
              <a16:creationId xmlns:a16="http://schemas.microsoft.com/office/drawing/2014/main" id="{5A8AE8EE-0BAB-4106-85A8-9DA6BBFE1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1" y="157076775"/>
          <a:ext cx="816844" cy="6477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491</xdr:row>
      <xdr:rowOff>123825</xdr:rowOff>
    </xdr:from>
    <xdr:to>
      <xdr:col>0</xdr:col>
      <xdr:colOff>814454</xdr:colOff>
      <xdr:row>491</xdr:row>
      <xdr:rowOff>719070</xdr:rowOff>
    </xdr:to>
    <xdr:pic>
      <xdr:nvPicPr>
        <xdr:cNvPr id="677" name="Imagen 676">
          <a:extLst>
            <a:ext uri="{FF2B5EF4-FFF2-40B4-BE49-F238E27FC236}">
              <a16:creationId xmlns:a16="http://schemas.microsoft.com/office/drawing/2014/main" id="{9029BD73-4739-4D0F-9452-044A2001C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28575" y="154733625"/>
          <a:ext cx="785879" cy="59524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492</xdr:row>
      <xdr:rowOff>123826</xdr:rowOff>
    </xdr:from>
    <xdr:to>
      <xdr:col>0</xdr:col>
      <xdr:colOff>806674</xdr:colOff>
      <xdr:row>492</xdr:row>
      <xdr:rowOff>676276</xdr:rowOff>
    </xdr:to>
    <xdr:pic>
      <xdr:nvPicPr>
        <xdr:cNvPr id="678" name="Imagen 677">
          <a:extLst>
            <a:ext uri="{FF2B5EF4-FFF2-40B4-BE49-F238E27FC236}">
              <a16:creationId xmlns:a16="http://schemas.microsoft.com/office/drawing/2014/main" id="{B18F176D-30F9-4AAB-8E2A-94985414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28575" y="155533726"/>
          <a:ext cx="778099" cy="5524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488</xdr:row>
      <xdr:rowOff>95250</xdr:rowOff>
    </xdr:from>
    <xdr:to>
      <xdr:col>0</xdr:col>
      <xdr:colOff>815739</xdr:colOff>
      <xdr:row>488</xdr:row>
      <xdr:rowOff>701825</xdr:rowOff>
    </xdr:to>
    <xdr:pic>
      <xdr:nvPicPr>
        <xdr:cNvPr id="679" name="Imagen 678">
          <a:extLst>
            <a:ext uri="{FF2B5EF4-FFF2-40B4-BE49-F238E27FC236}">
              <a16:creationId xmlns:a16="http://schemas.microsoft.com/office/drawing/2014/main" id="{545D7BEA-DE9D-4ED0-99C2-D68149B5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0" y="152304750"/>
          <a:ext cx="815739" cy="6065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489</xdr:row>
      <xdr:rowOff>95250</xdr:rowOff>
    </xdr:from>
    <xdr:to>
      <xdr:col>0</xdr:col>
      <xdr:colOff>824107</xdr:colOff>
      <xdr:row>489</xdr:row>
      <xdr:rowOff>739475</xdr:rowOff>
    </xdr:to>
    <xdr:pic>
      <xdr:nvPicPr>
        <xdr:cNvPr id="680" name="Imagen 679">
          <a:extLst>
            <a:ext uri="{FF2B5EF4-FFF2-40B4-BE49-F238E27FC236}">
              <a16:creationId xmlns:a16="http://schemas.microsoft.com/office/drawing/2014/main" id="{4B6B44F0-5FCC-4063-9E15-F58A62CEE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1" y="153104850"/>
          <a:ext cx="824106" cy="6442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490</xdr:row>
      <xdr:rowOff>95250</xdr:rowOff>
    </xdr:from>
    <xdr:to>
      <xdr:col>0</xdr:col>
      <xdr:colOff>836655</xdr:colOff>
      <xdr:row>490</xdr:row>
      <xdr:rowOff>714375</xdr:rowOff>
    </xdr:to>
    <xdr:pic>
      <xdr:nvPicPr>
        <xdr:cNvPr id="681" name="Imagen 680">
          <a:extLst>
            <a:ext uri="{FF2B5EF4-FFF2-40B4-BE49-F238E27FC236}">
              <a16:creationId xmlns:a16="http://schemas.microsoft.com/office/drawing/2014/main" id="{0BB36AEC-7981-4794-997D-BF8AF7C39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0" y="153904950"/>
          <a:ext cx="836655" cy="6191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495</xdr:row>
      <xdr:rowOff>85725</xdr:rowOff>
    </xdr:from>
    <xdr:to>
      <xdr:col>0</xdr:col>
      <xdr:colOff>786708</xdr:colOff>
      <xdr:row>495</xdr:row>
      <xdr:rowOff>712344</xdr:rowOff>
    </xdr:to>
    <xdr:pic>
      <xdr:nvPicPr>
        <xdr:cNvPr id="682" name="Imagen 681">
          <a:extLst>
            <a:ext uri="{FF2B5EF4-FFF2-40B4-BE49-F238E27FC236}">
              <a16:creationId xmlns:a16="http://schemas.microsoft.com/office/drawing/2014/main" id="{E30C80F9-7DBE-4B29-B047-6A7AA4F1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28576" y="157895925"/>
          <a:ext cx="758132" cy="6266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496</xdr:row>
      <xdr:rowOff>85725</xdr:rowOff>
    </xdr:from>
    <xdr:to>
      <xdr:col>0</xdr:col>
      <xdr:colOff>806047</xdr:colOff>
      <xdr:row>496</xdr:row>
      <xdr:rowOff>723948</xdr:rowOff>
    </xdr:to>
    <xdr:pic>
      <xdr:nvPicPr>
        <xdr:cNvPr id="683" name="Imagen 682">
          <a:extLst>
            <a:ext uri="{FF2B5EF4-FFF2-40B4-BE49-F238E27FC236}">
              <a16:creationId xmlns:a16="http://schemas.microsoft.com/office/drawing/2014/main" id="{86203F74-6917-429C-ADB0-A2A614C78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28575" y="158696025"/>
          <a:ext cx="777472" cy="6382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28576</xdr:colOff>
      <xdr:row>497</xdr:row>
      <xdr:rowOff>85725</xdr:rowOff>
    </xdr:from>
    <xdr:to>
      <xdr:col>0</xdr:col>
      <xdr:colOff>790576</xdr:colOff>
      <xdr:row>497</xdr:row>
      <xdr:rowOff>700740</xdr:rowOff>
    </xdr:to>
    <xdr:pic>
      <xdr:nvPicPr>
        <xdr:cNvPr id="684" name="Imagen 683">
          <a:extLst>
            <a:ext uri="{FF2B5EF4-FFF2-40B4-BE49-F238E27FC236}">
              <a16:creationId xmlns:a16="http://schemas.microsoft.com/office/drawing/2014/main" id="{CECE80E3-5D8D-4330-A345-D53409C16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28576" y="159496125"/>
          <a:ext cx="762000" cy="61501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498</xdr:row>
      <xdr:rowOff>57150</xdr:rowOff>
    </xdr:from>
    <xdr:to>
      <xdr:col>0</xdr:col>
      <xdr:colOff>803377</xdr:colOff>
      <xdr:row>498</xdr:row>
      <xdr:rowOff>620156</xdr:rowOff>
    </xdr:to>
    <xdr:pic>
      <xdr:nvPicPr>
        <xdr:cNvPr id="685" name="Imagen 684">
          <a:extLst>
            <a:ext uri="{FF2B5EF4-FFF2-40B4-BE49-F238E27FC236}">
              <a16:creationId xmlns:a16="http://schemas.microsoft.com/office/drawing/2014/main" id="{84E059CB-C0B3-4C77-9E62-983EBC03F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19051" y="160267650"/>
          <a:ext cx="784326" cy="56300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499</xdr:row>
      <xdr:rowOff>57150</xdr:rowOff>
    </xdr:from>
    <xdr:to>
      <xdr:col>0</xdr:col>
      <xdr:colOff>807259</xdr:colOff>
      <xdr:row>499</xdr:row>
      <xdr:rowOff>651219</xdr:rowOff>
    </xdr:to>
    <xdr:pic>
      <xdr:nvPicPr>
        <xdr:cNvPr id="686" name="Imagen 685">
          <a:extLst>
            <a:ext uri="{FF2B5EF4-FFF2-40B4-BE49-F238E27FC236}">
              <a16:creationId xmlns:a16="http://schemas.microsoft.com/office/drawing/2014/main" id="{938973EC-EAB0-42E1-A8D6-3555FB64B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19050" y="161067750"/>
          <a:ext cx="788209" cy="5940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500</xdr:row>
      <xdr:rowOff>57150</xdr:rowOff>
    </xdr:from>
    <xdr:to>
      <xdr:col>0</xdr:col>
      <xdr:colOff>807259</xdr:colOff>
      <xdr:row>500</xdr:row>
      <xdr:rowOff>631805</xdr:rowOff>
    </xdr:to>
    <xdr:pic>
      <xdr:nvPicPr>
        <xdr:cNvPr id="687" name="Imagen 686">
          <a:extLst>
            <a:ext uri="{FF2B5EF4-FFF2-40B4-BE49-F238E27FC236}">
              <a16:creationId xmlns:a16="http://schemas.microsoft.com/office/drawing/2014/main" id="{9EB28CDA-EAF8-4E68-8886-798707ABC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19050" y="161867850"/>
          <a:ext cx="788209" cy="57465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501</xdr:row>
      <xdr:rowOff>57151</xdr:rowOff>
    </xdr:from>
    <xdr:to>
      <xdr:col>0</xdr:col>
      <xdr:colOff>783963</xdr:colOff>
      <xdr:row>501</xdr:row>
      <xdr:rowOff>658985</xdr:rowOff>
    </xdr:to>
    <xdr:pic>
      <xdr:nvPicPr>
        <xdr:cNvPr id="688" name="Imagen 687">
          <a:extLst>
            <a:ext uri="{FF2B5EF4-FFF2-40B4-BE49-F238E27FC236}">
              <a16:creationId xmlns:a16="http://schemas.microsoft.com/office/drawing/2014/main" id="{422AC0B8-914D-4A23-9E85-AA00472E7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19051" y="162667951"/>
          <a:ext cx="764912" cy="60183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502</xdr:row>
      <xdr:rowOff>57150</xdr:rowOff>
    </xdr:from>
    <xdr:to>
      <xdr:col>0</xdr:col>
      <xdr:colOff>795610</xdr:colOff>
      <xdr:row>502</xdr:row>
      <xdr:rowOff>616273</xdr:rowOff>
    </xdr:to>
    <xdr:pic>
      <xdr:nvPicPr>
        <xdr:cNvPr id="689" name="Imagen 688">
          <a:extLst>
            <a:ext uri="{FF2B5EF4-FFF2-40B4-BE49-F238E27FC236}">
              <a16:creationId xmlns:a16="http://schemas.microsoft.com/office/drawing/2014/main" id="{DA6963B8-A0F1-4588-B69A-810D80EC9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19050" y="163468050"/>
          <a:ext cx="776560" cy="5591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503</xdr:row>
      <xdr:rowOff>57151</xdr:rowOff>
    </xdr:from>
    <xdr:to>
      <xdr:col>0</xdr:col>
      <xdr:colOff>772314</xdr:colOff>
      <xdr:row>503</xdr:row>
      <xdr:rowOff>655103</xdr:rowOff>
    </xdr:to>
    <xdr:pic>
      <xdr:nvPicPr>
        <xdr:cNvPr id="690" name="Imagen 689">
          <a:extLst>
            <a:ext uri="{FF2B5EF4-FFF2-40B4-BE49-F238E27FC236}">
              <a16:creationId xmlns:a16="http://schemas.microsoft.com/office/drawing/2014/main" id="{C4C9686B-9699-4756-B071-298E82521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19050" y="164268151"/>
          <a:ext cx="753264" cy="59795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504</xdr:row>
      <xdr:rowOff>57150</xdr:rowOff>
    </xdr:from>
    <xdr:to>
      <xdr:col>0</xdr:col>
      <xdr:colOff>772313</xdr:colOff>
      <xdr:row>504</xdr:row>
      <xdr:rowOff>635687</xdr:rowOff>
    </xdr:to>
    <xdr:pic>
      <xdr:nvPicPr>
        <xdr:cNvPr id="691" name="Imagen 690">
          <a:extLst>
            <a:ext uri="{FF2B5EF4-FFF2-40B4-BE49-F238E27FC236}">
              <a16:creationId xmlns:a16="http://schemas.microsoft.com/office/drawing/2014/main" id="{78C24C5B-8F50-4149-9D4C-D369FC123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9050" y="165068250"/>
          <a:ext cx="753263" cy="57853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505</xdr:row>
      <xdr:rowOff>57150</xdr:rowOff>
    </xdr:from>
    <xdr:to>
      <xdr:col>0</xdr:col>
      <xdr:colOff>772314</xdr:colOff>
      <xdr:row>505</xdr:row>
      <xdr:rowOff>647336</xdr:rowOff>
    </xdr:to>
    <xdr:pic>
      <xdr:nvPicPr>
        <xdr:cNvPr id="692" name="Imagen 691">
          <a:extLst>
            <a:ext uri="{FF2B5EF4-FFF2-40B4-BE49-F238E27FC236}">
              <a16:creationId xmlns:a16="http://schemas.microsoft.com/office/drawing/2014/main" id="{DFF0E81F-5A81-486C-8392-48466C78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19050" y="165868350"/>
          <a:ext cx="753264" cy="59018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506</xdr:row>
      <xdr:rowOff>57150</xdr:rowOff>
    </xdr:from>
    <xdr:to>
      <xdr:col>0</xdr:col>
      <xdr:colOff>799493</xdr:colOff>
      <xdr:row>506</xdr:row>
      <xdr:rowOff>682281</xdr:rowOff>
    </xdr:to>
    <xdr:pic>
      <xdr:nvPicPr>
        <xdr:cNvPr id="693" name="Imagen 692">
          <a:extLst>
            <a:ext uri="{FF2B5EF4-FFF2-40B4-BE49-F238E27FC236}">
              <a16:creationId xmlns:a16="http://schemas.microsoft.com/office/drawing/2014/main" id="{ED5F887A-53AF-4CB3-9E29-5337BC1AF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19050" y="166668450"/>
          <a:ext cx="780443" cy="62513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507</xdr:row>
      <xdr:rowOff>57150</xdr:rowOff>
    </xdr:from>
    <xdr:to>
      <xdr:col>0</xdr:col>
      <xdr:colOff>791728</xdr:colOff>
      <xdr:row>507</xdr:row>
      <xdr:rowOff>666750</xdr:rowOff>
    </xdr:to>
    <xdr:pic>
      <xdr:nvPicPr>
        <xdr:cNvPr id="694" name="Imagen 693">
          <a:extLst>
            <a:ext uri="{FF2B5EF4-FFF2-40B4-BE49-F238E27FC236}">
              <a16:creationId xmlns:a16="http://schemas.microsoft.com/office/drawing/2014/main" id="{8F11A1F8-0E44-4864-ACB8-05340CF80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19050" y="167468550"/>
          <a:ext cx="772678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508</xdr:row>
      <xdr:rowOff>57150</xdr:rowOff>
    </xdr:from>
    <xdr:to>
      <xdr:col>0</xdr:col>
      <xdr:colOff>787845</xdr:colOff>
      <xdr:row>508</xdr:row>
      <xdr:rowOff>666750</xdr:rowOff>
    </xdr:to>
    <xdr:pic>
      <xdr:nvPicPr>
        <xdr:cNvPr id="695" name="Imagen 694">
          <a:extLst>
            <a:ext uri="{FF2B5EF4-FFF2-40B4-BE49-F238E27FC236}">
              <a16:creationId xmlns:a16="http://schemas.microsoft.com/office/drawing/2014/main" id="{A57377F5-2E62-4134-B64B-45A36BDB1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19050" y="168268650"/>
          <a:ext cx="768795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509</xdr:row>
      <xdr:rowOff>95250</xdr:rowOff>
    </xdr:from>
    <xdr:to>
      <xdr:col>0</xdr:col>
      <xdr:colOff>832855</xdr:colOff>
      <xdr:row>509</xdr:row>
      <xdr:rowOff>681483</xdr:rowOff>
    </xdr:to>
    <xdr:pic>
      <xdr:nvPicPr>
        <xdr:cNvPr id="696" name="Imagen 695">
          <a:extLst>
            <a:ext uri="{FF2B5EF4-FFF2-40B4-BE49-F238E27FC236}">
              <a16:creationId xmlns:a16="http://schemas.microsoft.com/office/drawing/2014/main" id="{C1E743FA-800C-4BE2-88EE-3F25D8054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0" y="169106850"/>
          <a:ext cx="832855" cy="58623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510</xdr:row>
      <xdr:rowOff>95250</xdr:rowOff>
    </xdr:from>
    <xdr:to>
      <xdr:col>0</xdr:col>
      <xdr:colOff>792425</xdr:colOff>
      <xdr:row>510</xdr:row>
      <xdr:rowOff>657225</xdr:rowOff>
    </xdr:to>
    <xdr:pic>
      <xdr:nvPicPr>
        <xdr:cNvPr id="697" name="Imagen 696">
          <a:extLst>
            <a:ext uri="{FF2B5EF4-FFF2-40B4-BE49-F238E27FC236}">
              <a16:creationId xmlns:a16="http://schemas.microsoft.com/office/drawing/2014/main" id="{FA0DEA21-0BD9-4107-B75D-D720A1F9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0" y="169906950"/>
          <a:ext cx="792425" cy="5619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511</xdr:row>
      <xdr:rowOff>76200</xdr:rowOff>
    </xdr:from>
    <xdr:to>
      <xdr:col>0</xdr:col>
      <xdr:colOff>812326</xdr:colOff>
      <xdr:row>511</xdr:row>
      <xdr:rowOff>707845</xdr:rowOff>
    </xdr:to>
    <xdr:pic>
      <xdr:nvPicPr>
        <xdr:cNvPr id="698" name="Imagen 697">
          <a:extLst>
            <a:ext uri="{FF2B5EF4-FFF2-40B4-BE49-F238E27FC236}">
              <a16:creationId xmlns:a16="http://schemas.microsoft.com/office/drawing/2014/main" id="{0A26C1BA-CF89-48E3-BBB8-0A6B9DD9F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9526" y="170688000"/>
          <a:ext cx="802800" cy="63164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512</xdr:row>
      <xdr:rowOff>76200</xdr:rowOff>
    </xdr:from>
    <xdr:to>
      <xdr:col>0</xdr:col>
      <xdr:colOff>800100</xdr:colOff>
      <xdr:row>512</xdr:row>
      <xdr:rowOff>724145</xdr:rowOff>
    </xdr:to>
    <xdr:pic>
      <xdr:nvPicPr>
        <xdr:cNvPr id="699" name="Imagen 698">
          <a:extLst>
            <a:ext uri="{FF2B5EF4-FFF2-40B4-BE49-F238E27FC236}">
              <a16:creationId xmlns:a16="http://schemas.microsoft.com/office/drawing/2014/main" id="{D16BA6F9-9493-4513-9372-04578B688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9525" y="171488100"/>
          <a:ext cx="790575" cy="64794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513</xdr:row>
      <xdr:rowOff>123825</xdr:rowOff>
    </xdr:from>
    <xdr:to>
      <xdr:col>0</xdr:col>
      <xdr:colOff>823547</xdr:colOff>
      <xdr:row>513</xdr:row>
      <xdr:rowOff>721702</xdr:rowOff>
    </xdr:to>
    <xdr:pic>
      <xdr:nvPicPr>
        <xdr:cNvPr id="700" name="Imagen 699">
          <a:extLst>
            <a:ext uri="{FF2B5EF4-FFF2-40B4-BE49-F238E27FC236}">
              <a16:creationId xmlns:a16="http://schemas.microsoft.com/office/drawing/2014/main" id="{7875D776-E26F-492C-9DAF-16BD7C117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1" y="172335825"/>
          <a:ext cx="823546" cy="59787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514</xdr:row>
      <xdr:rowOff>123825</xdr:rowOff>
    </xdr:from>
    <xdr:to>
      <xdr:col>0</xdr:col>
      <xdr:colOff>826477</xdr:colOff>
      <xdr:row>514</xdr:row>
      <xdr:rowOff>695325</xdr:rowOff>
    </xdr:to>
    <xdr:pic>
      <xdr:nvPicPr>
        <xdr:cNvPr id="701" name="Imagen 700">
          <a:extLst>
            <a:ext uri="{FF2B5EF4-FFF2-40B4-BE49-F238E27FC236}">
              <a16:creationId xmlns:a16="http://schemas.microsoft.com/office/drawing/2014/main" id="{2EDF957F-7B83-423B-8A7A-693A14ECB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0" y="173135925"/>
          <a:ext cx="826477" cy="5715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515</xdr:row>
      <xdr:rowOff>66675</xdr:rowOff>
    </xdr:from>
    <xdr:to>
      <xdr:col>0</xdr:col>
      <xdr:colOff>801335</xdr:colOff>
      <xdr:row>515</xdr:row>
      <xdr:rowOff>728486</xdr:rowOff>
    </xdr:to>
    <xdr:pic>
      <xdr:nvPicPr>
        <xdr:cNvPr id="702" name="Imagen 701">
          <a:extLst>
            <a:ext uri="{FF2B5EF4-FFF2-40B4-BE49-F238E27FC236}">
              <a16:creationId xmlns:a16="http://schemas.microsoft.com/office/drawing/2014/main" id="{554C5A91-D8C2-47F2-A9BC-2D09F970B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9525" y="173878875"/>
          <a:ext cx="791810" cy="6618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516</xdr:row>
      <xdr:rowOff>66675</xdr:rowOff>
    </xdr:from>
    <xdr:to>
      <xdr:col>0</xdr:col>
      <xdr:colOff>789518</xdr:colOff>
      <xdr:row>516</xdr:row>
      <xdr:rowOff>704850</xdr:rowOff>
    </xdr:to>
    <xdr:pic>
      <xdr:nvPicPr>
        <xdr:cNvPr id="703" name="Imagen 702">
          <a:extLst>
            <a:ext uri="{FF2B5EF4-FFF2-40B4-BE49-F238E27FC236}">
              <a16:creationId xmlns:a16="http://schemas.microsoft.com/office/drawing/2014/main" id="{6314CE64-669D-40D8-9A18-1A4E65A7C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9526" y="174678975"/>
          <a:ext cx="779992" cy="6381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517</xdr:row>
      <xdr:rowOff>85726</xdr:rowOff>
    </xdr:from>
    <xdr:to>
      <xdr:col>0</xdr:col>
      <xdr:colOff>765463</xdr:colOff>
      <xdr:row>517</xdr:row>
      <xdr:rowOff>717724</xdr:rowOff>
    </xdr:to>
    <xdr:pic>
      <xdr:nvPicPr>
        <xdr:cNvPr id="704" name="Imagen 703">
          <a:extLst>
            <a:ext uri="{FF2B5EF4-FFF2-40B4-BE49-F238E27FC236}">
              <a16:creationId xmlns:a16="http://schemas.microsoft.com/office/drawing/2014/main" id="{68210F31-F02D-4A1E-98F4-27150A973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0" y="175498126"/>
          <a:ext cx="765463" cy="631998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518</xdr:row>
      <xdr:rowOff>85726</xdr:rowOff>
    </xdr:from>
    <xdr:to>
      <xdr:col>0</xdr:col>
      <xdr:colOff>796869</xdr:colOff>
      <xdr:row>518</xdr:row>
      <xdr:rowOff>737352</xdr:rowOff>
    </xdr:to>
    <xdr:pic>
      <xdr:nvPicPr>
        <xdr:cNvPr id="705" name="Imagen 704">
          <a:extLst>
            <a:ext uri="{FF2B5EF4-FFF2-40B4-BE49-F238E27FC236}">
              <a16:creationId xmlns:a16="http://schemas.microsoft.com/office/drawing/2014/main" id="{D5467AB9-0FD3-4946-AA07-EFD76F63F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1" y="176298226"/>
          <a:ext cx="796868" cy="651626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519</xdr:row>
      <xdr:rowOff>85725</xdr:rowOff>
    </xdr:from>
    <xdr:to>
      <xdr:col>0</xdr:col>
      <xdr:colOff>773315</xdr:colOff>
      <xdr:row>519</xdr:row>
      <xdr:rowOff>749127</xdr:rowOff>
    </xdr:to>
    <xdr:pic>
      <xdr:nvPicPr>
        <xdr:cNvPr id="706" name="Imagen 705">
          <a:extLst>
            <a:ext uri="{FF2B5EF4-FFF2-40B4-BE49-F238E27FC236}">
              <a16:creationId xmlns:a16="http://schemas.microsoft.com/office/drawing/2014/main" id="{17C0BD2D-CBD6-45D3-A048-E6CC389D7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0" y="177098325"/>
          <a:ext cx="773315" cy="66340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520</xdr:row>
      <xdr:rowOff>85725</xdr:rowOff>
    </xdr:from>
    <xdr:to>
      <xdr:col>0</xdr:col>
      <xdr:colOff>800793</xdr:colOff>
      <xdr:row>520</xdr:row>
      <xdr:rowOff>733425</xdr:rowOff>
    </xdr:to>
    <xdr:pic>
      <xdr:nvPicPr>
        <xdr:cNvPr id="707" name="Imagen 706">
          <a:extLst>
            <a:ext uri="{FF2B5EF4-FFF2-40B4-BE49-F238E27FC236}">
              <a16:creationId xmlns:a16="http://schemas.microsoft.com/office/drawing/2014/main" id="{667EF96F-0C54-4AAA-8D62-CD3E206A7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0" y="177898425"/>
          <a:ext cx="800793" cy="6477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521</xdr:row>
      <xdr:rowOff>104775</xdr:rowOff>
    </xdr:from>
    <xdr:to>
      <xdr:col>1</xdr:col>
      <xdr:colOff>1564</xdr:colOff>
      <xdr:row>521</xdr:row>
      <xdr:rowOff>681160</xdr:rowOff>
    </xdr:to>
    <xdr:pic>
      <xdr:nvPicPr>
        <xdr:cNvPr id="708" name="Imagen 707">
          <a:extLst>
            <a:ext uri="{FF2B5EF4-FFF2-40B4-BE49-F238E27FC236}">
              <a16:creationId xmlns:a16="http://schemas.microsoft.com/office/drawing/2014/main" id="{79CD96AC-B27A-4BE7-A5E3-FEF518EC9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0" y="178717575"/>
          <a:ext cx="858814" cy="57638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522</xdr:row>
      <xdr:rowOff>104775</xdr:rowOff>
    </xdr:from>
    <xdr:to>
      <xdr:col>0</xdr:col>
      <xdr:colOff>827113</xdr:colOff>
      <xdr:row>522</xdr:row>
      <xdr:rowOff>666750</xdr:rowOff>
    </xdr:to>
    <xdr:pic>
      <xdr:nvPicPr>
        <xdr:cNvPr id="709" name="Imagen 708">
          <a:extLst>
            <a:ext uri="{FF2B5EF4-FFF2-40B4-BE49-F238E27FC236}">
              <a16:creationId xmlns:a16="http://schemas.microsoft.com/office/drawing/2014/main" id="{195C8F2B-ABA8-42C0-A27A-6A54A9545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1" y="179517675"/>
          <a:ext cx="827112" cy="5619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523</xdr:row>
      <xdr:rowOff>85725</xdr:rowOff>
    </xdr:from>
    <xdr:to>
      <xdr:col>0</xdr:col>
      <xdr:colOff>777085</xdr:colOff>
      <xdr:row>523</xdr:row>
      <xdr:rowOff>608294</xdr:rowOff>
    </xdr:to>
    <xdr:pic>
      <xdr:nvPicPr>
        <xdr:cNvPr id="710" name="Imagen 709">
          <a:extLst>
            <a:ext uri="{FF2B5EF4-FFF2-40B4-BE49-F238E27FC236}">
              <a16:creationId xmlns:a16="http://schemas.microsoft.com/office/drawing/2014/main" id="{7867F294-0D8A-4398-8D31-0D6B0B3EE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1" y="180298725"/>
          <a:ext cx="777084" cy="5225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524</xdr:row>
      <xdr:rowOff>85726</xdr:rowOff>
    </xdr:from>
    <xdr:to>
      <xdr:col>0</xdr:col>
      <xdr:colOff>790621</xdr:colOff>
      <xdr:row>524</xdr:row>
      <xdr:rowOff>619125</xdr:rowOff>
    </xdr:to>
    <xdr:pic>
      <xdr:nvPicPr>
        <xdr:cNvPr id="711" name="Imagen 710">
          <a:extLst>
            <a:ext uri="{FF2B5EF4-FFF2-40B4-BE49-F238E27FC236}">
              <a16:creationId xmlns:a16="http://schemas.microsoft.com/office/drawing/2014/main" id="{99EC29DA-B620-4E50-A165-842BCB5B6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0" y="181098826"/>
          <a:ext cx="790621" cy="533399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525</xdr:row>
      <xdr:rowOff>66675</xdr:rowOff>
    </xdr:from>
    <xdr:to>
      <xdr:col>0</xdr:col>
      <xdr:colOff>823011</xdr:colOff>
      <xdr:row>525</xdr:row>
      <xdr:rowOff>696197</xdr:rowOff>
    </xdr:to>
    <xdr:pic>
      <xdr:nvPicPr>
        <xdr:cNvPr id="712" name="Imagen 711">
          <a:extLst>
            <a:ext uri="{FF2B5EF4-FFF2-40B4-BE49-F238E27FC236}">
              <a16:creationId xmlns:a16="http://schemas.microsoft.com/office/drawing/2014/main" id="{0F7ED6B3-545D-4F9F-B7F9-B900A0DB4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38101" y="181879875"/>
          <a:ext cx="784910" cy="62952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526</xdr:row>
      <xdr:rowOff>66675</xdr:rowOff>
    </xdr:from>
    <xdr:to>
      <xdr:col>0</xdr:col>
      <xdr:colOff>819027</xdr:colOff>
      <xdr:row>526</xdr:row>
      <xdr:rowOff>676275</xdr:rowOff>
    </xdr:to>
    <xdr:pic>
      <xdr:nvPicPr>
        <xdr:cNvPr id="713" name="Imagen 712">
          <a:extLst>
            <a:ext uri="{FF2B5EF4-FFF2-40B4-BE49-F238E27FC236}">
              <a16:creationId xmlns:a16="http://schemas.microsoft.com/office/drawing/2014/main" id="{1185D738-7B77-466F-B3FC-FA5F81CA0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38101" y="182679975"/>
          <a:ext cx="780926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527</xdr:row>
      <xdr:rowOff>57150</xdr:rowOff>
    </xdr:from>
    <xdr:to>
      <xdr:col>0</xdr:col>
      <xdr:colOff>786689</xdr:colOff>
      <xdr:row>527</xdr:row>
      <xdr:rowOff>698310</xdr:rowOff>
    </xdr:to>
    <xdr:pic>
      <xdr:nvPicPr>
        <xdr:cNvPr id="714" name="Imagen 713">
          <a:extLst>
            <a:ext uri="{FF2B5EF4-FFF2-40B4-BE49-F238E27FC236}">
              <a16:creationId xmlns:a16="http://schemas.microsoft.com/office/drawing/2014/main" id="{2CE5F72D-FBFB-4CA4-AECB-58BABF1BD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9525" y="183470550"/>
          <a:ext cx="777164" cy="641160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528</xdr:row>
      <xdr:rowOff>57150</xdr:rowOff>
    </xdr:from>
    <xdr:to>
      <xdr:col>0</xdr:col>
      <xdr:colOff>790575</xdr:colOff>
      <xdr:row>528</xdr:row>
      <xdr:rowOff>690539</xdr:rowOff>
    </xdr:to>
    <xdr:pic>
      <xdr:nvPicPr>
        <xdr:cNvPr id="715" name="Imagen 714">
          <a:extLst>
            <a:ext uri="{FF2B5EF4-FFF2-40B4-BE49-F238E27FC236}">
              <a16:creationId xmlns:a16="http://schemas.microsoft.com/office/drawing/2014/main" id="{8762AADB-8F7A-490A-AD2A-173A2C39B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9525" y="184270650"/>
          <a:ext cx="781050" cy="63338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529</xdr:row>
      <xdr:rowOff>47625</xdr:rowOff>
    </xdr:from>
    <xdr:to>
      <xdr:col>0</xdr:col>
      <xdr:colOff>811697</xdr:colOff>
      <xdr:row>529</xdr:row>
      <xdr:rowOff>664561</xdr:rowOff>
    </xdr:to>
    <xdr:pic>
      <xdr:nvPicPr>
        <xdr:cNvPr id="716" name="Imagen 715">
          <a:extLst>
            <a:ext uri="{FF2B5EF4-FFF2-40B4-BE49-F238E27FC236}">
              <a16:creationId xmlns:a16="http://schemas.microsoft.com/office/drawing/2014/main" id="{7E2B3E05-3D12-42FB-A840-55CF243A2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19051" y="185061225"/>
          <a:ext cx="792646" cy="616936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530</xdr:row>
      <xdr:rowOff>47626</xdr:rowOff>
    </xdr:from>
    <xdr:to>
      <xdr:col>0</xdr:col>
      <xdr:colOff>807791</xdr:colOff>
      <xdr:row>530</xdr:row>
      <xdr:rowOff>676276</xdr:rowOff>
    </xdr:to>
    <xdr:pic>
      <xdr:nvPicPr>
        <xdr:cNvPr id="717" name="Imagen 716">
          <a:extLst>
            <a:ext uri="{FF2B5EF4-FFF2-40B4-BE49-F238E27FC236}">
              <a16:creationId xmlns:a16="http://schemas.microsoft.com/office/drawing/2014/main" id="{3B429120-B5FF-426F-9592-D60824064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19050" y="185861326"/>
          <a:ext cx="788741" cy="6286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531</xdr:row>
      <xdr:rowOff>85726</xdr:rowOff>
    </xdr:from>
    <xdr:to>
      <xdr:col>0</xdr:col>
      <xdr:colOff>810565</xdr:colOff>
      <xdr:row>531</xdr:row>
      <xdr:rowOff>696704</xdr:rowOff>
    </xdr:to>
    <xdr:pic>
      <xdr:nvPicPr>
        <xdr:cNvPr id="718" name="Imagen 717">
          <a:extLst>
            <a:ext uri="{FF2B5EF4-FFF2-40B4-BE49-F238E27FC236}">
              <a16:creationId xmlns:a16="http://schemas.microsoft.com/office/drawing/2014/main" id="{C9157754-DF6F-4471-BB0F-3BC30C6AD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0" y="186699526"/>
          <a:ext cx="810565" cy="610978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532</xdr:row>
      <xdr:rowOff>85725</xdr:rowOff>
    </xdr:from>
    <xdr:to>
      <xdr:col>0</xdr:col>
      <xdr:colOff>818711</xdr:colOff>
      <xdr:row>532</xdr:row>
      <xdr:rowOff>704850</xdr:rowOff>
    </xdr:to>
    <xdr:pic>
      <xdr:nvPicPr>
        <xdr:cNvPr id="719" name="Imagen 718">
          <a:extLst>
            <a:ext uri="{FF2B5EF4-FFF2-40B4-BE49-F238E27FC236}">
              <a16:creationId xmlns:a16="http://schemas.microsoft.com/office/drawing/2014/main" id="{28DB37B5-8861-41B2-BDFC-D0B7D1AF3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0" y="187499625"/>
          <a:ext cx="818711" cy="6191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533</xdr:row>
      <xdr:rowOff>57151</xdr:rowOff>
    </xdr:from>
    <xdr:to>
      <xdr:col>0</xdr:col>
      <xdr:colOff>819621</xdr:colOff>
      <xdr:row>533</xdr:row>
      <xdr:rowOff>704851</xdr:rowOff>
    </xdr:to>
    <xdr:pic>
      <xdr:nvPicPr>
        <xdr:cNvPr id="720" name="Imagen 719">
          <a:extLst>
            <a:ext uri="{FF2B5EF4-FFF2-40B4-BE49-F238E27FC236}">
              <a16:creationId xmlns:a16="http://schemas.microsoft.com/office/drawing/2014/main" id="{875EDD11-D1DA-4684-856A-CD6F3D8FF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0" y="188271151"/>
          <a:ext cx="819621" cy="6477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534</xdr:row>
      <xdr:rowOff>38100</xdr:rowOff>
    </xdr:from>
    <xdr:to>
      <xdr:col>0</xdr:col>
      <xdr:colOff>841670</xdr:colOff>
      <xdr:row>534</xdr:row>
      <xdr:rowOff>646123</xdr:rowOff>
    </xdr:to>
    <xdr:pic>
      <xdr:nvPicPr>
        <xdr:cNvPr id="721" name="Imagen 720">
          <a:extLst>
            <a:ext uri="{FF2B5EF4-FFF2-40B4-BE49-F238E27FC236}">
              <a16:creationId xmlns:a16="http://schemas.microsoft.com/office/drawing/2014/main" id="{3EB59B75-F465-4308-A630-9EBCBFDEB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19050" y="189052200"/>
          <a:ext cx="822620" cy="60802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535</xdr:row>
      <xdr:rowOff>38100</xdr:rowOff>
    </xdr:from>
    <xdr:to>
      <xdr:col>0</xdr:col>
      <xdr:colOff>805903</xdr:colOff>
      <xdr:row>535</xdr:row>
      <xdr:rowOff>709707</xdr:rowOff>
    </xdr:to>
    <xdr:pic>
      <xdr:nvPicPr>
        <xdr:cNvPr id="722" name="Imagen 721">
          <a:extLst>
            <a:ext uri="{FF2B5EF4-FFF2-40B4-BE49-F238E27FC236}">
              <a16:creationId xmlns:a16="http://schemas.microsoft.com/office/drawing/2014/main" id="{3A4FB7C4-DD8A-45D1-8F1A-B1177FC57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19050" y="189852300"/>
          <a:ext cx="786853" cy="67160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536</xdr:row>
      <xdr:rowOff>38100</xdr:rowOff>
    </xdr:from>
    <xdr:to>
      <xdr:col>0</xdr:col>
      <xdr:colOff>829747</xdr:colOff>
      <xdr:row>536</xdr:row>
      <xdr:rowOff>685863</xdr:rowOff>
    </xdr:to>
    <xdr:pic>
      <xdr:nvPicPr>
        <xdr:cNvPr id="723" name="Imagen 722">
          <a:extLst>
            <a:ext uri="{FF2B5EF4-FFF2-40B4-BE49-F238E27FC236}">
              <a16:creationId xmlns:a16="http://schemas.microsoft.com/office/drawing/2014/main" id="{EABFF898-E8C3-4C2B-B9A0-B2FC57084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19050" y="190652400"/>
          <a:ext cx="810697" cy="6477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537</xdr:row>
      <xdr:rowOff>38100</xdr:rowOff>
    </xdr:from>
    <xdr:to>
      <xdr:col>0</xdr:col>
      <xdr:colOff>829747</xdr:colOff>
      <xdr:row>537</xdr:row>
      <xdr:rowOff>685863</xdr:rowOff>
    </xdr:to>
    <xdr:pic>
      <xdr:nvPicPr>
        <xdr:cNvPr id="724" name="Imagen 723">
          <a:extLst>
            <a:ext uri="{FF2B5EF4-FFF2-40B4-BE49-F238E27FC236}">
              <a16:creationId xmlns:a16="http://schemas.microsoft.com/office/drawing/2014/main" id="{6F6C1214-DD56-4063-BAE7-2F492259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19050" y="191452500"/>
          <a:ext cx="810697" cy="6477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538</xdr:row>
      <xdr:rowOff>38100</xdr:rowOff>
    </xdr:from>
    <xdr:to>
      <xdr:col>0</xdr:col>
      <xdr:colOff>778085</xdr:colOff>
      <xdr:row>538</xdr:row>
      <xdr:rowOff>638175</xdr:rowOff>
    </xdr:to>
    <xdr:pic>
      <xdr:nvPicPr>
        <xdr:cNvPr id="725" name="Imagen 724">
          <a:extLst>
            <a:ext uri="{FF2B5EF4-FFF2-40B4-BE49-F238E27FC236}">
              <a16:creationId xmlns:a16="http://schemas.microsoft.com/office/drawing/2014/main" id="{45B9B171-3F54-425B-928B-9B92FC895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19050" y="192252600"/>
          <a:ext cx="759035" cy="6000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9525</xdr:colOff>
      <xdr:row>323</xdr:row>
      <xdr:rowOff>57151</xdr:rowOff>
    </xdr:from>
    <xdr:to>
      <xdr:col>0</xdr:col>
      <xdr:colOff>776288</xdr:colOff>
      <xdr:row>323</xdr:row>
      <xdr:rowOff>723901</xdr:rowOff>
    </xdr:to>
    <xdr:pic>
      <xdr:nvPicPr>
        <xdr:cNvPr id="726" name="Imagen 725">
          <a:extLst>
            <a:ext uri="{FF2B5EF4-FFF2-40B4-BE49-F238E27FC236}">
              <a16:creationId xmlns:a16="http://schemas.microsoft.com/office/drawing/2014/main" id="{E6295B0C-1657-44BB-AA13-E573EFD7D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9525" y="4248151"/>
          <a:ext cx="766763" cy="6667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38101</xdr:colOff>
      <xdr:row>325</xdr:row>
      <xdr:rowOff>76200</xdr:rowOff>
    </xdr:from>
    <xdr:to>
      <xdr:col>0</xdr:col>
      <xdr:colOff>802109</xdr:colOff>
      <xdr:row>325</xdr:row>
      <xdr:rowOff>752475</xdr:rowOff>
    </xdr:to>
    <xdr:pic>
      <xdr:nvPicPr>
        <xdr:cNvPr id="727" name="Imagen 726">
          <a:extLst>
            <a:ext uri="{FF2B5EF4-FFF2-40B4-BE49-F238E27FC236}">
              <a16:creationId xmlns:a16="http://schemas.microsoft.com/office/drawing/2014/main" id="{DDBC38A2-45BC-498E-9C5F-4F7623F4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38101" y="5867400"/>
          <a:ext cx="764008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349</xdr:row>
      <xdr:rowOff>66675</xdr:rowOff>
    </xdr:from>
    <xdr:to>
      <xdr:col>0</xdr:col>
      <xdr:colOff>797984</xdr:colOff>
      <xdr:row>349</xdr:row>
      <xdr:rowOff>725194</xdr:rowOff>
    </xdr:to>
    <xdr:pic>
      <xdr:nvPicPr>
        <xdr:cNvPr id="728" name="Imagen 727">
          <a:extLst>
            <a:ext uri="{FF2B5EF4-FFF2-40B4-BE49-F238E27FC236}">
              <a16:creationId xmlns:a16="http://schemas.microsoft.com/office/drawing/2014/main" id="{9243D7E2-981C-47DB-BFE8-417A8196F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9050" y="41062275"/>
          <a:ext cx="778934" cy="6585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352</xdr:row>
      <xdr:rowOff>66676</xdr:rowOff>
    </xdr:from>
    <xdr:to>
      <xdr:col>0</xdr:col>
      <xdr:colOff>767880</xdr:colOff>
      <xdr:row>352</xdr:row>
      <xdr:rowOff>676276</xdr:rowOff>
    </xdr:to>
    <xdr:pic>
      <xdr:nvPicPr>
        <xdr:cNvPr id="729" name="Imagen 728">
          <a:extLst>
            <a:ext uri="{FF2B5EF4-FFF2-40B4-BE49-F238E27FC236}">
              <a16:creationId xmlns:a16="http://schemas.microsoft.com/office/drawing/2014/main" id="{4F38777C-7BA0-4F92-950E-7E468CF8A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9050" y="43462576"/>
          <a:ext cx="748830" cy="609600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370</xdr:row>
      <xdr:rowOff>66675</xdr:rowOff>
    </xdr:from>
    <xdr:to>
      <xdr:col>0</xdr:col>
      <xdr:colOff>791962</xdr:colOff>
      <xdr:row>370</xdr:row>
      <xdr:rowOff>681942</xdr:rowOff>
    </xdr:to>
    <xdr:pic>
      <xdr:nvPicPr>
        <xdr:cNvPr id="730" name="Imagen 729">
          <a:extLst>
            <a:ext uri="{FF2B5EF4-FFF2-40B4-BE49-F238E27FC236}">
              <a16:creationId xmlns:a16="http://schemas.microsoft.com/office/drawing/2014/main" id="{C3762CF5-3868-4B23-BB72-18070B728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28575" y="57864375"/>
          <a:ext cx="763387" cy="6152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372</xdr:row>
      <xdr:rowOff>66675</xdr:rowOff>
    </xdr:from>
    <xdr:to>
      <xdr:col>0</xdr:col>
      <xdr:colOff>810952</xdr:colOff>
      <xdr:row>372</xdr:row>
      <xdr:rowOff>678144</xdr:rowOff>
    </xdr:to>
    <xdr:pic>
      <xdr:nvPicPr>
        <xdr:cNvPr id="731" name="Imagen 730">
          <a:extLst>
            <a:ext uri="{FF2B5EF4-FFF2-40B4-BE49-F238E27FC236}">
              <a16:creationId xmlns:a16="http://schemas.microsoft.com/office/drawing/2014/main" id="{5C6E07CE-2D9E-48FD-BE74-D88C58C4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28575" y="59464575"/>
          <a:ext cx="782377" cy="6114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402</xdr:row>
      <xdr:rowOff>38669</xdr:rowOff>
    </xdr:from>
    <xdr:to>
      <xdr:col>0</xdr:col>
      <xdr:colOff>772772</xdr:colOff>
      <xdr:row>402</xdr:row>
      <xdr:rowOff>704851</xdr:rowOff>
    </xdr:to>
    <xdr:pic>
      <xdr:nvPicPr>
        <xdr:cNvPr id="732" name="Imagen 731">
          <a:extLst>
            <a:ext uri="{FF2B5EF4-FFF2-40B4-BE49-F238E27FC236}">
              <a16:creationId xmlns:a16="http://schemas.microsoft.com/office/drawing/2014/main" id="{0226E7D2-DF9A-46E2-ADC0-C308D473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" y="83439569"/>
          <a:ext cx="772771" cy="666182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404</xdr:row>
      <xdr:rowOff>59862</xdr:rowOff>
    </xdr:from>
    <xdr:to>
      <xdr:col>0</xdr:col>
      <xdr:colOff>803683</xdr:colOff>
      <xdr:row>404</xdr:row>
      <xdr:rowOff>714375</xdr:rowOff>
    </xdr:to>
    <xdr:pic>
      <xdr:nvPicPr>
        <xdr:cNvPr id="733" name="Imagen 732">
          <a:extLst>
            <a:ext uri="{FF2B5EF4-FFF2-40B4-BE49-F238E27FC236}">
              <a16:creationId xmlns:a16="http://schemas.microsoft.com/office/drawing/2014/main" id="{261B2162-C379-46CF-B03D-6A2463160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38100" y="85060962"/>
          <a:ext cx="765583" cy="65451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427</xdr:row>
      <xdr:rowOff>85725</xdr:rowOff>
    </xdr:from>
    <xdr:to>
      <xdr:col>0</xdr:col>
      <xdr:colOff>785625</xdr:colOff>
      <xdr:row>427</xdr:row>
      <xdr:rowOff>709487</xdr:rowOff>
    </xdr:to>
    <xdr:pic>
      <xdr:nvPicPr>
        <xdr:cNvPr id="734" name="Imagen 733">
          <a:extLst>
            <a:ext uri="{FF2B5EF4-FFF2-40B4-BE49-F238E27FC236}">
              <a16:creationId xmlns:a16="http://schemas.microsoft.com/office/drawing/2014/main" id="{9211050F-3DE4-4D1F-8B57-4108D38E9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0" y="103489125"/>
          <a:ext cx="785625" cy="623762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429</xdr:row>
      <xdr:rowOff>85726</xdr:rowOff>
    </xdr:from>
    <xdr:to>
      <xdr:col>0</xdr:col>
      <xdr:colOff>797469</xdr:colOff>
      <xdr:row>429</xdr:row>
      <xdr:rowOff>670010</xdr:rowOff>
    </xdr:to>
    <xdr:pic>
      <xdr:nvPicPr>
        <xdr:cNvPr id="735" name="Imagen 734">
          <a:extLst>
            <a:ext uri="{FF2B5EF4-FFF2-40B4-BE49-F238E27FC236}">
              <a16:creationId xmlns:a16="http://schemas.microsoft.com/office/drawing/2014/main" id="{15FD6833-B95B-4338-9B75-526B105DA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0" y="105089326"/>
          <a:ext cx="797469" cy="58428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434</xdr:row>
      <xdr:rowOff>95250</xdr:rowOff>
    </xdr:from>
    <xdr:to>
      <xdr:col>0</xdr:col>
      <xdr:colOff>773548</xdr:colOff>
      <xdr:row>434</xdr:row>
      <xdr:rowOff>656287</xdr:rowOff>
    </xdr:to>
    <xdr:pic>
      <xdr:nvPicPr>
        <xdr:cNvPr id="736" name="Imagen 735">
          <a:extLst>
            <a:ext uri="{FF2B5EF4-FFF2-40B4-BE49-F238E27FC236}">
              <a16:creationId xmlns:a16="http://schemas.microsoft.com/office/drawing/2014/main" id="{432CC7BB-5F55-4930-AA17-8B5495E7D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9050" y="109099350"/>
          <a:ext cx="754498" cy="561037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459</xdr:row>
      <xdr:rowOff>142875</xdr:rowOff>
    </xdr:from>
    <xdr:to>
      <xdr:col>0</xdr:col>
      <xdr:colOff>801046</xdr:colOff>
      <xdr:row>459</xdr:row>
      <xdr:rowOff>775562</xdr:rowOff>
    </xdr:to>
    <xdr:pic>
      <xdr:nvPicPr>
        <xdr:cNvPr id="737" name="Imagen 736">
          <a:extLst>
            <a:ext uri="{FF2B5EF4-FFF2-40B4-BE49-F238E27FC236}">
              <a16:creationId xmlns:a16="http://schemas.microsoft.com/office/drawing/2014/main" id="{BA7F7AF7-8E5C-434C-929F-FB01114EC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38100" y="129149475"/>
          <a:ext cx="762946" cy="63268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467</xdr:row>
      <xdr:rowOff>76201</xdr:rowOff>
    </xdr:from>
    <xdr:to>
      <xdr:col>0</xdr:col>
      <xdr:colOff>782685</xdr:colOff>
      <xdr:row>467</xdr:row>
      <xdr:rowOff>677853</xdr:rowOff>
    </xdr:to>
    <xdr:pic>
      <xdr:nvPicPr>
        <xdr:cNvPr id="738" name="Imagen 737">
          <a:extLst>
            <a:ext uri="{FF2B5EF4-FFF2-40B4-BE49-F238E27FC236}">
              <a16:creationId xmlns:a16="http://schemas.microsoft.com/office/drawing/2014/main" id="{3B710CA4-6082-4C0E-B987-F45217E63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19050" y="135483601"/>
          <a:ext cx="763635" cy="60165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19051</xdr:colOff>
      <xdr:row>473</xdr:row>
      <xdr:rowOff>76200</xdr:rowOff>
    </xdr:from>
    <xdr:to>
      <xdr:col>0</xdr:col>
      <xdr:colOff>801971</xdr:colOff>
      <xdr:row>473</xdr:row>
      <xdr:rowOff>658569</xdr:rowOff>
    </xdr:to>
    <xdr:pic>
      <xdr:nvPicPr>
        <xdr:cNvPr id="739" name="Imagen 738">
          <a:extLst>
            <a:ext uri="{FF2B5EF4-FFF2-40B4-BE49-F238E27FC236}">
              <a16:creationId xmlns:a16="http://schemas.microsoft.com/office/drawing/2014/main" id="{857EF3AF-76A7-4397-92A7-84F9C54CB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19051" y="140284200"/>
          <a:ext cx="782920" cy="582369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550</xdr:row>
      <xdr:rowOff>0</xdr:rowOff>
    </xdr:from>
    <xdr:to>
      <xdr:col>0</xdr:col>
      <xdr:colOff>766258</xdr:colOff>
      <xdr:row>550</xdr:row>
      <xdr:rowOff>658502</xdr:rowOff>
    </xdr:to>
    <xdr:pic>
      <xdr:nvPicPr>
        <xdr:cNvPr id="740" name="Imagen 739">
          <a:extLst>
            <a:ext uri="{FF2B5EF4-FFF2-40B4-BE49-F238E27FC236}">
              <a16:creationId xmlns:a16="http://schemas.microsoft.com/office/drawing/2014/main" id="{DCDAAF1B-CB84-4196-A2BF-3E9598B9B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" y="205016100"/>
          <a:ext cx="766257" cy="658502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552</xdr:row>
      <xdr:rowOff>0</xdr:rowOff>
    </xdr:from>
    <xdr:to>
      <xdr:col>0</xdr:col>
      <xdr:colOff>778231</xdr:colOff>
      <xdr:row>552</xdr:row>
      <xdr:rowOff>654511</xdr:rowOff>
    </xdr:to>
    <xdr:pic>
      <xdr:nvPicPr>
        <xdr:cNvPr id="741" name="Imagen 740">
          <a:extLst>
            <a:ext uri="{FF2B5EF4-FFF2-40B4-BE49-F238E27FC236}">
              <a16:creationId xmlns:a16="http://schemas.microsoft.com/office/drawing/2014/main" id="{5B985E97-A287-4280-B3E5-832428D2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" y="206616300"/>
          <a:ext cx="778230" cy="6545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560</xdr:row>
      <xdr:rowOff>47625</xdr:rowOff>
    </xdr:from>
    <xdr:to>
      <xdr:col>0</xdr:col>
      <xdr:colOff>774238</xdr:colOff>
      <xdr:row>560</xdr:row>
      <xdr:rowOff>773972</xdr:rowOff>
    </xdr:to>
    <xdr:pic>
      <xdr:nvPicPr>
        <xdr:cNvPr id="742" name="Imagen 741">
          <a:extLst>
            <a:ext uri="{FF2B5EF4-FFF2-40B4-BE49-F238E27FC236}">
              <a16:creationId xmlns:a16="http://schemas.microsoft.com/office/drawing/2014/main" id="{B8FF1617-05AC-4DC2-97AC-5E6E9E0A3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213064725"/>
          <a:ext cx="774238" cy="726347"/>
        </a:xfrm>
        <a:prstGeom prst="rect">
          <a:avLst/>
        </a:prstGeom>
      </xdr:spPr>
    </xdr:pic>
    <xdr:clientData fLocksWithSheet="0"/>
  </xdr:twoCellAnchor>
  <xdr:twoCellAnchor>
    <xdr:from>
      <xdr:col>0</xdr:col>
      <xdr:colOff>19050</xdr:colOff>
      <xdr:row>561</xdr:row>
      <xdr:rowOff>28575</xdr:rowOff>
    </xdr:from>
    <xdr:to>
      <xdr:col>0</xdr:col>
      <xdr:colOff>793289</xdr:colOff>
      <xdr:row>561</xdr:row>
      <xdr:rowOff>742950</xdr:rowOff>
    </xdr:to>
    <xdr:pic>
      <xdr:nvPicPr>
        <xdr:cNvPr id="743" name="Imagen 742">
          <a:extLst>
            <a:ext uri="{FF2B5EF4-FFF2-40B4-BE49-F238E27FC236}">
              <a16:creationId xmlns:a16="http://schemas.microsoft.com/office/drawing/2014/main" id="{E83338FA-D6B3-441C-BDB6-09AC61E74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19050" y="213845775"/>
          <a:ext cx="774239" cy="7143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582</xdr:row>
      <xdr:rowOff>47626</xdr:rowOff>
    </xdr:from>
    <xdr:to>
      <xdr:col>0</xdr:col>
      <xdr:colOff>733425</xdr:colOff>
      <xdr:row>582</xdr:row>
      <xdr:rowOff>777150</xdr:rowOff>
    </xdr:to>
    <xdr:pic>
      <xdr:nvPicPr>
        <xdr:cNvPr id="744" name="Imagen 743">
          <a:extLst>
            <a:ext uri="{FF2B5EF4-FFF2-40B4-BE49-F238E27FC236}">
              <a16:creationId xmlns:a16="http://schemas.microsoft.com/office/drawing/2014/main" id="{29F8B633-ADD1-419F-A60F-CAC5FA8C7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230666926"/>
          <a:ext cx="733425" cy="729524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584</xdr:row>
      <xdr:rowOff>47626</xdr:rowOff>
    </xdr:from>
    <xdr:to>
      <xdr:col>0</xdr:col>
      <xdr:colOff>685801</xdr:colOff>
      <xdr:row>584</xdr:row>
      <xdr:rowOff>740800</xdr:rowOff>
    </xdr:to>
    <xdr:pic>
      <xdr:nvPicPr>
        <xdr:cNvPr id="745" name="Imagen 744">
          <a:extLst>
            <a:ext uri="{FF2B5EF4-FFF2-40B4-BE49-F238E27FC236}">
              <a16:creationId xmlns:a16="http://schemas.microsoft.com/office/drawing/2014/main" id="{1B333647-398F-41EA-A2AC-05D1A930A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1" y="232267126"/>
          <a:ext cx="685800" cy="693174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592</xdr:row>
      <xdr:rowOff>47625</xdr:rowOff>
    </xdr:from>
    <xdr:to>
      <xdr:col>0</xdr:col>
      <xdr:colOff>796463</xdr:colOff>
      <xdr:row>592</xdr:row>
      <xdr:rowOff>738736</xdr:rowOff>
    </xdr:to>
    <xdr:pic>
      <xdr:nvPicPr>
        <xdr:cNvPr id="746" name="Imagen 745">
          <a:extLst>
            <a:ext uri="{FF2B5EF4-FFF2-40B4-BE49-F238E27FC236}">
              <a16:creationId xmlns:a16="http://schemas.microsoft.com/office/drawing/2014/main" id="{8BACD82F-3636-4425-B9FF-E51EE8136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238667925"/>
          <a:ext cx="796463" cy="691111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611</xdr:row>
      <xdr:rowOff>66675</xdr:rowOff>
    </xdr:from>
    <xdr:to>
      <xdr:col>0</xdr:col>
      <xdr:colOff>778907</xdr:colOff>
      <xdr:row>611</xdr:row>
      <xdr:rowOff>698542</xdr:rowOff>
    </xdr:to>
    <xdr:pic>
      <xdr:nvPicPr>
        <xdr:cNvPr id="747" name="Imagen 746">
          <a:extLst>
            <a:ext uri="{FF2B5EF4-FFF2-40B4-BE49-F238E27FC236}">
              <a16:creationId xmlns:a16="http://schemas.microsoft.com/office/drawing/2014/main" id="{4E930234-4F30-4333-AEF1-EA3C77DDC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" y="253888875"/>
          <a:ext cx="778906" cy="6318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613</xdr:row>
      <xdr:rowOff>66675</xdr:rowOff>
    </xdr:from>
    <xdr:to>
      <xdr:col>0</xdr:col>
      <xdr:colOff>759035</xdr:colOff>
      <xdr:row>613</xdr:row>
      <xdr:rowOff>690594</xdr:rowOff>
    </xdr:to>
    <xdr:pic>
      <xdr:nvPicPr>
        <xdr:cNvPr id="748" name="Imagen 747">
          <a:extLst>
            <a:ext uri="{FF2B5EF4-FFF2-40B4-BE49-F238E27FC236}">
              <a16:creationId xmlns:a16="http://schemas.microsoft.com/office/drawing/2014/main" id="{3414152F-AF53-4DBE-AC4B-6D2F50EDA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255489075"/>
          <a:ext cx="759035" cy="62391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615</xdr:row>
      <xdr:rowOff>66675</xdr:rowOff>
    </xdr:from>
    <xdr:to>
      <xdr:col>0</xdr:col>
      <xdr:colOff>759035</xdr:colOff>
      <xdr:row>615</xdr:row>
      <xdr:rowOff>714438</xdr:rowOff>
    </xdr:to>
    <xdr:pic>
      <xdr:nvPicPr>
        <xdr:cNvPr id="749" name="Imagen 748">
          <a:extLst>
            <a:ext uri="{FF2B5EF4-FFF2-40B4-BE49-F238E27FC236}">
              <a16:creationId xmlns:a16="http://schemas.microsoft.com/office/drawing/2014/main" id="{9071FD79-1BBB-4C75-A767-0B1BC0FC7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257089275"/>
          <a:ext cx="759035" cy="64776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617</xdr:row>
      <xdr:rowOff>66675</xdr:rowOff>
    </xdr:from>
    <xdr:to>
      <xdr:col>0</xdr:col>
      <xdr:colOff>794802</xdr:colOff>
      <xdr:row>617</xdr:row>
      <xdr:rowOff>698542</xdr:rowOff>
    </xdr:to>
    <xdr:pic>
      <xdr:nvPicPr>
        <xdr:cNvPr id="750" name="Imagen 749">
          <a:extLst>
            <a:ext uri="{FF2B5EF4-FFF2-40B4-BE49-F238E27FC236}">
              <a16:creationId xmlns:a16="http://schemas.microsoft.com/office/drawing/2014/main" id="{AC54BCBB-61C2-4723-B646-34BF65E97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258689475"/>
          <a:ext cx="794802" cy="631867"/>
        </a:xfrm>
        <a:prstGeom prst="rect">
          <a:avLst/>
        </a:prstGeom>
      </xdr:spPr>
    </xdr:pic>
    <xdr:clientData fLocksWithSheet="0"/>
  </xdr:twoCellAnchor>
  <xdr:twoCellAnchor>
    <xdr:from>
      <xdr:col>0</xdr:col>
      <xdr:colOff>85725</xdr:colOff>
      <xdr:row>412</xdr:row>
      <xdr:rowOff>87365</xdr:rowOff>
    </xdr:from>
    <xdr:to>
      <xdr:col>0</xdr:col>
      <xdr:colOff>800972</xdr:colOff>
      <xdr:row>412</xdr:row>
      <xdr:rowOff>695325</xdr:rowOff>
    </xdr:to>
    <xdr:pic>
      <xdr:nvPicPr>
        <xdr:cNvPr id="751" name="Imagen 750">
          <a:extLst>
            <a:ext uri="{FF2B5EF4-FFF2-40B4-BE49-F238E27FC236}">
              <a16:creationId xmlns:a16="http://schemas.microsoft.com/office/drawing/2014/main" id="{5FBF4052-C960-4D57-9FC6-A4E6D155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85725" y="91489265"/>
          <a:ext cx="715247" cy="607960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414</xdr:row>
      <xdr:rowOff>56078</xdr:rowOff>
    </xdr:from>
    <xdr:to>
      <xdr:col>0</xdr:col>
      <xdr:colOff>787174</xdr:colOff>
      <xdr:row>414</xdr:row>
      <xdr:rowOff>676275</xdr:rowOff>
    </xdr:to>
    <xdr:pic>
      <xdr:nvPicPr>
        <xdr:cNvPr id="752" name="Imagen 751">
          <a:extLst>
            <a:ext uri="{FF2B5EF4-FFF2-40B4-BE49-F238E27FC236}">
              <a16:creationId xmlns:a16="http://schemas.microsoft.com/office/drawing/2014/main" id="{5C161B56-2DFE-4C04-81E7-FAF930DDE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1" y="93058178"/>
          <a:ext cx="787173" cy="620197"/>
        </a:xfrm>
        <a:prstGeom prst="rect">
          <a:avLst/>
        </a:prstGeom>
      </xdr:spPr>
    </xdr:pic>
    <xdr:clientData fLocksWithSheet="0"/>
  </xdr:twoCellAnchor>
  <xdr:twoCellAnchor>
    <xdr:from>
      <xdr:col>0</xdr:col>
      <xdr:colOff>57151</xdr:colOff>
      <xdr:row>673</xdr:row>
      <xdr:rowOff>47626</xdr:rowOff>
    </xdr:from>
    <xdr:to>
      <xdr:col>0</xdr:col>
      <xdr:colOff>661147</xdr:colOff>
      <xdr:row>673</xdr:row>
      <xdr:rowOff>781050</xdr:rowOff>
    </xdr:to>
    <xdr:pic>
      <xdr:nvPicPr>
        <xdr:cNvPr id="753" name="Imagen 752">
          <a:extLst>
            <a:ext uri="{FF2B5EF4-FFF2-40B4-BE49-F238E27FC236}">
              <a16:creationId xmlns:a16="http://schemas.microsoft.com/office/drawing/2014/main" id="{079760AD-0765-4133-9F75-431B1A854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57151" y="238126"/>
          <a:ext cx="603996" cy="733424"/>
        </a:xfrm>
        <a:prstGeom prst="rect">
          <a:avLst/>
        </a:prstGeom>
      </xdr:spPr>
    </xdr:pic>
    <xdr:clientData fLocksWithSheet="0"/>
  </xdr:twoCellAnchor>
  <xdr:twoCellAnchor>
    <xdr:from>
      <xdr:col>0</xdr:col>
      <xdr:colOff>57151</xdr:colOff>
      <xdr:row>675</xdr:row>
      <xdr:rowOff>66676</xdr:rowOff>
    </xdr:from>
    <xdr:to>
      <xdr:col>0</xdr:col>
      <xdr:colOff>630253</xdr:colOff>
      <xdr:row>675</xdr:row>
      <xdr:rowOff>771525</xdr:rowOff>
    </xdr:to>
    <xdr:pic>
      <xdr:nvPicPr>
        <xdr:cNvPr id="754" name="Imagen 753">
          <a:extLst>
            <a:ext uri="{FF2B5EF4-FFF2-40B4-BE49-F238E27FC236}">
              <a16:creationId xmlns:a16="http://schemas.microsoft.com/office/drawing/2014/main" id="{676C4079-5EA5-4E95-80EB-CE257DB7B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57151" y="1857376"/>
          <a:ext cx="573102" cy="704849"/>
        </a:xfrm>
        <a:prstGeom prst="rect">
          <a:avLst/>
        </a:prstGeom>
      </xdr:spPr>
    </xdr:pic>
    <xdr:clientData fLocksWithSheet="0"/>
  </xdr:twoCellAnchor>
  <xdr:twoCellAnchor>
    <xdr:from>
      <xdr:col>0</xdr:col>
      <xdr:colOff>66675</xdr:colOff>
      <xdr:row>674</xdr:row>
      <xdr:rowOff>66676</xdr:rowOff>
    </xdr:from>
    <xdr:to>
      <xdr:col>0</xdr:col>
      <xdr:colOff>619125</xdr:colOff>
      <xdr:row>674</xdr:row>
      <xdr:rowOff>782350</xdr:rowOff>
    </xdr:to>
    <xdr:pic>
      <xdr:nvPicPr>
        <xdr:cNvPr id="755" name="Imagen 754">
          <a:extLst>
            <a:ext uri="{FF2B5EF4-FFF2-40B4-BE49-F238E27FC236}">
              <a16:creationId xmlns:a16="http://schemas.microsoft.com/office/drawing/2014/main" id="{5DEA02EB-2C2F-405A-8946-7406F014D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66675" y="1057276"/>
          <a:ext cx="552450" cy="715674"/>
        </a:xfrm>
        <a:prstGeom prst="rect">
          <a:avLst/>
        </a:prstGeom>
      </xdr:spPr>
    </xdr:pic>
    <xdr:clientData fLocksWithSheet="0"/>
  </xdr:twoCellAnchor>
  <xdr:twoCellAnchor>
    <xdr:from>
      <xdr:col>0</xdr:col>
      <xdr:colOff>57150</xdr:colOff>
      <xdr:row>676</xdr:row>
      <xdr:rowOff>28576</xdr:rowOff>
    </xdr:from>
    <xdr:to>
      <xdr:col>0</xdr:col>
      <xdr:colOff>695325</xdr:colOff>
      <xdr:row>676</xdr:row>
      <xdr:rowOff>778522</xdr:rowOff>
    </xdr:to>
    <xdr:pic>
      <xdr:nvPicPr>
        <xdr:cNvPr id="756" name="Imagen 755">
          <a:extLst>
            <a:ext uri="{FF2B5EF4-FFF2-40B4-BE49-F238E27FC236}">
              <a16:creationId xmlns:a16="http://schemas.microsoft.com/office/drawing/2014/main" id="{A5D033ED-0192-4D2C-BCA5-88E4222B2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57150" y="2619376"/>
          <a:ext cx="638175" cy="749946"/>
        </a:xfrm>
        <a:prstGeom prst="rect">
          <a:avLst/>
        </a:prstGeom>
      </xdr:spPr>
    </xdr:pic>
    <xdr:clientData fLocksWithSheet="0"/>
  </xdr:twoCellAnchor>
  <xdr:twoCellAnchor>
    <xdr:from>
      <xdr:col>0</xdr:col>
      <xdr:colOff>28575</xdr:colOff>
      <xdr:row>677</xdr:row>
      <xdr:rowOff>47625</xdr:rowOff>
    </xdr:from>
    <xdr:to>
      <xdr:col>0</xdr:col>
      <xdr:colOff>704850</xdr:colOff>
      <xdr:row>677</xdr:row>
      <xdr:rowOff>723900</xdr:rowOff>
    </xdr:to>
    <xdr:pic>
      <xdr:nvPicPr>
        <xdr:cNvPr id="757" name="Imagen 756">
          <a:extLst>
            <a:ext uri="{FF2B5EF4-FFF2-40B4-BE49-F238E27FC236}">
              <a16:creationId xmlns:a16="http://schemas.microsoft.com/office/drawing/2014/main" id="{556EA655-B77C-42F1-B0BE-3DF327B1D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28575" y="3438525"/>
          <a:ext cx="676275" cy="67627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678</xdr:row>
      <xdr:rowOff>85725</xdr:rowOff>
    </xdr:from>
    <xdr:to>
      <xdr:col>0</xdr:col>
      <xdr:colOff>714621</xdr:colOff>
      <xdr:row>678</xdr:row>
      <xdr:rowOff>779430</xdr:rowOff>
    </xdr:to>
    <xdr:pic>
      <xdr:nvPicPr>
        <xdr:cNvPr id="758" name="Imagen 757">
          <a:extLst>
            <a:ext uri="{FF2B5EF4-FFF2-40B4-BE49-F238E27FC236}">
              <a16:creationId xmlns:a16="http://schemas.microsoft.com/office/drawing/2014/main" id="{5CBF5649-0411-4A73-A0B9-4DDC1C90F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0" y="4276725"/>
          <a:ext cx="714621" cy="69370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679</xdr:row>
      <xdr:rowOff>85725</xdr:rowOff>
    </xdr:from>
    <xdr:to>
      <xdr:col>0</xdr:col>
      <xdr:colOff>750531</xdr:colOff>
      <xdr:row>679</xdr:row>
      <xdr:rowOff>730120</xdr:rowOff>
    </xdr:to>
    <xdr:pic>
      <xdr:nvPicPr>
        <xdr:cNvPr id="759" name="Imagen 758">
          <a:extLst>
            <a:ext uri="{FF2B5EF4-FFF2-40B4-BE49-F238E27FC236}">
              <a16:creationId xmlns:a16="http://schemas.microsoft.com/office/drawing/2014/main" id="{7E9A1F5A-E927-44F6-A16B-578F2D950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0" y="5076825"/>
          <a:ext cx="750531" cy="644395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680</xdr:row>
      <xdr:rowOff>85725</xdr:rowOff>
    </xdr:from>
    <xdr:to>
      <xdr:col>0</xdr:col>
      <xdr:colOff>754322</xdr:colOff>
      <xdr:row>680</xdr:row>
      <xdr:rowOff>737702</xdr:rowOff>
    </xdr:to>
    <xdr:pic>
      <xdr:nvPicPr>
        <xdr:cNvPr id="760" name="Imagen 759">
          <a:extLst>
            <a:ext uri="{FF2B5EF4-FFF2-40B4-BE49-F238E27FC236}">
              <a16:creationId xmlns:a16="http://schemas.microsoft.com/office/drawing/2014/main" id="{940D7607-AF02-48A0-B67F-C0DCD241A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0" y="5876925"/>
          <a:ext cx="754322" cy="65197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681</xdr:row>
      <xdr:rowOff>95250</xdr:rowOff>
    </xdr:from>
    <xdr:to>
      <xdr:col>0</xdr:col>
      <xdr:colOff>754322</xdr:colOff>
      <xdr:row>681</xdr:row>
      <xdr:rowOff>709321</xdr:rowOff>
    </xdr:to>
    <xdr:pic>
      <xdr:nvPicPr>
        <xdr:cNvPr id="761" name="Imagen 760">
          <a:extLst>
            <a:ext uri="{FF2B5EF4-FFF2-40B4-BE49-F238E27FC236}">
              <a16:creationId xmlns:a16="http://schemas.microsoft.com/office/drawing/2014/main" id="{FE3D8172-228F-48E8-9ECA-53C364A7A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0" y="6686550"/>
          <a:ext cx="754322" cy="614071"/>
        </a:xfrm>
        <a:prstGeom prst="rect">
          <a:avLst/>
        </a:prstGeom>
      </xdr:spPr>
    </xdr:pic>
    <xdr:clientData fLocksWithSheet="0"/>
  </xdr:twoCellAnchor>
  <xdr:twoCellAnchor>
    <xdr:from>
      <xdr:col>0</xdr:col>
      <xdr:colOff>38100</xdr:colOff>
      <xdr:row>682</xdr:row>
      <xdr:rowOff>28575</xdr:rowOff>
    </xdr:from>
    <xdr:to>
      <xdr:col>0</xdr:col>
      <xdr:colOff>781050</xdr:colOff>
      <xdr:row>682</xdr:row>
      <xdr:rowOff>767695</xdr:rowOff>
    </xdr:to>
    <xdr:pic>
      <xdr:nvPicPr>
        <xdr:cNvPr id="762" name="Imagen 761">
          <a:extLst>
            <a:ext uri="{FF2B5EF4-FFF2-40B4-BE49-F238E27FC236}">
              <a16:creationId xmlns:a16="http://schemas.microsoft.com/office/drawing/2014/main" id="{D5784080-7923-492D-9FE4-47E0C8806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38100" y="7419975"/>
          <a:ext cx="742950" cy="739120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683</xdr:row>
      <xdr:rowOff>38100</xdr:rowOff>
    </xdr:from>
    <xdr:to>
      <xdr:col>0</xdr:col>
      <xdr:colOff>779086</xdr:colOff>
      <xdr:row>683</xdr:row>
      <xdr:rowOff>781050</xdr:rowOff>
    </xdr:to>
    <xdr:pic>
      <xdr:nvPicPr>
        <xdr:cNvPr id="763" name="Imagen 762">
          <a:extLst>
            <a:ext uri="{FF2B5EF4-FFF2-40B4-BE49-F238E27FC236}">
              <a16:creationId xmlns:a16="http://schemas.microsoft.com/office/drawing/2014/main" id="{E0309BDC-CFAE-489C-9B36-01A787198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625" y="8229600"/>
          <a:ext cx="731461" cy="742950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684</xdr:row>
      <xdr:rowOff>57150</xdr:rowOff>
    </xdr:from>
    <xdr:to>
      <xdr:col>0</xdr:col>
      <xdr:colOff>790575</xdr:colOff>
      <xdr:row>684</xdr:row>
      <xdr:rowOff>667137</xdr:rowOff>
    </xdr:to>
    <xdr:pic>
      <xdr:nvPicPr>
        <xdr:cNvPr id="764" name="Imagen 763">
          <a:extLst>
            <a:ext uri="{FF2B5EF4-FFF2-40B4-BE49-F238E27FC236}">
              <a16:creationId xmlns:a16="http://schemas.microsoft.com/office/drawing/2014/main" id="{F75428B1-FC54-44A8-9EC2-C52211894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9048750"/>
          <a:ext cx="790575" cy="609987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685</xdr:row>
      <xdr:rowOff>66675</xdr:rowOff>
    </xdr:from>
    <xdr:to>
      <xdr:col>0</xdr:col>
      <xdr:colOff>774523</xdr:colOff>
      <xdr:row>685</xdr:row>
      <xdr:rowOff>692714</xdr:rowOff>
    </xdr:to>
    <xdr:pic>
      <xdr:nvPicPr>
        <xdr:cNvPr id="765" name="Imagen 764">
          <a:extLst>
            <a:ext uri="{FF2B5EF4-FFF2-40B4-BE49-F238E27FC236}">
              <a16:creationId xmlns:a16="http://schemas.microsoft.com/office/drawing/2014/main" id="{7D6A452C-FBA2-428F-B648-E45AF12DF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0" y="9858375"/>
          <a:ext cx="774523" cy="626039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686</xdr:row>
      <xdr:rowOff>57150</xdr:rowOff>
    </xdr:from>
    <xdr:to>
      <xdr:col>0</xdr:col>
      <xdr:colOff>794588</xdr:colOff>
      <xdr:row>686</xdr:row>
      <xdr:rowOff>675163</xdr:rowOff>
    </xdr:to>
    <xdr:pic>
      <xdr:nvPicPr>
        <xdr:cNvPr id="766" name="Imagen 765">
          <a:extLst>
            <a:ext uri="{FF2B5EF4-FFF2-40B4-BE49-F238E27FC236}">
              <a16:creationId xmlns:a16="http://schemas.microsoft.com/office/drawing/2014/main" id="{17E9FAD2-E11E-4379-B852-D9916EF9A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0" y="10648950"/>
          <a:ext cx="794588" cy="618013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687</xdr:row>
      <xdr:rowOff>85725</xdr:rowOff>
    </xdr:from>
    <xdr:to>
      <xdr:col>0</xdr:col>
      <xdr:colOff>810274</xdr:colOff>
      <xdr:row>687</xdr:row>
      <xdr:rowOff>706276</xdr:rowOff>
    </xdr:to>
    <xdr:pic>
      <xdr:nvPicPr>
        <xdr:cNvPr id="767" name="Imagen 766">
          <a:extLst>
            <a:ext uri="{FF2B5EF4-FFF2-40B4-BE49-F238E27FC236}">
              <a16:creationId xmlns:a16="http://schemas.microsoft.com/office/drawing/2014/main" id="{3D59C978-63C9-4DC0-99CD-D7D975A03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0" y="11477625"/>
          <a:ext cx="810274" cy="620551"/>
        </a:xfrm>
        <a:prstGeom prst="rect">
          <a:avLst/>
        </a:prstGeom>
      </xdr:spPr>
    </xdr:pic>
    <xdr:clientData fLocksWithSheet="0"/>
  </xdr:twoCellAnchor>
  <xdr:twoCellAnchor>
    <xdr:from>
      <xdr:col>0</xdr:col>
      <xdr:colOff>0</xdr:colOff>
      <xdr:row>688</xdr:row>
      <xdr:rowOff>85725</xdr:rowOff>
    </xdr:from>
    <xdr:to>
      <xdr:col>0</xdr:col>
      <xdr:colOff>790510</xdr:colOff>
      <xdr:row>688</xdr:row>
      <xdr:rowOff>710228</xdr:rowOff>
    </xdr:to>
    <xdr:pic>
      <xdr:nvPicPr>
        <xdr:cNvPr id="768" name="Imagen 767">
          <a:extLst>
            <a:ext uri="{FF2B5EF4-FFF2-40B4-BE49-F238E27FC236}">
              <a16:creationId xmlns:a16="http://schemas.microsoft.com/office/drawing/2014/main" id="{480D95E8-6973-493E-BF0F-81C5B4FB3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0" y="12277725"/>
          <a:ext cx="790510" cy="624503"/>
        </a:xfrm>
        <a:prstGeom prst="rect">
          <a:avLst/>
        </a:prstGeom>
      </xdr:spPr>
    </xdr:pic>
    <xdr:clientData fLocksWithSheet="0"/>
  </xdr:twoCellAnchor>
  <xdr:twoCellAnchor>
    <xdr:from>
      <xdr:col>0</xdr:col>
      <xdr:colOff>9526</xdr:colOff>
      <xdr:row>689</xdr:row>
      <xdr:rowOff>47625</xdr:rowOff>
    </xdr:from>
    <xdr:to>
      <xdr:col>0</xdr:col>
      <xdr:colOff>801890</xdr:colOff>
      <xdr:row>689</xdr:row>
      <xdr:rowOff>672950</xdr:rowOff>
    </xdr:to>
    <xdr:pic>
      <xdr:nvPicPr>
        <xdr:cNvPr id="769" name="Imagen 768">
          <a:extLst>
            <a:ext uri="{FF2B5EF4-FFF2-40B4-BE49-F238E27FC236}">
              <a16:creationId xmlns:a16="http://schemas.microsoft.com/office/drawing/2014/main" id="{A3BEAA82-0AC6-4F14-B093-B6CC72492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9526" y="13039725"/>
          <a:ext cx="792364" cy="625325"/>
        </a:xfrm>
        <a:prstGeom prst="rect">
          <a:avLst/>
        </a:prstGeom>
      </xdr:spPr>
    </xdr:pic>
    <xdr:clientData fLocksWithSheet="0"/>
  </xdr:twoCellAnchor>
  <xdr:twoCellAnchor>
    <xdr:from>
      <xdr:col>0</xdr:col>
      <xdr:colOff>1</xdr:colOff>
      <xdr:row>690</xdr:row>
      <xdr:rowOff>76200</xdr:rowOff>
    </xdr:from>
    <xdr:to>
      <xdr:col>0</xdr:col>
      <xdr:colOff>836231</xdr:colOff>
      <xdr:row>690</xdr:row>
      <xdr:rowOff>727579</xdr:rowOff>
    </xdr:to>
    <xdr:pic>
      <xdr:nvPicPr>
        <xdr:cNvPr id="770" name="Imagen 769">
          <a:extLst>
            <a:ext uri="{FF2B5EF4-FFF2-40B4-BE49-F238E27FC236}">
              <a16:creationId xmlns:a16="http://schemas.microsoft.com/office/drawing/2014/main" id="{D84D8DD0-CB4B-4CBB-9391-A93BA108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1" y="13868400"/>
          <a:ext cx="836230" cy="651379"/>
        </a:xfrm>
        <a:prstGeom prst="rect">
          <a:avLst/>
        </a:prstGeom>
      </xdr:spPr>
    </xdr:pic>
    <xdr:clientData fLocksWithSheet="0"/>
  </xdr:twoCellAnchor>
  <xdr:twoCellAnchor>
    <xdr:from>
      <xdr:col>0</xdr:col>
      <xdr:colOff>47625</xdr:colOff>
      <xdr:row>691</xdr:row>
      <xdr:rowOff>9526</xdr:rowOff>
    </xdr:from>
    <xdr:to>
      <xdr:col>0</xdr:col>
      <xdr:colOff>796222</xdr:colOff>
      <xdr:row>691</xdr:row>
      <xdr:rowOff>715456</xdr:rowOff>
    </xdr:to>
    <xdr:pic>
      <xdr:nvPicPr>
        <xdr:cNvPr id="771" name="Imagen 770">
          <a:extLst>
            <a:ext uri="{FF2B5EF4-FFF2-40B4-BE49-F238E27FC236}">
              <a16:creationId xmlns:a16="http://schemas.microsoft.com/office/drawing/2014/main" id="{1AEE6D4C-2C6B-4273-A584-B20F536A5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7625" y="14601826"/>
          <a:ext cx="748597" cy="705930"/>
        </a:xfrm>
        <a:prstGeom prst="rect">
          <a:avLst/>
        </a:prstGeom>
      </xdr:spPr>
    </xdr:pic>
    <xdr:clientData fLocksWithSheet="0"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\\FSERVER\Usuarios\rmacia\Mis%20documentos\Colecciones%20con%20fotos\Coleccion%20con%20fotos%20T3%20AW22.xlsx" TargetMode="External"/><Relationship Id="rId1" Type="http://schemas.openxmlformats.org/officeDocument/2006/relationships/externalLinkPath" Target="file:///\\FSERVER\Usuarios\rmacia\Mis%20documentos\Colecciones%20con%20fotos\Coleccion%20con%20fotos%20T3%20AW2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Winter Stock"/>
      <sheetName val="Hoja1"/>
      <sheetName val="AW22EX"/>
      <sheetName val="Hoja5"/>
      <sheetName val="Hoja2"/>
      <sheetName val="Hoja3"/>
    </sheetNames>
    <sheetDataSet>
      <sheetData sheetId="0"/>
      <sheetData sheetId="1"/>
      <sheetData sheetId="2">
        <row r="1">
          <cell r="C1" t="str">
            <v>#</v>
          </cell>
          <cell r="D1" t="str">
            <v>MODELO</v>
          </cell>
          <cell r="E1" t="str">
            <v>COMBINACION</v>
          </cell>
          <cell r="F1" t="str">
            <v>DESCRIPCION</v>
          </cell>
          <cell r="G1" t="str">
            <v>EUR</v>
          </cell>
          <cell r="H1" t="str">
            <v>UK</v>
          </cell>
          <cell r="I1" t="str">
            <v>US</v>
          </cell>
          <cell r="J1" t="str">
            <v>MX</v>
          </cell>
          <cell r="K1" t="str">
            <v>Tarifa</v>
          </cell>
          <cell r="L1" t="str">
            <v>PRECIO</v>
          </cell>
          <cell r="P1" t="str">
            <v>TarifaPVP</v>
          </cell>
          <cell r="Q1" t="str">
            <v>PVP</v>
          </cell>
        </row>
        <row r="2">
          <cell r="B2" t="str">
            <v>211524-A</v>
          </cell>
          <cell r="C2" t="str">
            <v>211524-A#24</v>
          </cell>
          <cell r="D2">
            <v>211524</v>
          </cell>
          <cell r="E2" t="str">
            <v>A</v>
          </cell>
          <cell r="F2" t="str">
            <v>NEGRO (SAUVAGE Y SERRAJE LAMINADO)</v>
          </cell>
          <cell r="G2">
            <v>24</v>
          </cell>
          <cell r="H2" t="str">
            <v>8-8.5</v>
          </cell>
          <cell r="I2" t="str">
            <v>8-8.5</v>
          </cell>
          <cell r="J2" t="str">
            <v>15'5</v>
          </cell>
          <cell r="K2" t="str">
            <v>DACH</v>
          </cell>
          <cell r="L2">
            <v>26.1</v>
          </cell>
          <cell r="M2">
            <v>30.9</v>
          </cell>
          <cell r="O2">
            <v>67.900000000000006</v>
          </cell>
          <cell r="P2" t="str">
            <v>PVP DACH</v>
          </cell>
          <cell r="Q2">
            <v>62.9</v>
          </cell>
        </row>
        <row r="3">
          <cell r="B3" t="str">
            <v>211524-A</v>
          </cell>
          <cell r="C3" t="str">
            <v>211524-A#25</v>
          </cell>
          <cell r="D3">
            <v>211524</v>
          </cell>
          <cell r="E3" t="str">
            <v>A</v>
          </cell>
          <cell r="F3" t="str">
            <v>NEGRO (SAUVAGE Y SERRAJE LAMINADO)</v>
          </cell>
          <cell r="G3">
            <v>25</v>
          </cell>
          <cell r="H3">
            <v>9</v>
          </cell>
          <cell r="I3">
            <v>9</v>
          </cell>
          <cell r="J3">
            <v>16</v>
          </cell>
          <cell r="K3" t="str">
            <v>DACH</v>
          </cell>
          <cell r="L3">
            <v>26.1</v>
          </cell>
          <cell r="M3">
            <v>30.9</v>
          </cell>
          <cell r="O3">
            <v>67.900000000000006</v>
          </cell>
          <cell r="P3" t="str">
            <v>PVP DACH</v>
          </cell>
          <cell r="Q3">
            <v>62.9</v>
          </cell>
        </row>
        <row r="4">
          <cell r="B4" t="str">
            <v>211524-A</v>
          </cell>
          <cell r="C4" t="str">
            <v>211524-A#26</v>
          </cell>
          <cell r="D4">
            <v>211524</v>
          </cell>
          <cell r="E4" t="str">
            <v>A</v>
          </cell>
          <cell r="F4" t="str">
            <v>NEGRO (SAUVAGE Y SERRAJE LAMINADO)</v>
          </cell>
          <cell r="G4">
            <v>26</v>
          </cell>
          <cell r="H4">
            <v>9.5</v>
          </cell>
          <cell r="I4">
            <v>9.5</v>
          </cell>
          <cell r="J4">
            <v>17</v>
          </cell>
          <cell r="K4" t="str">
            <v>DACH</v>
          </cell>
          <cell r="L4">
            <v>26.1</v>
          </cell>
          <cell r="M4">
            <v>30.9</v>
          </cell>
          <cell r="O4">
            <v>67.900000000000006</v>
          </cell>
          <cell r="P4" t="str">
            <v>PVP DACH</v>
          </cell>
          <cell r="Q4">
            <v>62.9</v>
          </cell>
        </row>
        <row r="5">
          <cell r="B5" t="str">
            <v>211524-A</v>
          </cell>
          <cell r="C5" t="str">
            <v>211524-A#27</v>
          </cell>
          <cell r="D5">
            <v>211524</v>
          </cell>
          <cell r="E5" t="str">
            <v>A</v>
          </cell>
          <cell r="F5" t="str">
            <v>NEGRO (SAUVAGE Y SERRAJE LAMINADO)</v>
          </cell>
          <cell r="G5">
            <v>27</v>
          </cell>
          <cell r="H5" t="str">
            <v>10-10.5</v>
          </cell>
          <cell r="I5" t="str">
            <v>10-10.5</v>
          </cell>
          <cell r="J5">
            <v>17.5</v>
          </cell>
          <cell r="K5" t="str">
            <v>DACH</v>
          </cell>
          <cell r="L5">
            <v>26.1</v>
          </cell>
          <cell r="M5">
            <v>30.9</v>
          </cell>
          <cell r="O5">
            <v>67.900000000000006</v>
          </cell>
          <cell r="P5" t="str">
            <v>PVP DACH</v>
          </cell>
          <cell r="Q5">
            <v>62.9</v>
          </cell>
        </row>
        <row r="6">
          <cell r="B6" t="str">
            <v>211524-A</v>
          </cell>
          <cell r="C6" t="str">
            <v>211524-A#28</v>
          </cell>
          <cell r="D6">
            <v>211524</v>
          </cell>
          <cell r="E6" t="str">
            <v>A</v>
          </cell>
          <cell r="F6" t="str">
            <v>NEGRO (SAUVAGE Y SERRAJE LAMINADO)</v>
          </cell>
          <cell r="G6">
            <v>28</v>
          </cell>
          <cell r="H6" t="str">
            <v>11-11.5</v>
          </cell>
          <cell r="I6" t="str">
            <v>11-11.5</v>
          </cell>
          <cell r="J6">
            <v>18</v>
          </cell>
          <cell r="K6" t="str">
            <v>DACH</v>
          </cell>
          <cell r="L6">
            <v>27.6</v>
          </cell>
          <cell r="M6">
            <v>31.9</v>
          </cell>
          <cell r="O6">
            <v>70.900000000000006</v>
          </cell>
          <cell r="P6" t="str">
            <v>PVP DACH</v>
          </cell>
          <cell r="Q6">
            <v>65.900000000000006</v>
          </cell>
        </row>
        <row r="7">
          <cell r="B7" t="str">
            <v>211524-A</v>
          </cell>
          <cell r="C7" t="str">
            <v>211524-A#29</v>
          </cell>
          <cell r="D7">
            <v>211524</v>
          </cell>
          <cell r="E7" t="str">
            <v>A</v>
          </cell>
          <cell r="F7" t="str">
            <v>NEGRO (SAUVAGE Y SERRAJE LAMINADO)</v>
          </cell>
          <cell r="G7">
            <v>29</v>
          </cell>
          <cell r="H7" t="str">
            <v>12-12.5</v>
          </cell>
          <cell r="I7" t="str">
            <v>12-12.5</v>
          </cell>
          <cell r="J7">
            <v>19</v>
          </cell>
          <cell r="K7" t="str">
            <v>DACH</v>
          </cell>
          <cell r="L7">
            <v>27.6</v>
          </cell>
          <cell r="M7">
            <v>31.9</v>
          </cell>
          <cell r="O7">
            <v>70.900000000000006</v>
          </cell>
          <cell r="P7" t="str">
            <v>PVP DACH</v>
          </cell>
          <cell r="Q7">
            <v>65.900000000000006</v>
          </cell>
        </row>
        <row r="8">
          <cell r="B8" t="str">
            <v>211524-A</v>
          </cell>
          <cell r="C8" t="str">
            <v>211524-A#30</v>
          </cell>
          <cell r="D8">
            <v>211524</v>
          </cell>
          <cell r="E8" t="str">
            <v>A</v>
          </cell>
          <cell r="F8" t="str">
            <v>NEGRO (SAUVAGE Y SERRAJE LAMINADO)</v>
          </cell>
          <cell r="G8">
            <v>30</v>
          </cell>
          <cell r="H8">
            <v>13</v>
          </cell>
          <cell r="I8">
            <v>13</v>
          </cell>
          <cell r="J8">
            <v>19.5</v>
          </cell>
          <cell r="K8" t="str">
            <v>DACH</v>
          </cell>
          <cell r="L8">
            <v>27.6</v>
          </cell>
          <cell r="M8">
            <v>31.9</v>
          </cell>
          <cell r="O8">
            <v>70.900000000000006</v>
          </cell>
          <cell r="P8" t="str">
            <v>PVP DACH</v>
          </cell>
          <cell r="Q8">
            <v>65.900000000000006</v>
          </cell>
        </row>
        <row r="9">
          <cell r="B9" t="str">
            <v>211524-A</v>
          </cell>
          <cell r="C9" t="str">
            <v>211524-A#31</v>
          </cell>
          <cell r="D9">
            <v>211524</v>
          </cell>
          <cell r="E9" t="str">
            <v>A</v>
          </cell>
          <cell r="F9" t="str">
            <v>NEGRO (SAUVAGE Y SERRAJE LAMINADO)</v>
          </cell>
          <cell r="G9">
            <v>31</v>
          </cell>
          <cell r="H9">
            <v>13.5</v>
          </cell>
          <cell r="I9">
            <v>13.5</v>
          </cell>
          <cell r="J9">
            <v>20</v>
          </cell>
          <cell r="K9" t="str">
            <v>DACH</v>
          </cell>
          <cell r="L9">
            <v>27.6</v>
          </cell>
          <cell r="M9">
            <v>31.9</v>
          </cell>
          <cell r="O9">
            <v>70.900000000000006</v>
          </cell>
          <cell r="P9" t="str">
            <v>PVP DACH</v>
          </cell>
          <cell r="Q9">
            <v>65.900000000000006</v>
          </cell>
        </row>
        <row r="10">
          <cell r="B10" t="str">
            <v>211524-A</v>
          </cell>
          <cell r="C10" t="str">
            <v>211524-A#32</v>
          </cell>
          <cell r="D10">
            <v>211524</v>
          </cell>
          <cell r="E10" t="str">
            <v>A</v>
          </cell>
          <cell r="F10" t="str">
            <v>NEGRO (SAUVAGE Y SERRAJE LAMINADO)</v>
          </cell>
          <cell r="G10">
            <v>32</v>
          </cell>
          <cell r="H10" t="str">
            <v>1-1.5</v>
          </cell>
          <cell r="I10" t="str">
            <v>1-1.5</v>
          </cell>
          <cell r="J10">
            <v>21</v>
          </cell>
          <cell r="K10" t="str">
            <v>DACH</v>
          </cell>
          <cell r="L10">
            <v>27.6</v>
          </cell>
          <cell r="M10">
            <v>31.9</v>
          </cell>
          <cell r="O10">
            <v>70.900000000000006</v>
          </cell>
          <cell r="P10" t="str">
            <v>PVP DACH</v>
          </cell>
          <cell r="Q10">
            <v>65.900000000000006</v>
          </cell>
        </row>
        <row r="11">
          <cell r="B11" t="str">
            <v>211524-A</v>
          </cell>
          <cell r="C11" t="str">
            <v>211524-A#33</v>
          </cell>
          <cell r="D11">
            <v>211524</v>
          </cell>
          <cell r="E11" t="str">
            <v>A</v>
          </cell>
          <cell r="F11" t="str">
            <v>NEGRO (SAUVAGE Y SERRAJE LAMINADO)</v>
          </cell>
          <cell r="G11">
            <v>33</v>
          </cell>
          <cell r="H11" t="str">
            <v>2-2.5</v>
          </cell>
          <cell r="I11" t="str">
            <v>2-2.5</v>
          </cell>
          <cell r="J11">
            <v>21.5</v>
          </cell>
          <cell r="K11" t="str">
            <v>DACH</v>
          </cell>
          <cell r="L11">
            <v>27.6</v>
          </cell>
          <cell r="M11">
            <v>31.9</v>
          </cell>
          <cell r="O11">
            <v>70.900000000000006</v>
          </cell>
          <cell r="P11" t="str">
            <v>PVP DACH</v>
          </cell>
          <cell r="Q11">
            <v>65.900000000000006</v>
          </cell>
        </row>
        <row r="12">
          <cell r="B12" t="str">
            <v>211524-A</v>
          </cell>
          <cell r="C12" t="str">
            <v>211524-A#34</v>
          </cell>
          <cell r="D12">
            <v>211524</v>
          </cell>
          <cell r="E12" t="str">
            <v>A</v>
          </cell>
          <cell r="F12" t="str">
            <v>NEGRO (SAUVAGE Y SERRAJE LAMINADO)</v>
          </cell>
          <cell r="G12">
            <v>34</v>
          </cell>
          <cell r="H12">
            <v>3</v>
          </cell>
          <cell r="I12">
            <v>3</v>
          </cell>
          <cell r="J12">
            <v>22</v>
          </cell>
          <cell r="K12" t="str">
            <v>DACH</v>
          </cell>
          <cell r="L12">
            <v>27.6</v>
          </cell>
          <cell r="M12">
            <v>31.9</v>
          </cell>
          <cell r="O12">
            <v>70.900000000000006</v>
          </cell>
          <cell r="P12" t="str">
            <v>PVP DACH</v>
          </cell>
          <cell r="Q12">
            <v>65.900000000000006</v>
          </cell>
        </row>
        <row r="13">
          <cell r="B13" t="str">
            <v>211524-A</v>
          </cell>
          <cell r="C13" t="str">
            <v>211524-A#35</v>
          </cell>
          <cell r="D13">
            <v>211524</v>
          </cell>
          <cell r="E13" t="str">
            <v>A</v>
          </cell>
          <cell r="F13" t="str">
            <v>NEGRO (SAUVAGE Y SERRAJE LAMINADO)</v>
          </cell>
          <cell r="G13">
            <v>35</v>
          </cell>
          <cell r="H13">
            <v>3.5</v>
          </cell>
          <cell r="I13">
            <v>3.5</v>
          </cell>
          <cell r="J13">
            <v>23</v>
          </cell>
          <cell r="K13" t="str">
            <v>DACH</v>
          </cell>
          <cell r="L13">
            <v>29.3</v>
          </cell>
          <cell r="M13">
            <v>33.9</v>
          </cell>
          <cell r="O13">
            <v>74.900000000000006</v>
          </cell>
          <cell r="P13" t="str">
            <v>PVP DACH</v>
          </cell>
          <cell r="Q13">
            <v>69.900000000000006</v>
          </cell>
        </row>
        <row r="14">
          <cell r="B14" t="str">
            <v>211524-A</v>
          </cell>
          <cell r="C14" t="str">
            <v>211524-A#36</v>
          </cell>
          <cell r="D14">
            <v>211524</v>
          </cell>
          <cell r="E14" t="str">
            <v>A</v>
          </cell>
          <cell r="F14" t="str">
            <v>NEGRO (SAUVAGE Y SERRAJE LAMINADO)</v>
          </cell>
          <cell r="G14">
            <v>36</v>
          </cell>
          <cell r="H14" t="str">
            <v>4-4.5</v>
          </cell>
          <cell r="I14" t="str">
            <v>4-4.5</v>
          </cell>
          <cell r="J14">
            <v>23.5</v>
          </cell>
          <cell r="K14" t="str">
            <v>DACH</v>
          </cell>
          <cell r="L14">
            <v>29.3</v>
          </cell>
          <cell r="M14">
            <v>33.9</v>
          </cell>
          <cell r="O14">
            <v>74.900000000000006</v>
          </cell>
          <cell r="P14" t="str">
            <v>PVP DACH</v>
          </cell>
          <cell r="Q14">
            <v>69.900000000000006</v>
          </cell>
        </row>
        <row r="15">
          <cell r="B15" t="str">
            <v>221007-A</v>
          </cell>
          <cell r="C15" t="str">
            <v>221007-A#24</v>
          </cell>
          <cell r="D15">
            <v>221007</v>
          </cell>
          <cell r="E15" t="str">
            <v>A</v>
          </cell>
          <cell r="F15" t="str">
            <v>AZUL MARINO (REJILLA)</v>
          </cell>
          <cell r="G15">
            <v>24</v>
          </cell>
          <cell r="H15" t="str">
            <v>8-8.5</v>
          </cell>
          <cell r="I15" t="str">
            <v>8-8.5</v>
          </cell>
          <cell r="J15" t="str">
            <v>15'5</v>
          </cell>
          <cell r="K15" t="str">
            <v>DACH</v>
          </cell>
          <cell r="L15">
            <v>26.1</v>
          </cell>
          <cell r="M15">
            <v>30.9</v>
          </cell>
          <cell r="O15">
            <v>67.900000000000006</v>
          </cell>
          <cell r="P15" t="str">
            <v>PVP DACH</v>
          </cell>
          <cell r="Q15">
            <v>64.900000000000006</v>
          </cell>
        </row>
        <row r="16">
          <cell r="B16" t="str">
            <v>221007-A</v>
          </cell>
          <cell r="C16" t="str">
            <v>221007-A#25</v>
          </cell>
          <cell r="D16">
            <v>221007</v>
          </cell>
          <cell r="E16" t="str">
            <v>A</v>
          </cell>
          <cell r="F16" t="str">
            <v>AZUL MARINO (REJILLA)</v>
          </cell>
          <cell r="G16">
            <v>25</v>
          </cell>
          <cell r="H16">
            <v>9</v>
          </cell>
          <cell r="I16">
            <v>9</v>
          </cell>
          <cell r="J16">
            <v>16</v>
          </cell>
          <cell r="K16" t="str">
            <v>DACH</v>
          </cell>
          <cell r="L16">
            <v>26.1</v>
          </cell>
          <cell r="M16">
            <v>30.9</v>
          </cell>
          <cell r="O16">
            <v>67.900000000000006</v>
          </cell>
          <cell r="P16" t="str">
            <v>PVP DACH</v>
          </cell>
          <cell r="Q16">
            <v>64.900000000000006</v>
          </cell>
        </row>
        <row r="17">
          <cell r="B17" t="str">
            <v>221007-A</v>
          </cell>
          <cell r="C17" t="str">
            <v>221007-A#26</v>
          </cell>
          <cell r="D17">
            <v>221007</v>
          </cell>
          <cell r="E17" t="str">
            <v>A</v>
          </cell>
          <cell r="F17" t="str">
            <v>AZUL MARINO (REJILLA)</v>
          </cell>
          <cell r="G17">
            <v>26</v>
          </cell>
          <cell r="H17">
            <v>9.5</v>
          </cell>
          <cell r="I17">
            <v>9.5</v>
          </cell>
          <cell r="J17">
            <v>17</v>
          </cell>
          <cell r="K17" t="str">
            <v>DACH</v>
          </cell>
          <cell r="L17">
            <v>26.1</v>
          </cell>
          <cell r="M17">
            <v>30.9</v>
          </cell>
          <cell r="O17">
            <v>67.900000000000006</v>
          </cell>
          <cell r="P17" t="str">
            <v>PVP DACH</v>
          </cell>
          <cell r="Q17">
            <v>64.900000000000006</v>
          </cell>
        </row>
        <row r="18">
          <cell r="B18" t="str">
            <v>221007-A</v>
          </cell>
          <cell r="C18" t="str">
            <v>221007-A#27</v>
          </cell>
          <cell r="D18">
            <v>221007</v>
          </cell>
          <cell r="E18" t="str">
            <v>A</v>
          </cell>
          <cell r="F18" t="str">
            <v>AZUL MARINO (REJILLA)</v>
          </cell>
          <cell r="G18">
            <v>27</v>
          </cell>
          <cell r="H18" t="str">
            <v>10-10.5</v>
          </cell>
          <cell r="I18" t="str">
            <v>10-10.5</v>
          </cell>
          <cell r="J18">
            <v>17.5</v>
          </cell>
          <cell r="K18" t="str">
            <v>DACH</v>
          </cell>
          <cell r="L18">
            <v>26.1</v>
          </cell>
          <cell r="M18">
            <v>30.9</v>
          </cell>
          <cell r="O18">
            <v>67.900000000000006</v>
          </cell>
          <cell r="P18" t="str">
            <v>PVP DACH</v>
          </cell>
          <cell r="Q18">
            <v>64.900000000000006</v>
          </cell>
        </row>
        <row r="19">
          <cell r="B19" t="str">
            <v>221007-A</v>
          </cell>
          <cell r="C19" t="str">
            <v>221007-A#28</v>
          </cell>
          <cell r="D19">
            <v>221007</v>
          </cell>
          <cell r="E19" t="str">
            <v>A</v>
          </cell>
          <cell r="F19" t="str">
            <v>AZUL MARINO (REJILLA)</v>
          </cell>
          <cell r="G19">
            <v>28</v>
          </cell>
          <cell r="H19" t="str">
            <v>11-11.5</v>
          </cell>
          <cell r="I19" t="str">
            <v>11-11.5</v>
          </cell>
          <cell r="J19">
            <v>18</v>
          </cell>
          <cell r="K19" t="str">
            <v>DACH</v>
          </cell>
          <cell r="L19">
            <v>27.6</v>
          </cell>
          <cell r="M19">
            <v>31.9</v>
          </cell>
          <cell r="O19">
            <v>70.900000000000006</v>
          </cell>
          <cell r="P19" t="str">
            <v>PVP DACH</v>
          </cell>
          <cell r="Q19">
            <v>68.900000000000006</v>
          </cell>
        </row>
        <row r="20">
          <cell r="B20" t="str">
            <v>221007-A</v>
          </cell>
          <cell r="C20" t="str">
            <v>221007-A#29</v>
          </cell>
          <cell r="D20">
            <v>221007</v>
          </cell>
          <cell r="E20" t="str">
            <v>A</v>
          </cell>
          <cell r="F20" t="str">
            <v>AZUL MARINO (REJILLA)</v>
          </cell>
          <cell r="G20">
            <v>29</v>
          </cell>
          <cell r="H20" t="str">
            <v>12-12.5</v>
          </cell>
          <cell r="I20" t="str">
            <v>12-12.5</v>
          </cell>
          <cell r="J20">
            <v>19</v>
          </cell>
          <cell r="K20" t="str">
            <v>DACH</v>
          </cell>
          <cell r="L20">
            <v>27.6</v>
          </cell>
          <cell r="M20">
            <v>31.9</v>
          </cell>
          <cell r="O20">
            <v>70.900000000000006</v>
          </cell>
          <cell r="P20" t="str">
            <v>PVP DACH</v>
          </cell>
          <cell r="Q20">
            <v>68.900000000000006</v>
          </cell>
        </row>
        <row r="21">
          <cell r="B21" t="str">
            <v>221007-A</v>
          </cell>
          <cell r="C21" t="str">
            <v>221007-A#30</v>
          </cell>
          <cell r="D21">
            <v>221007</v>
          </cell>
          <cell r="E21" t="str">
            <v>A</v>
          </cell>
          <cell r="F21" t="str">
            <v>AZUL MARINO (REJILLA)</v>
          </cell>
          <cell r="G21">
            <v>30</v>
          </cell>
          <cell r="H21">
            <v>13</v>
          </cell>
          <cell r="I21">
            <v>13</v>
          </cell>
          <cell r="J21">
            <v>19.5</v>
          </cell>
          <cell r="K21" t="str">
            <v>DACH</v>
          </cell>
          <cell r="L21">
            <v>27.6</v>
          </cell>
          <cell r="M21">
            <v>31.9</v>
          </cell>
          <cell r="O21">
            <v>70.900000000000006</v>
          </cell>
          <cell r="P21" t="str">
            <v>PVP DACH</v>
          </cell>
          <cell r="Q21">
            <v>68.900000000000006</v>
          </cell>
        </row>
        <row r="22">
          <cell r="B22" t="str">
            <v>221007-A</v>
          </cell>
          <cell r="C22" t="str">
            <v>221007-A#31</v>
          </cell>
          <cell r="D22">
            <v>221007</v>
          </cell>
          <cell r="E22" t="str">
            <v>A</v>
          </cell>
          <cell r="F22" t="str">
            <v>AZUL MARINO (REJILLA)</v>
          </cell>
          <cell r="G22">
            <v>31</v>
          </cell>
          <cell r="H22">
            <v>13.5</v>
          </cell>
          <cell r="I22">
            <v>13.5</v>
          </cell>
          <cell r="J22">
            <v>20</v>
          </cell>
          <cell r="K22" t="str">
            <v>DACH</v>
          </cell>
          <cell r="L22">
            <v>27.6</v>
          </cell>
          <cell r="M22">
            <v>31.9</v>
          </cell>
          <cell r="O22">
            <v>70.900000000000006</v>
          </cell>
          <cell r="P22" t="str">
            <v>PVP DACH</v>
          </cell>
          <cell r="Q22">
            <v>68.900000000000006</v>
          </cell>
        </row>
        <row r="23">
          <cell r="B23" t="str">
            <v>221007-A</v>
          </cell>
          <cell r="C23" t="str">
            <v>221007-A#32</v>
          </cell>
          <cell r="D23">
            <v>221007</v>
          </cell>
          <cell r="E23" t="str">
            <v>A</v>
          </cell>
          <cell r="F23" t="str">
            <v>AZUL MARINO (REJILLA)</v>
          </cell>
          <cell r="G23">
            <v>32</v>
          </cell>
          <cell r="H23" t="str">
            <v>1-1.5</v>
          </cell>
          <cell r="I23" t="str">
            <v>1-1.5</v>
          </cell>
          <cell r="J23">
            <v>21</v>
          </cell>
          <cell r="K23" t="str">
            <v>DACH</v>
          </cell>
          <cell r="L23">
            <v>27.6</v>
          </cell>
          <cell r="M23">
            <v>31.9</v>
          </cell>
          <cell r="O23">
            <v>70.900000000000006</v>
          </cell>
          <cell r="P23" t="str">
            <v>PVP DACH</v>
          </cell>
          <cell r="Q23">
            <v>68.900000000000006</v>
          </cell>
        </row>
        <row r="24">
          <cell r="B24" t="str">
            <v>221007-A</v>
          </cell>
          <cell r="C24" t="str">
            <v>221007-A#33</v>
          </cell>
          <cell r="D24">
            <v>221007</v>
          </cell>
          <cell r="E24" t="str">
            <v>A</v>
          </cell>
          <cell r="F24" t="str">
            <v>AZUL MARINO (REJILLA)</v>
          </cell>
          <cell r="G24">
            <v>33</v>
          </cell>
          <cell r="H24" t="str">
            <v>2-2.5</v>
          </cell>
          <cell r="I24" t="str">
            <v>2-2.5</v>
          </cell>
          <cell r="J24">
            <v>21.5</v>
          </cell>
          <cell r="K24" t="str">
            <v>DACH</v>
          </cell>
          <cell r="L24">
            <v>27.6</v>
          </cell>
          <cell r="M24">
            <v>31.9</v>
          </cell>
          <cell r="O24">
            <v>70.900000000000006</v>
          </cell>
          <cell r="P24" t="str">
            <v>PVP DACH</v>
          </cell>
          <cell r="Q24">
            <v>68.900000000000006</v>
          </cell>
        </row>
        <row r="25">
          <cell r="B25" t="str">
            <v>221007-A</v>
          </cell>
          <cell r="C25" t="str">
            <v>221007-A#34</v>
          </cell>
          <cell r="D25">
            <v>221007</v>
          </cell>
          <cell r="E25" t="str">
            <v>A</v>
          </cell>
          <cell r="F25" t="str">
            <v>AZUL MARINO (REJILLA)</v>
          </cell>
          <cell r="G25">
            <v>34</v>
          </cell>
          <cell r="H25">
            <v>3</v>
          </cell>
          <cell r="I25">
            <v>3</v>
          </cell>
          <cell r="J25">
            <v>22</v>
          </cell>
          <cell r="K25" t="str">
            <v>DACH</v>
          </cell>
          <cell r="L25">
            <v>27.6</v>
          </cell>
          <cell r="M25">
            <v>31.9</v>
          </cell>
          <cell r="O25">
            <v>70.900000000000006</v>
          </cell>
          <cell r="P25" t="str">
            <v>PVP DACH</v>
          </cell>
          <cell r="Q25">
            <v>68.900000000000006</v>
          </cell>
        </row>
        <row r="26">
          <cell r="B26" t="str">
            <v>221007-B</v>
          </cell>
          <cell r="C26" t="str">
            <v>221007-B#24</v>
          </cell>
          <cell r="D26">
            <v>221007</v>
          </cell>
          <cell r="E26" t="str">
            <v>B</v>
          </cell>
          <cell r="F26" t="str">
            <v>MALVA (REJILLA)</v>
          </cell>
          <cell r="G26">
            <v>24</v>
          </cell>
          <cell r="H26" t="str">
            <v>8-8.5</v>
          </cell>
          <cell r="I26" t="str">
            <v>8-8.5</v>
          </cell>
          <cell r="J26" t="str">
            <v>15'5</v>
          </cell>
          <cell r="K26" t="str">
            <v>DACH</v>
          </cell>
          <cell r="L26">
            <v>26.1</v>
          </cell>
          <cell r="M26">
            <v>30.9</v>
          </cell>
          <cell r="O26">
            <v>67.900000000000006</v>
          </cell>
          <cell r="P26" t="str">
            <v>PVP DACH</v>
          </cell>
          <cell r="Q26">
            <v>64.900000000000006</v>
          </cell>
        </row>
        <row r="27">
          <cell r="B27" t="str">
            <v>221007-B</v>
          </cell>
          <cell r="C27" t="str">
            <v>221007-B#25</v>
          </cell>
          <cell r="D27">
            <v>221007</v>
          </cell>
          <cell r="E27" t="str">
            <v>B</v>
          </cell>
          <cell r="F27" t="str">
            <v>MALVA (REJILLA)</v>
          </cell>
          <cell r="G27">
            <v>25</v>
          </cell>
          <cell r="H27">
            <v>9</v>
          </cell>
          <cell r="I27">
            <v>9</v>
          </cell>
          <cell r="J27">
            <v>16</v>
          </cell>
          <cell r="K27" t="str">
            <v>DACH</v>
          </cell>
          <cell r="L27">
            <v>26.1</v>
          </cell>
          <cell r="M27">
            <v>30.9</v>
          </cell>
          <cell r="O27">
            <v>67.900000000000006</v>
          </cell>
          <cell r="P27" t="str">
            <v>PVP DACH</v>
          </cell>
          <cell r="Q27">
            <v>64.900000000000006</v>
          </cell>
        </row>
        <row r="28">
          <cell r="B28" t="str">
            <v>221007-B</v>
          </cell>
          <cell r="C28" t="str">
            <v>221007-B#26</v>
          </cell>
          <cell r="D28">
            <v>221007</v>
          </cell>
          <cell r="E28" t="str">
            <v>B</v>
          </cell>
          <cell r="F28" t="str">
            <v>MALVA (REJILLA)</v>
          </cell>
          <cell r="G28">
            <v>26</v>
          </cell>
          <cell r="H28">
            <v>9.5</v>
          </cell>
          <cell r="I28">
            <v>9.5</v>
          </cell>
          <cell r="J28">
            <v>17</v>
          </cell>
          <cell r="K28" t="str">
            <v>DACH</v>
          </cell>
          <cell r="L28">
            <v>26.1</v>
          </cell>
          <cell r="M28">
            <v>30.9</v>
          </cell>
          <cell r="O28">
            <v>67.900000000000006</v>
          </cell>
          <cell r="P28" t="str">
            <v>PVP DACH</v>
          </cell>
          <cell r="Q28">
            <v>64.900000000000006</v>
          </cell>
        </row>
        <row r="29">
          <cell r="B29" t="str">
            <v>221007-B</v>
          </cell>
          <cell r="C29" t="str">
            <v>221007-B#27</v>
          </cell>
          <cell r="D29">
            <v>221007</v>
          </cell>
          <cell r="E29" t="str">
            <v>B</v>
          </cell>
          <cell r="F29" t="str">
            <v>MALVA (REJILLA)</v>
          </cell>
          <cell r="G29">
            <v>27</v>
          </cell>
          <cell r="H29" t="str">
            <v>10-10.5</v>
          </cell>
          <cell r="I29" t="str">
            <v>10-10.5</v>
          </cell>
          <cell r="J29">
            <v>17.5</v>
          </cell>
          <cell r="K29" t="str">
            <v>DACH</v>
          </cell>
          <cell r="L29">
            <v>26.1</v>
          </cell>
          <cell r="M29">
            <v>30.9</v>
          </cell>
          <cell r="O29">
            <v>67.900000000000006</v>
          </cell>
          <cell r="P29" t="str">
            <v>PVP DACH</v>
          </cell>
          <cell r="Q29">
            <v>64.900000000000006</v>
          </cell>
        </row>
        <row r="30">
          <cell r="B30" t="str">
            <v>221007-B</v>
          </cell>
          <cell r="C30" t="str">
            <v>221007-B#28</v>
          </cell>
          <cell r="D30">
            <v>221007</v>
          </cell>
          <cell r="E30" t="str">
            <v>B</v>
          </cell>
          <cell r="F30" t="str">
            <v>MALVA (REJILLA)</v>
          </cell>
          <cell r="G30">
            <v>28</v>
          </cell>
          <cell r="H30" t="str">
            <v>11-11.5</v>
          </cell>
          <cell r="I30" t="str">
            <v>11-11.5</v>
          </cell>
          <cell r="J30">
            <v>18</v>
          </cell>
          <cell r="K30" t="str">
            <v>DACH</v>
          </cell>
          <cell r="L30">
            <v>27.6</v>
          </cell>
          <cell r="M30">
            <v>31.9</v>
          </cell>
          <cell r="O30">
            <v>70.900000000000006</v>
          </cell>
          <cell r="P30" t="str">
            <v>PVP DACH</v>
          </cell>
          <cell r="Q30">
            <v>68.900000000000006</v>
          </cell>
        </row>
        <row r="31">
          <cell r="B31" t="str">
            <v>221007-B</v>
          </cell>
          <cell r="C31" t="str">
            <v>221007-B#29</v>
          </cell>
          <cell r="D31">
            <v>221007</v>
          </cell>
          <cell r="E31" t="str">
            <v>B</v>
          </cell>
          <cell r="F31" t="str">
            <v>MALVA (REJILLA)</v>
          </cell>
          <cell r="G31">
            <v>29</v>
          </cell>
          <cell r="H31" t="str">
            <v>12-12.5</v>
          </cell>
          <cell r="I31" t="str">
            <v>12-12.5</v>
          </cell>
          <cell r="J31">
            <v>19</v>
          </cell>
          <cell r="K31" t="str">
            <v>DACH</v>
          </cell>
          <cell r="L31">
            <v>27.6</v>
          </cell>
          <cell r="M31">
            <v>31.9</v>
          </cell>
          <cell r="O31">
            <v>70.900000000000006</v>
          </cell>
          <cell r="P31" t="str">
            <v>PVP DACH</v>
          </cell>
          <cell r="Q31">
            <v>68.900000000000006</v>
          </cell>
        </row>
        <row r="32">
          <cell r="B32" t="str">
            <v>221007-B</v>
          </cell>
          <cell r="C32" t="str">
            <v>221007-B#30</v>
          </cell>
          <cell r="D32">
            <v>221007</v>
          </cell>
          <cell r="E32" t="str">
            <v>B</v>
          </cell>
          <cell r="F32" t="str">
            <v>MALVA (REJILLA)</v>
          </cell>
          <cell r="G32">
            <v>30</v>
          </cell>
          <cell r="H32">
            <v>13</v>
          </cell>
          <cell r="I32">
            <v>13</v>
          </cell>
          <cell r="J32">
            <v>19.5</v>
          </cell>
          <cell r="K32" t="str">
            <v>DACH</v>
          </cell>
          <cell r="L32">
            <v>27.6</v>
          </cell>
          <cell r="M32">
            <v>31.9</v>
          </cell>
          <cell r="O32">
            <v>70.900000000000006</v>
          </cell>
          <cell r="P32" t="str">
            <v>PVP DACH</v>
          </cell>
          <cell r="Q32">
            <v>68.900000000000006</v>
          </cell>
        </row>
        <row r="33">
          <cell r="B33" t="str">
            <v>221007-B</v>
          </cell>
          <cell r="C33" t="str">
            <v>221007-B#31</v>
          </cell>
          <cell r="D33">
            <v>221007</v>
          </cell>
          <cell r="E33" t="str">
            <v>B</v>
          </cell>
          <cell r="F33" t="str">
            <v>MALVA (REJILLA)</v>
          </cell>
          <cell r="G33">
            <v>31</v>
          </cell>
          <cell r="H33">
            <v>13.5</v>
          </cell>
          <cell r="I33">
            <v>13.5</v>
          </cell>
          <cell r="J33">
            <v>20</v>
          </cell>
          <cell r="K33" t="str">
            <v>DACH</v>
          </cell>
          <cell r="L33">
            <v>27.6</v>
          </cell>
          <cell r="M33">
            <v>31.9</v>
          </cell>
          <cell r="O33">
            <v>70.900000000000006</v>
          </cell>
          <cell r="P33" t="str">
            <v>PVP DACH</v>
          </cell>
          <cell r="Q33">
            <v>68.900000000000006</v>
          </cell>
        </row>
        <row r="34">
          <cell r="B34" t="str">
            <v>221007-B</v>
          </cell>
          <cell r="C34" t="str">
            <v>221007-B#32</v>
          </cell>
          <cell r="D34">
            <v>221007</v>
          </cell>
          <cell r="E34" t="str">
            <v>B</v>
          </cell>
          <cell r="F34" t="str">
            <v>MALVA (REJILLA)</v>
          </cell>
          <cell r="G34">
            <v>32</v>
          </cell>
          <cell r="H34" t="str">
            <v>1-1.5</v>
          </cell>
          <cell r="I34" t="str">
            <v>1-1.5</v>
          </cell>
          <cell r="J34">
            <v>21</v>
          </cell>
          <cell r="K34" t="str">
            <v>DACH</v>
          </cell>
          <cell r="L34">
            <v>27.6</v>
          </cell>
          <cell r="M34">
            <v>31.9</v>
          </cell>
          <cell r="O34">
            <v>70.900000000000006</v>
          </cell>
          <cell r="P34" t="str">
            <v>PVP DACH</v>
          </cell>
          <cell r="Q34">
            <v>68.900000000000006</v>
          </cell>
        </row>
        <row r="35">
          <cell r="B35" t="str">
            <v>221007-B</v>
          </cell>
          <cell r="C35" t="str">
            <v>221007-B#33</v>
          </cell>
          <cell r="D35">
            <v>221007</v>
          </cell>
          <cell r="E35" t="str">
            <v>B</v>
          </cell>
          <cell r="F35" t="str">
            <v>MALVA (REJILLA)</v>
          </cell>
          <cell r="G35">
            <v>33</v>
          </cell>
          <cell r="H35" t="str">
            <v>2-2.5</v>
          </cell>
          <cell r="I35" t="str">
            <v>2-2.5</v>
          </cell>
          <cell r="J35">
            <v>21.5</v>
          </cell>
          <cell r="K35" t="str">
            <v>DACH</v>
          </cell>
          <cell r="L35">
            <v>27.6</v>
          </cell>
          <cell r="M35">
            <v>31.9</v>
          </cell>
          <cell r="O35">
            <v>70.900000000000006</v>
          </cell>
          <cell r="P35" t="str">
            <v>PVP DACH</v>
          </cell>
          <cell r="Q35">
            <v>68.900000000000006</v>
          </cell>
        </row>
        <row r="36">
          <cell r="B36" t="str">
            <v>221007-B</v>
          </cell>
          <cell r="C36" t="str">
            <v>221007-B#34</v>
          </cell>
          <cell r="D36">
            <v>221007</v>
          </cell>
          <cell r="E36" t="str">
            <v>B</v>
          </cell>
          <cell r="F36" t="str">
            <v>MALVA (REJILLA)</v>
          </cell>
          <cell r="G36">
            <v>34</v>
          </cell>
          <cell r="H36">
            <v>3</v>
          </cell>
          <cell r="I36">
            <v>3</v>
          </cell>
          <cell r="J36">
            <v>22</v>
          </cell>
          <cell r="K36" t="str">
            <v>DACH</v>
          </cell>
          <cell r="L36">
            <v>27.6</v>
          </cell>
          <cell r="M36">
            <v>31.9</v>
          </cell>
          <cell r="O36">
            <v>70.900000000000006</v>
          </cell>
          <cell r="P36" t="str">
            <v>PVP DACH</v>
          </cell>
          <cell r="Q36">
            <v>68.900000000000006</v>
          </cell>
        </row>
        <row r="37">
          <cell r="B37" t="str">
            <v>221103-A</v>
          </cell>
          <cell r="C37" t="str">
            <v>221103-A#18</v>
          </cell>
          <cell r="D37">
            <v>221103</v>
          </cell>
          <cell r="E37" t="str">
            <v>A</v>
          </cell>
          <cell r="F37" t="str">
            <v>AZUL MARINO (KAISER)</v>
          </cell>
          <cell r="G37">
            <v>18</v>
          </cell>
          <cell r="H37" t="str">
            <v>3-3.5</v>
          </cell>
          <cell r="I37" t="str">
            <v>3-3.5</v>
          </cell>
          <cell r="J37">
            <v>11.5</v>
          </cell>
          <cell r="K37" t="str">
            <v>DACH</v>
          </cell>
          <cell r="L37">
            <v>28.3</v>
          </cell>
          <cell r="M37">
            <v>32.9</v>
          </cell>
          <cell r="O37">
            <v>72.900000000000006</v>
          </cell>
          <cell r="P37" t="str">
            <v>PVP DACH</v>
          </cell>
          <cell r="Q37">
            <v>70.900000000000006</v>
          </cell>
        </row>
        <row r="38">
          <cell r="B38" t="str">
            <v>221103-A</v>
          </cell>
          <cell r="C38" t="str">
            <v>221103-A#19</v>
          </cell>
          <cell r="D38">
            <v>221103</v>
          </cell>
          <cell r="E38" t="str">
            <v>A</v>
          </cell>
          <cell r="F38" t="str">
            <v>AZUL MARINO (KAISER)</v>
          </cell>
          <cell r="G38">
            <v>19</v>
          </cell>
          <cell r="H38" t="str">
            <v>4-4.5</v>
          </cell>
          <cell r="I38" t="str">
            <v>4-4.5</v>
          </cell>
          <cell r="J38">
            <v>12</v>
          </cell>
          <cell r="K38" t="str">
            <v>DACH</v>
          </cell>
          <cell r="L38">
            <v>28.3</v>
          </cell>
          <cell r="M38">
            <v>32.9</v>
          </cell>
          <cell r="O38">
            <v>72.900000000000006</v>
          </cell>
          <cell r="P38" t="str">
            <v>PVP DACH</v>
          </cell>
          <cell r="Q38">
            <v>70.900000000000006</v>
          </cell>
        </row>
        <row r="39">
          <cell r="B39" t="str">
            <v>221103-A</v>
          </cell>
          <cell r="C39" t="str">
            <v>221103-A#20</v>
          </cell>
          <cell r="D39">
            <v>221103</v>
          </cell>
          <cell r="E39" t="str">
            <v>A</v>
          </cell>
          <cell r="F39" t="str">
            <v>AZUL MARINO (KAISER)</v>
          </cell>
          <cell r="G39">
            <v>20</v>
          </cell>
          <cell r="H39">
            <v>5</v>
          </cell>
          <cell r="I39">
            <v>5</v>
          </cell>
          <cell r="J39">
            <v>13</v>
          </cell>
          <cell r="K39" t="str">
            <v>DACH</v>
          </cell>
          <cell r="L39">
            <v>28.3</v>
          </cell>
          <cell r="M39">
            <v>32.9</v>
          </cell>
          <cell r="O39">
            <v>72.900000000000006</v>
          </cell>
          <cell r="P39" t="str">
            <v>PVP DACH</v>
          </cell>
          <cell r="Q39">
            <v>70.900000000000006</v>
          </cell>
        </row>
        <row r="40">
          <cell r="B40" t="str">
            <v>221103-A</v>
          </cell>
          <cell r="C40" t="str">
            <v>221103-A#21</v>
          </cell>
          <cell r="D40">
            <v>221103</v>
          </cell>
          <cell r="E40" t="str">
            <v>A</v>
          </cell>
          <cell r="F40" t="str">
            <v>AZUL MARINO (KAISER)</v>
          </cell>
          <cell r="G40">
            <v>21</v>
          </cell>
          <cell r="H40">
            <v>5.5</v>
          </cell>
          <cell r="I40">
            <v>5.5</v>
          </cell>
          <cell r="J40">
            <v>13.5</v>
          </cell>
          <cell r="K40" t="str">
            <v>DACH</v>
          </cell>
          <cell r="L40">
            <v>28.3</v>
          </cell>
          <cell r="M40">
            <v>32.9</v>
          </cell>
          <cell r="O40">
            <v>72.900000000000006</v>
          </cell>
          <cell r="P40" t="str">
            <v>PVP DACH</v>
          </cell>
          <cell r="Q40">
            <v>70.900000000000006</v>
          </cell>
        </row>
        <row r="41">
          <cell r="B41" t="str">
            <v>221103-A</v>
          </cell>
          <cell r="C41" t="str">
            <v>221103-A#22</v>
          </cell>
          <cell r="D41">
            <v>221103</v>
          </cell>
          <cell r="E41" t="str">
            <v>A</v>
          </cell>
          <cell r="F41" t="str">
            <v>AZUL MARINO (KAISER)</v>
          </cell>
          <cell r="G41">
            <v>22</v>
          </cell>
          <cell r="H41" t="str">
            <v>6-6.5</v>
          </cell>
          <cell r="I41" t="str">
            <v>6-6.5</v>
          </cell>
          <cell r="J41">
            <v>14</v>
          </cell>
          <cell r="K41" t="str">
            <v>DACH</v>
          </cell>
          <cell r="L41">
            <v>28.3</v>
          </cell>
          <cell r="M41">
            <v>32.9</v>
          </cell>
          <cell r="O41">
            <v>72.900000000000006</v>
          </cell>
          <cell r="P41" t="str">
            <v>PVP DACH</v>
          </cell>
          <cell r="Q41">
            <v>70.900000000000006</v>
          </cell>
        </row>
        <row r="42">
          <cell r="B42" t="str">
            <v>221103-A</v>
          </cell>
          <cell r="C42" t="str">
            <v>221103-A#23</v>
          </cell>
          <cell r="D42">
            <v>221103</v>
          </cell>
          <cell r="E42" t="str">
            <v>A</v>
          </cell>
          <cell r="F42" t="str">
            <v>AZUL MARINO (KAISER)</v>
          </cell>
          <cell r="G42">
            <v>23</v>
          </cell>
          <cell r="H42" t="str">
            <v>7-7.5</v>
          </cell>
          <cell r="I42" t="str">
            <v>7-7.5</v>
          </cell>
          <cell r="J42">
            <v>15</v>
          </cell>
          <cell r="K42" t="str">
            <v>DACH</v>
          </cell>
          <cell r="L42">
            <v>28.3</v>
          </cell>
          <cell r="M42">
            <v>32.9</v>
          </cell>
          <cell r="O42">
            <v>72.900000000000006</v>
          </cell>
          <cell r="P42" t="str">
            <v>PVP DACH</v>
          </cell>
          <cell r="Q42">
            <v>70.900000000000006</v>
          </cell>
        </row>
        <row r="43">
          <cell r="B43" t="str">
            <v>221103-A</v>
          </cell>
          <cell r="C43" t="str">
            <v>221103-A#24</v>
          </cell>
          <cell r="D43">
            <v>221103</v>
          </cell>
          <cell r="E43" t="str">
            <v>A</v>
          </cell>
          <cell r="F43" t="str">
            <v>AZUL MARINO (KAISER)</v>
          </cell>
          <cell r="G43">
            <v>24</v>
          </cell>
          <cell r="H43" t="str">
            <v>8-8.5</v>
          </cell>
          <cell r="I43" t="str">
            <v>8-8.5</v>
          </cell>
          <cell r="J43">
            <v>15.5</v>
          </cell>
          <cell r="K43" t="str">
            <v>DACH</v>
          </cell>
          <cell r="L43">
            <v>28.3</v>
          </cell>
          <cell r="M43">
            <v>32.9</v>
          </cell>
          <cell r="O43">
            <v>72.900000000000006</v>
          </cell>
          <cell r="P43" t="str">
            <v>PVP DACH</v>
          </cell>
          <cell r="Q43">
            <v>70.900000000000006</v>
          </cell>
        </row>
        <row r="44">
          <cell r="B44" t="str">
            <v>221106-B</v>
          </cell>
          <cell r="C44" t="str">
            <v>221106-B#18</v>
          </cell>
          <cell r="D44">
            <v>221106</v>
          </cell>
          <cell r="E44" t="str">
            <v>B</v>
          </cell>
          <cell r="F44" t="str">
            <v>BEACH (SERRAJE)</v>
          </cell>
          <cell r="G44">
            <v>18</v>
          </cell>
          <cell r="H44" t="str">
            <v>3-3.5</v>
          </cell>
          <cell r="I44" t="str">
            <v>3-3.5</v>
          </cell>
          <cell r="J44">
            <v>11.5</v>
          </cell>
          <cell r="K44" t="str">
            <v>DACH</v>
          </cell>
          <cell r="L44">
            <v>27.4</v>
          </cell>
          <cell r="M44">
            <v>31.9</v>
          </cell>
          <cell r="O44">
            <v>70.900000000000006</v>
          </cell>
          <cell r="P44" t="str">
            <v>PVP DACH</v>
          </cell>
          <cell r="Q44">
            <v>68.900000000000006</v>
          </cell>
        </row>
        <row r="45">
          <cell r="B45" t="str">
            <v>221106-B</v>
          </cell>
          <cell r="C45" t="str">
            <v>221106-B#19</v>
          </cell>
          <cell r="D45">
            <v>221106</v>
          </cell>
          <cell r="E45" t="str">
            <v>B</v>
          </cell>
          <cell r="F45" t="str">
            <v>BEACH (SERRAJE)</v>
          </cell>
          <cell r="G45">
            <v>19</v>
          </cell>
          <cell r="H45" t="str">
            <v>4-4.5</v>
          </cell>
          <cell r="I45" t="str">
            <v>4-4.5</v>
          </cell>
          <cell r="J45">
            <v>12</v>
          </cell>
          <cell r="K45" t="str">
            <v>DACH</v>
          </cell>
          <cell r="L45">
            <v>27.4</v>
          </cell>
          <cell r="M45">
            <v>31.9</v>
          </cell>
          <cell r="O45">
            <v>70.900000000000006</v>
          </cell>
          <cell r="P45" t="str">
            <v>PVP DACH</v>
          </cell>
          <cell r="Q45">
            <v>68.900000000000006</v>
          </cell>
        </row>
        <row r="46">
          <cell r="B46" t="str">
            <v>221106-B</v>
          </cell>
          <cell r="C46" t="str">
            <v>221106-B#20</v>
          </cell>
          <cell r="D46">
            <v>221106</v>
          </cell>
          <cell r="E46" t="str">
            <v>B</v>
          </cell>
          <cell r="F46" t="str">
            <v>BEACH (SERRAJE)</v>
          </cell>
          <cell r="G46">
            <v>20</v>
          </cell>
          <cell r="H46">
            <v>5</v>
          </cell>
          <cell r="I46">
            <v>5</v>
          </cell>
          <cell r="J46">
            <v>13</v>
          </cell>
          <cell r="K46" t="str">
            <v>DACH</v>
          </cell>
          <cell r="L46">
            <v>27.4</v>
          </cell>
          <cell r="M46">
            <v>31.9</v>
          </cell>
          <cell r="O46">
            <v>70.900000000000006</v>
          </cell>
          <cell r="P46" t="str">
            <v>PVP DACH</v>
          </cell>
          <cell r="Q46">
            <v>68.900000000000006</v>
          </cell>
        </row>
        <row r="47">
          <cell r="B47" t="str">
            <v>221106-B</v>
          </cell>
          <cell r="C47" t="str">
            <v>221106-B#21</v>
          </cell>
          <cell r="D47">
            <v>221106</v>
          </cell>
          <cell r="E47" t="str">
            <v>B</v>
          </cell>
          <cell r="F47" t="str">
            <v>BEACH (SERRAJE)</v>
          </cell>
          <cell r="G47">
            <v>21</v>
          </cell>
          <cell r="H47">
            <v>5.5</v>
          </cell>
          <cell r="I47">
            <v>5.5</v>
          </cell>
          <cell r="J47">
            <v>13.5</v>
          </cell>
          <cell r="K47" t="str">
            <v>DACH</v>
          </cell>
          <cell r="L47">
            <v>27.4</v>
          </cell>
          <cell r="M47">
            <v>31.9</v>
          </cell>
          <cell r="O47">
            <v>70.900000000000006</v>
          </cell>
          <cell r="P47" t="str">
            <v>PVP DACH</v>
          </cell>
          <cell r="Q47">
            <v>68.900000000000006</v>
          </cell>
        </row>
        <row r="48">
          <cell r="B48" t="str">
            <v>221106-B</v>
          </cell>
          <cell r="C48" t="str">
            <v>221106-B#22</v>
          </cell>
          <cell r="D48">
            <v>221106</v>
          </cell>
          <cell r="E48" t="str">
            <v>B</v>
          </cell>
          <cell r="F48" t="str">
            <v>BEACH (SERRAJE)</v>
          </cell>
          <cell r="G48">
            <v>22</v>
          </cell>
          <cell r="H48" t="str">
            <v>6-6.5</v>
          </cell>
          <cell r="I48" t="str">
            <v>6-6.5</v>
          </cell>
          <cell r="J48">
            <v>14</v>
          </cell>
          <cell r="K48" t="str">
            <v>DACH</v>
          </cell>
          <cell r="L48">
            <v>27.4</v>
          </cell>
          <cell r="M48">
            <v>31.9</v>
          </cell>
          <cell r="O48">
            <v>70.900000000000006</v>
          </cell>
          <cell r="P48" t="str">
            <v>PVP DACH</v>
          </cell>
          <cell r="Q48">
            <v>68.900000000000006</v>
          </cell>
        </row>
        <row r="49">
          <cell r="B49" t="str">
            <v>221106-B</v>
          </cell>
          <cell r="C49" t="str">
            <v>221106-B#23</v>
          </cell>
          <cell r="D49">
            <v>221106</v>
          </cell>
          <cell r="E49" t="str">
            <v>B</v>
          </cell>
          <cell r="F49" t="str">
            <v>BEACH (SERRAJE)</v>
          </cell>
          <cell r="G49">
            <v>23</v>
          </cell>
          <cell r="H49" t="str">
            <v>7-7.5</v>
          </cell>
          <cell r="I49" t="str">
            <v>7-7.5</v>
          </cell>
          <cell r="J49">
            <v>15</v>
          </cell>
          <cell r="K49" t="str">
            <v>DACH</v>
          </cell>
          <cell r="L49">
            <v>27.4</v>
          </cell>
          <cell r="M49">
            <v>31.9</v>
          </cell>
          <cell r="O49">
            <v>70.900000000000006</v>
          </cell>
          <cell r="P49" t="str">
            <v>PVP DACH</v>
          </cell>
          <cell r="Q49">
            <v>68.900000000000006</v>
          </cell>
        </row>
        <row r="50">
          <cell r="B50" t="str">
            <v>221106-B</v>
          </cell>
          <cell r="C50" t="str">
            <v>221106-B#24</v>
          </cell>
          <cell r="D50">
            <v>221106</v>
          </cell>
          <cell r="E50" t="str">
            <v>B</v>
          </cell>
          <cell r="F50" t="str">
            <v>BEACH (SERRAJE)</v>
          </cell>
          <cell r="G50">
            <v>24</v>
          </cell>
          <cell r="H50" t="str">
            <v>8-8.5</v>
          </cell>
          <cell r="I50" t="str">
            <v>8-8.5</v>
          </cell>
          <cell r="J50">
            <v>15.5</v>
          </cell>
          <cell r="K50" t="str">
            <v>DACH</v>
          </cell>
          <cell r="L50">
            <v>27.4</v>
          </cell>
          <cell r="M50">
            <v>31.9</v>
          </cell>
          <cell r="O50">
            <v>70.900000000000006</v>
          </cell>
          <cell r="P50" t="str">
            <v>PVP DACH</v>
          </cell>
          <cell r="Q50">
            <v>68.900000000000006</v>
          </cell>
        </row>
        <row r="51">
          <cell r="B51" t="str">
            <v>221106-C</v>
          </cell>
          <cell r="C51" t="str">
            <v>221106-C#18</v>
          </cell>
          <cell r="D51">
            <v>221106</v>
          </cell>
          <cell r="E51" t="str">
            <v>C</v>
          </cell>
          <cell r="F51" t="str">
            <v>BROWN ROSE (SERRAJE)</v>
          </cell>
          <cell r="G51">
            <v>18</v>
          </cell>
          <cell r="H51" t="str">
            <v>3-3.5</v>
          </cell>
          <cell r="I51" t="str">
            <v>3-3.5</v>
          </cell>
          <cell r="J51">
            <v>11.5</v>
          </cell>
          <cell r="K51" t="str">
            <v>DACH</v>
          </cell>
          <cell r="L51">
            <v>27.4</v>
          </cell>
          <cell r="M51">
            <v>31.9</v>
          </cell>
          <cell r="O51">
            <v>70.900000000000006</v>
          </cell>
          <cell r="P51" t="str">
            <v>PVP DACH</v>
          </cell>
          <cell r="Q51">
            <v>68.900000000000006</v>
          </cell>
        </row>
        <row r="52">
          <cell r="B52" t="str">
            <v>221106-C</v>
          </cell>
          <cell r="C52" t="str">
            <v>221106-C#19</v>
          </cell>
          <cell r="D52">
            <v>221106</v>
          </cell>
          <cell r="E52" t="str">
            <v>C</v>
          </cell>
          <cell r="F52" t="str">
            <v>BROWN ROSE (SERRAJE)</v>
          </cell>
          <cell r="G52">
            <v>19</v>
          </cell>
          <cell r="H52" t="str">
            <v>4-4.5</v>
          </cell>
          <cell r="I52" t="str">
            <v>4-4.5</v>
          </cell>
          <cell r="J52">
            <v>12</v>
          </cell>
          <cell r="K52" t="str">
            <v>DACH</v>
          </cell>
          <cell r="L52">
            <v>27.4</v>
          </cell>
          <cell r="M52">
            <v>31.9</v>
          </cell>
          <cell r="O52">
            <v>70.900000000000006</v>
          </cell>
          <cell r="P52" t="str">
            <v>PVP DACH</v>
          </cell>
          <cell r="Q52">
            <v>68.900000000000006</v>
          </cell>
        </row>
        <row r="53">
          <cell r="B53" t="str">
            <v>221106-C</v>
          </cell>
          <cell r="C53" t="str">
            <v>221106-C#20</v>
          </cell>
          <cell r="D53">
            <v>221106</v>
          </cell>
          <cell r="E53" t="str">
            <v>C</v>
          </cell>
          <cell r="F53" t="str">
            <v>BROWN ROSE (SERRAJE)</v>
          </cell>
          <cell r="G53">
            <v>20</v>
          </cell>
          <cell r="H53">
            <v>5</v>
          </cell>
          <cell r="I53">
            <v>5</v>
          </cell>
          <cell r="J53">
            <v>13</v>
          </cell>
          <cell r="K53" t="str">
            <v>DACH</v>
          </cell>
          <cell r="L53">
            <v>27.4</v>
          </cell>
          <cell r="M53">
            <v>31.9</v>
          </cell>
          <cell r="O53">
            <v>70.900000000000006</v>
          </cell>
          <cell r="P53" t="str">
            <v>PVP DACH</v>
          </cell>
          <cell r="Q53">
            <v>68.900000000000006</v>
          </cell>
        </row>
        <row r="54">
          <cell r="B54" t="str">
            <v>221106-C</v>
          </cell>
          <cell r="C54" t="str">
            <v>221106-C#21</v>
          </cell>
          <cell r="D54">
            <v>221106</v>
          </cell>
          <cell r="E54" t="str">
            <v>C</v>
          </cell>
          <cell r="F54" t="str">
            <v>BROWN ROSE (SERRAJE)</v>
          </cell>
          <cell r="G54">
            <v>21</v>
          </cell>
          <cell r="H54">
            <v>5.5</v>
          </cell>
          <cell r="I54">
            <v>5.5</v>
          </cell>
          <cell r="J54">
            <v>13.5</v>
          </cell>
          <cell r="K54" t="str">
            <v>DACH</v>
          </cell>
          <cell r="L54">
            <v>27.4</v>
          </cell>
          <cell r="M54">
            <v>31.9</v>
          </cell>
          <cell r="O54">
            <v>70.900000000000006</v>
          </cell>
          <cell r="P54" t="str">
            <v>PVP DACH</v>
          </cell>
          <cell r="Q54">
            <v>68.900000000000006</v>
          </cell>
        </row>
        <row r="55">
          <cell r="B55" t="str">
            <v>221106-C</v>
          </cell>
          <cell r="C55" t="str">
            <v>221106-C#22</v>
          </cell>
          <cell r="D55">
            <v>221106</v>
          </cell>
          <cell r="E55" t="str">
            <v>C</v>
          </cell>
          <cell r="F55" t="str">
            <v>BROWN ROSE (SERRAJE)</v>
          </cell>
          <cell r="G55">
            <v>22</v>
          </cell>
          <cell r="H55" t="str">
            <v>6-6.5</v>
          </cell>
          <cell r="I55" t="str">
            <v>6-6.5</v>
          </cell>
          <cell r="J55">
            <v>14</v>
          </cell>
          <cell r="K55" t="str">
            <v>DACH</v>
          </cell>
          <cell r="L55">
            <v>27.4</v>
          </cell>
          <cell r="M55">
            <v>31.9</v>
          </cell>
          <cell r="O55">
            <v>70.900000000000006</v>
          </cell>
          <cell r="P55" t="str">
            <v>PVP DACH</v>
          </cell>
          <cell r="Q55">
            <v>68.900000000000006</v>
          </cell>
        </row>
        <row r="56">
          <cell r="B56" t="str">
            <v>221106-C</v>
          </cell>
          <cell r="C56" t="str">
            <v>221106-C#23</v>
          </cell>
          <cell r="D56">
            <v>221106</v>
          </cell>
          <cell r="E56" t="str">
            <v>C</v>
          </cell>
          <cell r="F56" t="str">
            <v>BROWN ROSE (SERRAJE)</v>
          </cell>
          <cell r="G56">
            <v>23</v>
          </cell>
          <cell r="H56" t="str">
            <v>7-7.5</v>
          </cell>
          <cell r="I56" t="str">
            <v>7-7.5</v>
          </cell>
          <cell r="J56">
            <v>15</v>
          </cell>
          <cell r="K56" t="str">
            <v>DACH</v>
          </cell>
          <cell r="L56">
            <v>27.4</v>
          </cell>
          <cell r="M56">
            <v>31.9</v>
          </cell>
          <cell r="O56">
            <v>70.900000000000006</v>
          </cell>
          <cell r="P56" t="str">
            <v>PVP DACH</v>
          </cell>
          <cell r="Q56">
            <v>68.900000000000006</v>
          </cell>
        </row>
        <row r="57">
          <cell r="B57" t="str">
            <v>221106-C</v>
          </cell>
          <cell r="C57" t="str">
            <v>221106-C#24</v>
          </cell>
          <cell r="D57">
            <v>221106</v>
          </cell>
          <cell r="E57" t="str">
            <v>C</v>
          </cell>
          <cell r="F57" t="str">
            <v>BROWN ROSE (SERRAJE)</v>
          </cell>
          <cell r="G57">
            <v>24</v>
          </cell>
          <cell r="H57" t="str">
            <v>8-8.5</v>
          </cell>
          <cell r="I57" t="str">
            <v>8-8.5</v>
          </cell>
          <cell r="J57">
            <v>15.5</v>
          </cell>
          <cell r="K57" t="str">
            <v>DACH</v>
          </cell>
          <cell r="L57">
            <v>27.4</v>
          </cell>
          <cell r="M57">
            <v>31.9</v>
          </cell>
          <cell r="O57">
            <v>70.900000000000006</v>
          </cell>
          <cell r="P57" t="str">
            <v>PVP DACH</v>
          </cell>
          <cell r="Q57">
            <v>68.900000000000006</v>
          </cell>
        </row>
        <row r="58">
          <cell r="B58" t="str">
            <v>221107-B</v>
          </cell>
          <cell r="C58" t="str">
            <v>221107-B#18</v>
          </cell>
          <cell r="D58">
            <v>221107</v>
          </cell>
          <cell r="E58" t="str">
            <v>B</v>
          </cell>
          <cell r="F58" t="str">
            <v>KISS (SERRAJE)</v>
          </cell>
          <cell r="G58">
            <v>18</v>
          </cell>
          <cell r="H58" t="str">
            <v>3-3.5</v>
          </cell>
          <cell r="I58" t="str">
            <v>3-3.5</v>
          </cell>
          <cell r="J58">
            <v>11.5</v>
          </cell>
          <cell r="K58" t="str">
            <v>DACH</v>
          </cell>
          <cell r="L58">
            <v>27.4</v>
          </cell>
          <cell r="M58">
            <v>31.9</v>
          </cell>
          <cell r="O58">
            <v>70.900000000000006</v>
          </cell>
          <cell r="P58" t="str">
            <v>PVP DACH</v>
          </cell>
          <cell r="Q58">
            <v>68.900000000000006</v>
          </cell>
        </row>
        <row r="59">
          <cell r="B59" t="str">
            <v>221107-B</v>
          </cell>
          <cell r="C59" t="str">
            <v>221107-B#19</v>
          </cell>
          <cell r="D59">
            <v>221107</v>
          </cell>
          <cell r="E59" t="str">
            <v>B</v>
          </cell>
          <cell r="F59" t="str">
            <v>KISS (SERRAJE)</v>
          </cell>
          <cell r="G59">
            <v>19</v>
          </cell>
          <cell r="H59" t="str">
            <v>4-4.5</v>
          </cell>
          <cell r="I59" t="str">
            <v>4-4.5</v>
          </cell>
          <cell r="J59">
            <v>12</v>
          </cell>
          <cell r="K59" t="str">
            <v>DACH</v>
          </cell>
          <cell r="L59">
            <v>27.4</v>
          </cell>
          <cell r="M59">
            <v>31.9</v>
          </cell>
          <cell r="O59">
            <v>70.900000000000006</v>
          </cell>
          <cell r="P59" t="str">
            <v>PVP DACH</v>
          </cell>
          <cell r="Q59">
            <v>68.900000000000006</v>
          </cell>
        </row>
        <row r="60">
          <cell r="B60" t="str">
            <v>221107-B</v>
          </cell>
          <cell r="C60" t="str">
            <v>221107-B#20</v>
          </cell>
          <cell r="D60">
            <v>221107</v>
          </cell>
          <cell r="E60" t="str">
            <v>B</v>
          </cell>
          <cell r="F60" t="str">
            <v>KISS (SERRAJE)</v>
          </cell>
          <cell r="G60">
            <v>20</v>
          </cell>
          <cell r="H60">
            <v>5</v>
          </cell>
          <cell r="I60">
            <v>5</v>
          </cell>
          <cell r="J60">
            <v>13</v>
          </cell>
          <cell r="K60" t="str">
            <v>DACH</v>
          </cell>
          <cell r="L60">
            <v>27.4</v>
          </cell>
          <cell r="M60">
            <v>31.9</v>
          </cell>
          <cell r="O60">
            <v>70.900000000000006</v>
          </cell>
          <cell r="P60" t="str">
            <v>PVP DACH</v>
          </cell>
          <cell r="Q60">
            <v>68.900000000000006</v>
          </cell>
        </row>
        <row r="61">
          <cell r="B61" t="str">
            <v>221107-B</v>
          </cell>
          <cell r="C61" t="str">
            <v>221107-B#21</v>
          </cell>
          <cell r="D61">
            <v>221107</v>
          </cell>
          <cell r="E61" t="str">
            <v>B</v>
          </cell>
          <cell r="F61" t="str">
            <v>KISS (SERRAJE)</v>
          </cell>
          <cell r="G61">
            <v>21</v>
          </cell>
          <cell r="H61">
            <v>5.5</v>
          </cell>
          <cell r="I61">
            <v>5.5</v>
          </cell>
          <cell r="J61">
            <v>13.5</v>
          </cell>
          <cell r="K61" t="str">
            <v>DACH</v>
          </cell>
          <cell r="L61">
            <v>27.4</v>
          </cell>
          <cell r="M61">
            <v>31.9</v>
          </cell>
          <cell r="O61">
            <v>70.900000000000006</v>
          </cell>
          <cell r="P61" t="str">
            <v>PVP DACH</v>
          </cell>
          <cell r="Q61">
            <v>68.900000000000006</v>
          </cell>
        </row>
        <row r="62">
          <cell r="B62" t="str">
            <v>221107-B</v>
          </cell>
          <cell r="C62" t="str">
            <v>221107-B#22</v>
          </cell>
          <cell r="D62">
            <v>221107</v>
          </cell>
          <cell r="E62" t="str">
            <v>B</v>
          </cell>
          <cell r="F62" t="str">
            <v>KISS (SERRAJE)</v>
          </cell>
          <cell r="G62">
            <v>22</v>
          </cell>
          <cell r="H62" t="str">
            <v>6-6.5</v>
          </cell>
          <cell r="I62" t="str">
            <v>6-6.5</v>
          </cell>
          <cell r="J62">
            <v>14</v>
          </cell>
          <cell r="K62" t="str">
            <v>DACH</v>
          </cell>
          <cell r="L62">
            <v>27.4</v>
          </cell>
          <cell r="M62">
            <v>31.9</v>
          </cell>
          <cell r="O62">
            <v>70.900000000000006</v>
          </cell>
          <cell r="P62" t="str">
            <v>PVP DACH</v>
          </cell>
          <cell r="Q62">
            <v>68.900000000000006</v>
          </cell>
        </row>
        <row r="63">
          <cell r="B63" t="str">
            <v>221107-B</v>
          </cell>
          <cell r="C63" t="str">
            <v>221107-B#23</v>
          </cell>
          <cell r="D63">
            <v>221107</v>
          </cell>
          <cell r="E63" t="str">
            <v>B</v>
          </cell>
          <cell r="F63" t="str">
            <v>KISS (SERRAJE)</v>
          </cell>
          <cell r="G63">
            <v>23</v>
          </cell>
          <cell r="H63" t="str">
            <v>7-7.5</v>
          </cell>
          <cell r="I63" t="str">
            <v>7-7.5</v>
          </cell>
          <cell r="J63">
            <v>15</v>
          </cell>
          <cell r="K63" t="str">
            <v>DACH</v>
          </cell>
          <cell r="L63">
            <v>27.4</v>
          </cell>
          <cell r="M63">
            <v>31.9</v>
          </cell>
          <cell r="O63">
            <v>70.900000000000006</v>
          </cell>
          <cell r="P63" t="str">
            <v>PVP DACH</v>
          </cell>
          <cell r="Q63">
            <v>68.900000000000006</v>
          </cell>
        </row>
        <row r="64">
          <cell r="B64" t="str">
            <v>221107-B</v>
          </cell>
          <cell r="C64" t="str">
            <v>221107-B#24</v>
          </cell>
          <cell r="D64">
            <v>221107</v>
          </cell>
          <cell r="E64" t="str">
            <v>B</v>
          </cell>
          <cell r="F64" t="str">
            <v>KISS (SERRAJE)</v>
          </cell>
          <cell r="G64">
            <v>24</v>
          </cell>
          <cell r="H64" t="str">
            <v>8-8.5</v>
          </cell>
          <cell r="I64" t="str">
            <v>8-8.5</v>
          </cell>
          <cell r="J64">
            <v>15.5</v>
          </cell>
          <cell r="K64" t="str">
            <v>DACH</v>
          </cell>
          <cell r="L64">
            <v>27.4</v>
          </cell>
          <cell r="M64">
            <v>31.9</v>
          </cell>
          <cell r="O64">
            <v>70.900000000000006</v>
          </cell>
          <cell r="P64" t="str">
            <v>PVP DACH</v>
          </cell>
          <cell r="Q64">
            <v>68.900000000000006</v>
          </cell>
        </row>
        <row r="65">
          <cell r="B65" t="str">
            <v>221109-A</v>
          </cell>
          <cell r="C65" t="str">
            <v>221109-A#18</v>
          </cell>
          <cell r="D65">
            <v>221109</v>
          </cell>
          <cell r="E65" t="str">
            <v>A</v>
          </cell>
          <cell r="F65" t="str">
            <v>TAUPE Y BEACH (KAISER Y SERRAJE)</v>
          </cell>
          <cell r="G65">
            <v>18</v>
          </cell>
          <cell r="H65" t="str">
            <v>3-3.5</v>
          </cell>
          <cell r="I65" t="str">
            <v>3-3.5</v>
          </cell>
          <cell r="J65">
            <v>11.5</v>
          </cell>
          <cell r="K65" t="str">
            <v>DACH</v>
          </cell>
          <cell r="L65">
            <v>28.3</v>
          </cell>
          <cell r="M65">
            <v>32.9</v>
          </cell>
          <cell r="O65">
            <v>72.900000000000006</v>
          </cell>
          <cell r="P65" t="str">
            <v>PVP DACH</v>
          </cell>
          <cell r="Q65">
            <v>70.900000000000006</v>
          </cell>
        </row>
        <row r="66">
          <cell r="B66" t="str">
            <v>221109-A</v>
          </cell>
          <cell r="C66" t="str">
            <v>221109-A#19</v>
          </cell>
          <cell r="D66">
            <v>221109</v>
          </cell>
          <cell r="E66" t="str">
            <v>A</v>
          </cell>
          <cell r="F66" t="str">
            <v>TAUPE Y BEACH (KAISER Y SERRAJE)</v>
          </cell>
          <cell r="G66">
            <v>19</v>
          </cell>
          <cell r="H66" t="str">
            <v>4-4.5</v>
          </cell>
          <cell r="I66" t="str">
            <v>4-4.5</v>
          </cell>
          <cell r="J66">
            <v>12</v>
          </cell>
          <cell r="K66" t="str">
            <v>DACH</v>
          </cell>
          <cell r="L66">
            <v>28.3</v>
          </cell>
          <cell r="M66">
            <v>32.9</v>
          </cell>
          <cell r="O66">
            <v>72.900000000000006</v>
          </cell>
          <cell r="P66" t="str">
            <v>PVP DACH</v>
          </cell>
          <cell r="Q66">
            <v>70.900000000000006</v>
          </cell>
        </row>
        <row r="67">
          <cell r="B67" t="str">
            <v>221109-A</v>
          </cell>
          <cell r="C67" t="str">
            <v>221109-A#20</v>
          </cell>
          <cell r="D67">
            <v>221109</v>
          </cell>
          <cell r="E67" t="str">
            <v>A</v>
          </cell>
          <cell r="F67" t="str">
            <v>TAUPE Y BEACH (KAISER Y SERRAJE)</v>
          </cell>
          <cell r="G67">
            <v>20</v>
          </cell>
          <cell r="H67">
            <v>5</v>
          </cell>
          <cell r="I67">
            <v>5</v>
          </cell>
          <cell r="J67">
            <v>13</v>
          </cell>
          <cell r="K67" t="str">
            <v>DACH</v>
          </cell>
          <cell r="L67">
            <v>28.3</v>
          </cell>
          <cell r="M67">
            <v>32.9</v>
          </cell>
          <cell r="O67">
            <v>72.900000000000006</v>
          </cell>
          <cell r="P67" t="str">
            <v>PVP DACH</v>
          </cell>
          <cell r="Q67">
            <v>70.900000000000006</v>
          </cell>
        </row>
        <row r="68">
          <cell r="B68" t="str">
            <v>221109-A</v>
          </cell>
          <cell r="C68" t="str">
            <v>221109-A#21</v>
          </cell>
          <cell r="D68">
            <v>221109</v>
          </cell>
          <cell r="E68" t="str">
            <v>A</v>
          </cell>
          <cell r="F68" t="str">
            <v>TAUPE Y BEACH (KAISER Y SERRAJE)</v>
          </cell>
          <cell r="G68">
            <v>21</v>
          </cell>
          <cell r="H68">
            <v>5.5</v>
          </cell>
          <cell r="I68">
            <v>5.5</v>
          </cell>
          <cell r="J68">
            <v>13.5</v>
          </cell>
          <cell r="K68" t="str">
            <v>DACH</v>
          </cell>
          <cell r="L68">
            <v>28.3</v>
          </cell>
          <cell r="M68">
            <v>32.9</v>
          </cell>
          <cell r="O68">
            <v>72.900000000000006</v>
          </cell>
          <cell r="P68" t="str">
            <v>PVP DACH</v>
          </cell>
          <cell r="Q68">
            <v>70.900000000000006</v>
          </cell>
        </row>
        <row r="69">
          <cell r="B69" t="str">
            <v>221109-A</v>
          </cell>
          <cell r="C69" t="str">
            <v>221109-A#22</v>
          </cell>
          <cell r="D69">
            <v>221109</v>
          </cell>
          <cell r="E69" t="str">
            <v>A</v>
          </cell>
          <cell r="F69" t="str">
            <v>TAUPE Y BEACH (KAISER Y SERRAJE)</v>
          </cell>
          <cell r="G69">
            <v>22</v>
          </cell>
          <cell r="H69" t="str">
            <v>6-6.5</v>
          </cell>
          <cell r="I69" t="str">
            <v>6-6.5</v>
          </cell>
          <cell r="J69">
            <v>14</v>
          </cell>
          <cell r="K69" t="str">
            <v>DACH</v>
          </cell>
          <cell r="L69">
            <v>28.3</v>
          </cell>
          <cell r="M69">
            <v>32.9</v>
          </cell>
          <cell r="O69">
            <v>72.900000000000006</v>
          </cell>
          <cell r="P69" t="str">
            <v>PVP DACH</v>
          </cell>
          <cell r="Q69">
            <v>70.900000000000006</v>
          </cell>
        </row>
        <row r="70">
          <cell r="B70" t="str">
            <v>221109-A</v>
          </cell>
          <cell r="C70" t="str">
            <v>221109-A#23</v>
          </cell>
          <cell r="D70">
            <v>221109</v>
          </cell>
          <cell r="E70" t="str">
            <v>A</v>
          </cell>
          <cell r="F70" t="str">
            <v>TAUPE Y BEACH (KAISER Y SERRAJE)</v>
          </cell>
          <cell r="G70">
            <v>23</v>
          </cell>
          <cell r="H70" t="str">
            <v>7-7.5</v>
          </cell>
          <cell r="I70" t="str">
            <v>7-7.5</v>
          </cell>
          <cell r="J70">
            <v>15</v>
          </cell>
          <cell r="K70" t="str">
            <v>DACH</v>
          </cell>
          <cell r="L70">
            <v>28.3</v>
          </cell>
          <cell r="M70">
            <v>32.9</v>
          </cell>
          <cell r="O70">
            <v>72.900000000000006</v>
          </cell>
          <cell r="P70" t="str">
            <v>PVP DACH</v>
          </cell>
          <cell r="Q70">
            <v>70.900000000000006</v>
          </cell>
        </row>
        <row r="71">
          <cell r="B71" t="str">
            <v>221109-A</v>
          </cell>
          <cell r="C71" t="str">
            <v>221109-A#24</v>
          </cell>
          <cell r="D71">
            <v>221109</v>
          </cell>
          <cell r="E71" t="str">
            <v>A</v>
          </cell>
          <cell r="F71" t="str">
            <v>TAUPE Y BEACH (KAISER Y SERRAJE)</v>
          </cell>
          <cell r="G71">
            <v>24</v>
          </cell>
          <cell r="H71" t="str">
            <v>8-8.5</v>
          </cell>
          <cell r="I71" t="str">
            <v>8-8.5</v>
          </cell>
          <cell r="J71">
            <v>15.5</v>
          </cell>
          <cell r="K71" t="str">
            <v>DACH</v>
          </cell>
          <cell r="L71">
            <v>28.3</v>
          </cell>
          <cell r="M71">
            <v>32.9</v>
          </cell>
          <cell r="O71">
            <v>72.900000000000006</v>
          </cell>
          <cell r="P71" t="str">
            <v>PVP DACH</v>
          </cell>
          <cell r="Q71">
            <v>70.900000000000006</v>
          </cell>
        </row>
        <row r="72">
          <cell r="B72" t="str">
            <v>221110-B</v>
          </cell>
          <cell r="C72" t="str">
            <v>221110-B#18</v>
          </cell>
          <cell r="D72">
            <v>221110</v>
          </cell>
          <cell r="E72" t="str">
            <v>B</v>
          </cell>
          <cell r="F72" t="str">
            <v>SHADOW (SAUVAGE)</v>
          </cell>
          <cell r="G72">
            <v>18</v>
          </cell>
          <cell r="H72" t="str">
            <v>3-3.5</v>
          </cell>
          <cell r="I72" t="str">
            <v>3-3.5</v>
          </cell>
          <cell r="J72">
            <v>11.5</v>
          </cell>
          <cell r="K72" t="str">
            <v>DACH</v>
          </cell>
          <cell r="L72">
            <v>28.3</v>
          </cell>
          <cell r="M72">
            <v>32.9</v>
          </cell>
          <cell r="O72">
            <v>72.900000000000006</v>
          </cell>
          <cell r="P72" t="str">
            <v>PVP DACH</v>
          </cell>
          <cell r="Q72">
            <v>70.900000000000006</v>
          </cell>
        </row>
        <row r="73">
          <cell r="B73" t="str">
            <v>221110-B</v>
          </cell>
          <cell r="C73" t="str">
            <v>221110-B#19</v>
          </cell>
          <cell r="D73">
            <v>221110</v>
          </cell>
          <cell r="E73" t="str">
            <v>B</v>
          </cell>
          <cell r="F73" t="str">
            <v>SHADOW (SAUVAGE)</v>
          </cell>
          <cell r="G73">
            <v>19</v>
          </cell>
          <cell r="H73" t="str">
            <v>4-4.5</v>
          </cell>
          <cell r="I73" t="str">
            <v>4-4.5</v>
          </cell>
          <cell r="J73">
            <v>12</v>
          </cell>
          <cell r="K73" t="str">
            <v>DACH</v>
          </cell>
          <cell r="L73">
            <v>28.3</v>
          </cell>
          <cell r="M73">
            <v>32.9</v>
          </cell>
          <cell r="O73">
            <v>72.900000000000006</v>
          </cell>
          <cell r="P73" t="str">
            <v>PVP DACH</v>
          </cell>
          <cell r="Q73">
            <v>70.900000000000006</v>
          </cell>
        </row>
        <row r="74">
          <cell r="B74" t="str">
            <v>221110-B</v>
          </cell>
          <cell r="C74" t="str">
            <v>221110-B#20</v>
          </cell>
          <cell r="D74">
            <v>221110</v>
          </cell>
          <cell r="E74" t="str">
            <v>B</v>
          </cell>
          <cell r="F74" t="str">
            <v>SHADOW (SAUVAGE)</v>
          </cell>
          <cell r="G74">
            <v>20</v>
          </cell>
          <cell r="H74">
            <v>5</v>
          </cell>
          <cell r="I74">
            <v>5</v>
          </cell>
          <cell r="J74">
            <v>13</v>
          </cell>
          <cell r="K74" t="str">
            <v>DACH</v>
          </cell>
          <cell r="L74">
            <v>28.3</v>
          </cell>
          <cell r="M74">
            <v>32.9</v>
          </cell>
          <cell r="O74">
            <v>72.900000000000006</v>
          </cell>
          <cell r="P74" t="str">
            <v>PVP DACH</v>
          </cell>
          <cell r="Q74">
            <v>70.900000000000006</v>
          </cell>
        </row>
        <row r="75">
          <cell r="B75" t="str">
            <v>221110-B</v>
          </cell>
          <cell r="C75" t="str">
            <v>221110-B#21</v>
          </cell>
          <cell r="D75">
            <v>221110</v>
          </cell>
          <cell r="E75" t="str">
            <v>B</v>
          </cell>
          <cell r="F75" t="str">
            <v>SHADOW (SAUVAGE)</v>
          </cell>
          <cell r="G75">
            <v>21</v>
          </cell>
          <cell r="H75">
            <v>5.5</v>
          </cell>
          <cell r="I75">
            <v>5.5</v>
          </cell>
          <cell r="J75">
            <v>13.5</v>
          </cell>
          <cell r="K75" t="str">
            <v>DACH</v>
          </cell>
          <cell r="L75">
            <v>28.3</v>
          </cell>
          <cell r="M75">
            <v>32.9</v>
          </cell>
          <cell r="O75">
            <v>72.900000000000006</v>
          </cell>
          <cell r="P75" t="str">
            <v>PVP DACH</v>
          </cell>
          <cell r="Q75">
            <v>70.900000000000006</v>
          </cell>
        </row>
        <row r="76">
          <cell r="B76" t="str">
            <v>221110-B</v>
          </cell>
          <cell r="C76" t="str">
            <v>221110-B#22</v>
          </cell>
          <cell r="D76">
            <v>221110</v>
          </cell>
          <cell r="E76" t="str">
            <v>B</v>
          </cell>
          <cell r="F76" t="str">
            <v>SHADOW (SAUVAGE)</v>
          </cell>
          <cell r="G76">
            <v>22</v>
          </cell>
          <cell r="H76" t="str">
            <v>6-6.5</v>
          </cell>
          <cell r="I76" t="str">
            <v>6-6.5</v>
          </cell>
          <cell r="J76">
            <v>14</v>
          </cell>
          <cell r="K76" t="str">
            <v>DACH</v>
          </cell>
          <cell r="L76">
            <v>28.3</v>
          </cell>
          <cell r="M76">
            <v>32.9</v>
          </cell>
          <cell r="O76">
            <v>72.900000000000006</v>
          </cell>
          <cell r="P76" t="str">
            <v>PVP DACH</v>
          </cell>
          <cell r="Q76">
            <v>70.900000000000006</v>
          </cell>
        </row>
        <row r="77">
          <cell r="B77" t="str">
            <v>221110-B</v>
          </cell>
          <cell r="C77" t="str">
            <v>221110-B#23</v>
          </cell>
          <cell r="D77">
            <v>221110</v>
          </cell>
          <cell r="E77" t="str">
            <v>B</v>
          </cell>
          <cell r="F77" t="str">
            <v>SHADOW (SAUVAGE)</v>
          </cell>
          <cell r="G77">
            <v>23</v>
          </cell>
          <cell r="H77" t="str">
            <v>7-7.5</v>
          </cell>
          <cell r="I77" t="str">
            <v>7-7.5</v>
          </cell>
          <cell r="J77">
            <v>15</v>
          </cell>
          <cell r="K77" t="str">
            <v>DACH</v>
          </cell>
          <cell r="L77">
            <v>28.3</v>
          </cell>
          <cell r="M77">
            <v>32.9</v>
          </cell>
          <cell r="O77">
            <v>72.900000000000006</v>
          </cell>
          <cell r="P77" t="str">
            <v>PVP DACH</v>
          </cell>
          <cell r="Q77">
            <v>70.900000000000006</v>
          </cell>
        </row>
        <row r="78">
          <cell r="B78" t="str">
            <v>221110-B</v>
          </cell>
          <cell r="C78" t="str">
            <v>221110-B#24</v>
          </cell>
          <cell r="D78">
            <v>221110</v>
          </cell>
          <cell r="E78" t="str">
            <v>B</v>
          </cell>
          <cell r="F78" t="str">
            <v>SHADOW (SAUVAGE)</v>
          </cell>
          <cell r="G78">
            <v>24</v>
          </cell>
          <cell r="H78" t="str">
            <v>8-8.5</v>
          </cell>
          <cell r="I78" t="str">
            <v>8-8.5</v>
          </cell>
          <cell r="J78">
            <v>15.5</v>
          </cell>
          <cell r="K78" t="str">
            <v>DACH</v>
          </cell>
          <cell r="L78">
            <v>28.3</v>
          </cell>
          <cell r="M78">
            <v>32.9</v>
          </cell>
          <cell r="O78">
            <v>72.900000000000006</v>
          </cell>
          <cell r="P78" t="str">
            <v>PVP DACH</v>
          </cell>
          <cell r="Q78">
            <v>70.900000000000006</v>
          </cell>
        </row>
        <row r="79">
          <cell r="B79" t="str">
            <v>221111-A</v>
          </cell>
          <cell r="C79" t="str">
            <v>221111-A#18</v>
          </cell>
          <cell r="D79">
            <v>221111</v>
          </cell>
          <cell r="E79" t="str">
            <v>A</v>
          </cell>
          <cell r="F79" t="str">
            <v>OCEAN Y CUPCAKE (SAUVAGE Y SERRAJE LAMINADO)</v>
          </cell>
          <cell r="G79">
            <v>18</v>
          </cell>
          <cell r="H79" t="str">
            <v>3-3.5</v>
          </cell>
          <cell r="I79" t="str">
            <v>3-3.5</v>
          </cell>
          <cell r="J79">
            <v>11.5</v>
          </cell>
          <cell r="K79" t="str">
            <v>DACH</v>
          </cell>
          <cell r="L79">
            <v>28.3</v>
          </cell>
          <cell r="M79">
            <v>32.9</v>
          </cell>
          <cell r="O79">
            <v>72.900000000000006</v>
          </cell>
          <cell r="P79" t="str">
            <v>PVP DACH</v>
          </cell>
          <cell r="Q79">
            <v>70.900000000000006</v>
          </cell>
        </row>
        <row r="80">
          <cell r="B80" t="str">
            <v>221111-A</v>
          </cell>
          <cell r="C80" t="str">
            <v>221111-A#19</v>
          </cell>
          <cell r="D80">
            <v>221111</v>
          </cell>
          <cell r="E80" t="str">
            <v>A</v>
          </cell>
          <cell r="F80" t="str">
            <v>OCEAN Y CUPCAKE (SAUVAGE Y SERRAJE LAMINADO)</v>
          </cell>
          <cell r="G80">
            <v>19</v>
          </cell>
          <cell r="H80" t="str">
            <v>4-4.5</v>
          </cell>
          <cell r="I80" t="str">
            <v>4-4.5</v>
          </cell>
          <cell r="J80">
            <v>12</v>
          </cell>
          <cell r="K80" t="str">
            <v>DACH</v>
          </cell>
          <cell r="L80">
            <v>28.3</v>
          </cell>
          <cell r="M80">
            <v>32.9</v>
          </cell>
          <cell r="O80">
            <v>72.900000000000006</v>
          </cell>
          <cell r="P80" t="str">
            <v>PVP DACH</v>
          </cell>
          <cell r="Q80">
            <v>70.900000000000006</v>
          </cell>
        </row>
        <row r="81">
          <cell r="B81" t="str">
            <v>221111-A</v>
          </cell>
          <cell r="C81" t="str">
            <v>221111-A#20</v>
          </cell>
          <cell r="D81">
            <v>221111</v>
          </cell>
          <cell r="E81" t="str">
            <v>A</v>
          </cell>
          <cell r="F81" t="str">
            <v>OCEAN Y CUPCAKE (SAUVAGE Y SERRAJE LAMINADO)</v>
          </cell>
          <cell r="G81">
            <v>20</v>
          </cell>
          <cell r="H81">
            <v>5</v>
          </cell>
          <cell r="I81">
            <v>5</v>
          </cell>
          <cell r="J81">
            <v>13</v>
          </cell>
          <cell r="K81" t="str">
            <v>DACH</v>
          </cell>
          <cell r="L81">
            <v>28.3</v>
          </cell>
          <cell r="M81">
            <v>32.9</v>
          </cell>
          <cell r="O81">
            <v>72.900000000000006</v>
          </cell>
          <cell r="P81" t="str">
            <v>PVP DACH</v>
          </cell>
          <cell r="Q81">
            <v>70.900000000000006</v>
          </cell>
        </row>
        <row r="82">
          <cell r="B82" t="str">
            <v>221111-A</v>
          </cell>
          <cell r="C82" t="str">
            <v>221111-A#21</v>
          </cell>
          <cell r="D82">
            <v>221111</v>
          </cell>
          <cell r="E82" t="str">
            <v>A</v>
          </cell>
          <cell r="F82" t="str">
            <v>OCEAN Y CUPCAKE (SAUVAGE Y SERRAJE LAMINADO)</v>
          </cell>
          <cell r="G82">
            <v>21</v>
          </cell>
          <cell r="H82">
            <v>5.5</v>
          </cell>
          <cell r="I82">
            <v>5.5</v>
          </cell>
          <cell r="J82">
            <v>13.5</v>
          </cell>
          <cell r="K82" t="str">
            <v>DACH</v>
          </cell>
          <cell r="L82">
            <v>28.3</v>
          </cell>
          <cell r="M82">
            <v>32.9</v>
          </cell>
          <cell r="O82">
            <v>72.900000000000006</v>
          </cell>
          <cell r="P82" t="str">
            <v>PVP DACH</v>
          </cell>
          <cell r="Q82">
            <v>70.900000000000006</v>
          </cell>
        </row>
        <row r="83">
          <cell r="B83" t="str">
            <v>221111-A</v>
          </cell>
          <cell r="C83" t="str">
            <v>221111-A#22</v>
          </cell>
          <cell r="D83">
            <v>221111</v>
          </cell>
          <cell r="E83" t="str">
            <v>A</v>
          </cell>
          <cell r="F83" t="str">
            <v>OCEAN Y CUPCAKE (SAUVAGE Y SERRAJE LAMINADO)</v>
          </cell>
          <cell r="G83">
            <v>22</v>
          </cell>
          <cell r="H83" t="str">
            <v>6-6.5</v>
          </cell>
          <cell r="I83" t="str">
            <v>6-6.5</v>
          </cell>
          <cell r="J83">
            <v>14</v>
          </cell>
          <cell r="K83" t="str">
            <v>DACH</v>
          </cell>
          <cell r="L83">
            <v>28.3</v>
          </cell>
          <cell r="M83">
            <v>32.9</v>
          </cell>
          <cell r="O83">
            <v>72.900000000000006</v>
          </cell>
          <cell r="P83" t="str">
            <v>PVP DACH</v>
          </cell>
          <cell r="Q83">
            <v>70.900000000000006</v>
          </cell>
        </row>
        <row r="84">
          <cell r="B84" t="str">
            <v>221111-A</v>
          </cell>
          <cell r="C84" t="str">
            <v>221111-A#23</v>
          </cell>
          <cell r="D84">
            <v>221111</v>
          </cell>
          <cell r="E84" t="str">
            <v>A</v>
          </cell>
          <cell r="F84" t="str">
            <v>OCEAN Y CUPCAKE (SAUVAGE Y SERRAJE LAMINADO)</v>
          </cell>
          <cell r="G84">
            <v>23</v>
          </cell>
          <cell r="H84" t="str">
            <v>7-7.5</v>
          </cell>
          <cell r="I84" t="str">
            <v>7-7.5</v>
          </cell>
          <cell r="J84">
            <v>15</v>
          </cell>
          <cell r="K84" t="str">
            <v>DACH</v>
          </cell>
          <cell r="L84">
            <v>28.3</v>
          </cell>
          <cell r="M84">
            <v>32.9</v>
          </cell>
          <cell r="O84">
            <v>72.900000000000006</v>
          </cell>
          <cell r="P84" t="str">
            <v>PVP DACH</v>
          </cell>
          <cell r="Q84">
            <v>70.900000000000006</v>
          </cell>
        </row>
        <row r="85">
          <cell r="B85" t="str">
            <v>221111-A</v>
          </cell>
          <cell r="C85" t="str">
            <v>221111-A#24</v>
          </cell>
          <cell r="D85">
            <v>221111</v>
          </cell>
          <cell r="E85" t="str">
            <v>A</v>
          </cell>
          <cell r="F85" t="str">
            <v>OCEAN Y CUPCAKE (SAUVAGE Y SERRAJE LAMINADO)</v>
          </cell>
          <cell r="G85">
            <v>24</v>
          </cell>
          <cell r="H85" t="str">
            <v>8-8.5</v>
          </cell>
          <cell r="I85" t="str">
            <v>8-8.5</v>
          </cell>
          <cell r="J85">
            <v>15.5</v>
          </cell>
          <cell r="K85" t="str">
            <v>DACH</v>
          </cell>
          <cell r="L85">
            <v>28.3</v>
          </cell>
          <cell r="M85">
            <v>32.9</v>
          </cell>
          <cell r="O85">
            <v>72.900000000000006</v>
          </cell>
          <cell r="P85" t="str">
            <v>PVP DACH</v>
          </cell>
          <cell r="Q85">
            <v>70.900000000000006</v>
          </cell>
        </row>
        <row r="86">
          <cell r="B86" t="str">
            <v>221111-B</v>
          </cell>
          <cell r="C86" t="str">
            <v>221111-B#18</v>
          </cell>
          <cell r="D86">
            <v>221111</v>
          </cell>
          <cell r="E86" t="str">
            <v>B</v>
          </cell>
          <cell r="F86" t="str">
            <v>GRIGIO Y KISS (SAUVAGE Y SERRAJE LAMINADO)</v>
          </cell>
          <cell r="G86">
            <v>18</v>
          </cell>
          <cell r="H86" t="str">
            <v>3-3.5</v>
          </cell>
          <cell r="I86" t="str">
            <v>3-3.5</v>
          </cell>
          <cell r="J86">
            <v>11.5</v>
          </cell>
          <cell r="K86" t="str">
            <v>DACH</v>
          </cell>
          <cell r="L86">
            <v>28.3</v>
          </cell>
          <cell r="M86">
            <v>32.9</v>
          </cell>
          <cell r="O86">
            <v>72.900000000000006</v>
          </cell>
          <cell r="P86" t="str">
            <v>PVP DACH</v>
          </cell>
          <cell r="Q86">
            <v>70.900000000000006</v>
          </cell>
        </row>
        <row r="87">
          <cell r="B87" t="str">
            <v>221111-B</v>
          </cell>
          <cell r="C87" t="str">
            <v>221111-B#19</v>
          </cell>
          <cell r="D87">
            <v>221111</v>
          </cell>
          <cell r="E87" t="str">
            <v>B</v>
          </cell>
          <cell r="F87" t="str">
            <v>GRIGIO Y KISS (SAUVAGE Y SERRAJE LAMINADO)</v>
          </cell>
          <cell r="G87">
            <v>19</v>
          </cell>
          <cell r="H87" t="str">
            <v>4-4.5</v>
          </cell>
          <cell r="I87" t="str">
            <v>4-4.5</v>
          </cell>
          <cell r="J87">
            <v>12</v>
          </cell>
          <cell r="K87" t="str">
            <v>DACH</v>
          </cell>
          <cell r="L87">
            <v>28.3</v>
          </cell>
          <cell r="M87">
            <v>32.9</v>
          </cell>
          <cell r="O87">
            <v>72.900000000000006</v>
          </cell>
          <cell r="P87" t="str">
            <v>PVP DACH</v>
          </cell>
          <cell r="Q87">
            <v>70.900000000000006</v>
          </cell>
        </row>
        <row r="88">
          <cell r="B88" t="str">
            <v>221111-B</v>
          </cell>
          <cell r="C88" t="str">
            <v>221111-B#20</v>
          </cell>
          <cell r="D88">
            <v>221111</v>
          </cell>
          <cell r="E88" t="str">
            <v>B</v>
          </cell>
          <cell r="F88" t="str">
            <v>GRIGIO Y KISS (SAUVAGE Y SERRAJE LAMINADO)</v>
          </cell>
          <cell r="G88">
            <v>20</v>
          </cell>
          <cell r="H88">
            <v>5</v>
          </cell>
          <cell r="I88">
            <v>5</v>
          </cell>
          <cell r="J88">
            <v>13</v>
          </cell>
          <cell r="K88" t="str">
            <v>DACH</v>
          </cell>
          <cell r="L88">
            <v>28.3</v>
          </cell>
          <cell r="M88">
            <v>32.9</v>
          </cell>
          <cell r="O88">
            <v>72.900000000000006</v>
          </cell>
          <cell r="P88" t="str">
            <v>PVP DACH</v>
          </cell>
          <cell r="Q88">
            <v>70.900000000000006</v>
          </cell>
        </row>
        <row r="89">
          <cell r="B89" t="str">
            <v>221111-B</v>
          </cell>
          <cell r="C89" t="str">
            <v>221111-B#21</v>
          </cell>
          <cell r="D89">
            <v>221111</v>
          </cell>
          <cell r="E89" t="str">
            <v>B</v>
          </cell>
          <cell r="F89" t="str">
            <v>GRIGIO Y KISS (SAUVAGE Y SERRAJE LAMINADO)</v>
          </cell>
          <cell r="G89">
            <v>21</v>
          </cell>
          <cell r="H89">
            <v>5.5</v>
          </cell>
          <cell r="I89">
            <v>5.5</v>
          </cell>
          <cell r="J89">
            <v>13.5</v>
          </cell>
          <cell r="K89" t="str">
            <v>DACH</v>
          </cell>
          <cell r="L89">
            <v>28.3</v>
          </cell>
          <cell r="M89">
            <v>32.9</v>
          </cell>
          <cell r="O89">
            <v>72.900000000000006</v>
          </cell>
          <cell r="P89" t="str">
            <v>PVP DACH</v>
          </cell>
          <cell r="Q89">
            <v>70.900000000000006</v>
          </cell>
        </row>
        <row r="90">
          <cell r="B90" t="str">
            <v>221111-B</v>
          </cell>
          <cell r="C90" t="str">
            <v>221111-B#22</v>
          </cell>
          <cell r="D90">
            <v>221111</v>
          </cell>
          <cell r="E90" t="str">
            <v>B</v>
          </cell>
          <cell r="F90" t="str">
            <v>GRIGIO Y KISS (SAUVAGE Y SERRAJE LAMINADO)</v>
          </cell>
          <cell r="G90">
            <v>22</v>
          </cell>
          <cell r="H90" t="str">
            <v>6-6.5</v>
          </cell>
          <cell r="I90" t="str">
            <v>6-6.5</v>
          </cell>
          <cell r="J90">
            <v>14</v>
          </cell>
          <cell r="K90" t="str">
            <v>DACH</v>
          </cell>
          <cell r="L90">
            <v>28.3</v>
          </cell>
          <cell r="M90">
            <v>32.9</v>
          </cell>
          <cell r="O90">
            <v>72.900000000000006</v>
          </cell>
          <cell r="P90" t="str">
            <v>PVP DACH</v>
          </cell>
          <cell r="Q90">
            <v>70.900000000000006</v>
          </cell>
        </row>
        <row r="91">
          <cell r="B91" t="str">
            <v>221111-B</v>
          </cell>
          <cell r="C91" t="str">
            <v>221111-B#23</v>
          </cell>
          <cell r="D91">
            <v>221111</v>
          </cell>
          <cell r="E91" t="str">
            <v>B</v>
          </cell>
          <cell r="F91" t="str">
            <v>GRIGIO Y KISS (SAUVAGE Y SERRAJE LAMINADO)</v>
          </cell>
          <cell r="G91">
            <v>23</v>
          </cell>
          <cell r="H91" t="str">
            <v>7-7.5</v>
          </cell>
          <cell r="I91" t="str">
            <v>7-7.5</v>
          </cell>
          <cell r="J91">
            <v>15</v>
          </cell>
          <cell r="K91" t="str">
            <v>DACH</v>
          </cell>
          <cell r="L91">
            <v>28.3</v>
          </cell>
          <cell r="M91">
            <v>32.9</v>
          </cell>
          <cell r="O91">
            <v>72.900000000000006</v>
          </cell>
          <cell r="P91" t="str">
            <v>PVP DACH</v>
          </cell>
          <cell r="Q91">
            <v>70.900000000000006</v>
          </cell>
        </row>
        <row r="92">
          <cell r="B92" t="str">
            <v>221111-B</v>
          </cell>
          <cell r="C92" t="str">
            <v>221111-B#24</v>
          </cell>
          <cell r="D92">
            <v>221111</v>
          </cell>
          <cell r="E92" t="str">
            <v>B</v>
          </cell>
          <cell r="F92" t="str">
            <v>GRIGIO Y KISS (SAUVAGE Y SERRAJE LAMINADO)</v>
          </cell>
          <cell r="G92">
            <v>24</v>
          </cell>
          <cell r="H92" t="str">
            <v>8-8.5</v>
          </cell>
          <cell r="I92" t="str">
            <v>8-8.5</v>
          </cell>
          <cell r="J92">
            <v>15.5</v>
          </cell>
          <cell r="K92" t="str">
            <v>DACH</v>
          </cell>
          <cell r="L92">
            <v>28.3</v>
          </cell>
          <cell r="M92">
            <v>32.9</v>
          </cell>
          <cell r="O92">
            <v>72.900000000000006</v>
          </cell>
          <cell r="P92" t="str">
            <v>PVP DACH</v>
          </cell>
          <cell r="Q92">
            <v>70.900000000000006</v>
          </cell>
        </row>
        <row r="93">
          <cell r="B93" t="str">
            <v>221118-B</v>
          </cell>
          <cell r="C93" t="str">
            <v>221118-B#18</v>
          </cell>
          <cell r="D93">
            <v>221118</v>
          </cell>
          <cell r="E93" t="str">
            <v>B</v>
          </cell>
          <cell r="F93" t="str">
            <v>NEGRO Y LEOPARDO (SAUVAGE)</v>
          </cell>
          <cell r="G93">
            <v>18</v>
          </cell>
          <cell r="H93" t="str">
            <v>3-3.5</v>
          </cell>
          <cell r="I93" t="str">
            <v>3-3.5</v>
          </cell>
          <cell r="J93" t="str">
            <v>11.5</v>
          </cell>
          <cell r="K93" t="str">
            <v>DACH</v>
          </cell>
          <cell r="L93">
            <v>28.3</v>
          </cell>
          <cell r="M93">
            <v>32.9</v>
          </cell>
          <cell r="O93">
            <v>72.900000000000006</v>
          </cell>
          <cell r="P93" t="str">
            <v>PVP DACH</v>
          </cell>
          <cell r="Q93">
            <v>70.900000000000006</v>
          </cell>
        </row>
        <row r="94">
          <cell r="B94" t="str">
            <v>221118-B</v>
          </cell>
          <cell r="C94" t="str">
            <v>221118-B#19</v>
          </cell>
          <cell r="D94">
            <v>221118</v>
          </cell>
          <cell r="E94" t="str">
            <v>B</v>
          </cell>
          <cell r="F94" t="str">
            <v>NEGRO Y LEOPARDO (SAUVAGE)</v>
          </cell>
          <cell r="G94">
            <v>19</v>
          </cell>
          <cell r="H94" t="str">
            <v>4-4.5</v>
          </cell>
          <cell r="I94" t="str">
            <v>4-4.5</v>
          </cell>
          <cell r="J94">
            <v>12</v>
          </cell>
          <cell r="K94" t="str">
            <v>DACH</v>
          </cell>
          <cell r="L94">
            <v>28.3</v>
          </cell>
          <cell r="M94">
            <v>32.9</v>
          </cell>
          <cell r="O94">
            <v>72.900000000000006</v>
          </cell>
          <cell r="P94" t="str">
            <v>PVP DACH</v>
          </cell>
          <cell r="Q94">
            <v>70.900000000000006</v>
          </cell>
        </row>
        <row r="95">
          <cell r="B95" t="str">
            <v>221118-B</v>
          </cell>
          <cell r="C95" t="str">
            <v>221118-B#20</v>
          </cell>
          <cell r="D95">
            <v>221118</v>
          </cell>
          <cell r="E95" t="str">
            <v>B</v>
          </cell>
          <cell r="F95" t="str">
            <v>NEGRO Y LEOPARDO (SAUVAGE)</v>
          </cell>
          <cell r="G95">
            <v>20</v>
          </cell>
          <cell r="H95">
            <v>5</v>
          </cell>
          <cell r="I95">
            <v>5</v>
          </cell>
          <cell r="J95">
            <v>13</v>
          </cell>
          <cell r="K95" t="str">
            <v>DACH</v>
          </cell>
          <cell r="L95">
            <v>28.3</v>
          </cell>
          <cell r="M95">
            <v>32.9</v>
          </cell>
          <cell r="O95">
            <v>72.900000000000006</v>
          </cell>
          <cell r="P95" t="str">
            <v>PVP DACH</v>
          </cell>
          <cell r="Q95">
            <v>70.900000000000006</v>
          </cell>
        </row>
        <row r="96">
          <cell r="B96" t="str">
            <v>221118-B</v>
          </cell>
          <cell r="C96" t="str">
            <v>221118-B#21</v>
          </cell>
          <cell r="D96">
            <v>221118</v>
          </cell>
          <cell r="E96" t="str">
            <v>B</v>
          </cell>
          <cell r="F96" t="str">
            <v>NEGRO Y LEOPARDO (SAUVAGE)</v>
          </cell>
          <cell r="G96">
            <v>21</v>
          </cell>
          <cell r="H96" t="str">
            <v>5.5</v>
          </cell>
          <cell r="I96" t="str">
            <v>5.5</v>
          </cell>
          <cell r="J96" t="str">
            <v>13.5</v>
          </cell>
          <cell r="K96" t="str">
            <v>DACH</v>
          </cell>
          <cell r="L96">
            <v>28.3</v>
          </cell>
          <cell r="M96">
            <v>32.9</v>
          </cell>
          <cell r="O96">
            <v>72.900000000000006</v>
          </cell>
          <cell r="P96" t="str">
            <v>PVP DACH</v>
          </cell>
          <cell r="Q96">
            <v>70.900000000000006</v>
          </cell>
        </row>
        <row r="97">
          <cell r="B97" t="str">
            <v>221118-B</v>
          </cell>
          <cell r="C97" t="str">
            <v>221118-B#22</v>
          </cell>
          <cell r="D97">
            <v>221118</v>
          </cell>
          <cell r="E97" t="str">
            <v>B</v>
          </cell>
          <cell r="F97" t="str">
            <v>NEGRO Y LEOPARDO (SAUVAGE)</v>
          </cell>
          <cell r="G97">
            <v>22</v>
          </cell>
          <cell r="H97" t="str">
            <v>6-6.5</v>
          </cell>
          <cell r="I97" t="str">
            <v>6-6.5</v>
          </cell>
          <cell r="J97">
            <v>14</v>
          </cell>
          <cell r="K97" t="str">
            <v>DACH</v>
          </cell>
          <cell r="L97">
            <v>28.3</v>
          </cell>
          <cell r="M97">
            <v>32.9</v>
          </cell>
          <cell r="O97">
            <v>72.900000000000006</v>
          </cell>
          <cell r="P97" t="str">
            <v>PVP DACH</v>
          </cell>
          <cell r="Q97">
            <v>70.900000000000006</v>
          </cell>
        </row>
        <row r="98">
          <cell r="B98" t="str">
            <v>221118-B</v>
          </cell>
          <cell r="C98" t="str">
            <v>221118-B#23</v>
          </cell>
          <cell r="D98">
            <v>221118</v>
          </cell>
          <cell r="E98" t="str">
            <v>B</v>
          </cell>
          <cell r="F98" t="str">
            <v>NEGRO Y LEOPARDO (SAUVAGE)</v>
          </cell>
          <cell r="G98">
            <v>23</v>
          </cell>
          <cell r="H98" t="str">
            <v>7-7.5</v>
          </cell>
          <cell r="I98" t="str">
            <v>7-7.5</v>
          </cell>
          <cell r="J98">
            <v>15</v>
          </cell>
          <cell r="K98" t="str">
            <v>DACH</v>
          </cell>
          <cell r="L98">
            <v>28.3</v>
          </cell>
          <cell r="M98">
            <v>32.9</v>
          </cell>
          <cell r="O98">
            <v>72.900000000000006</v>
          </cell>
          <cell r="P98" t="str">
            <v>PVP DACH</v>
          </cell>
          <cell r="Q98">
            <v>70.900000000000006</v>
          </cell>
        </row>
        <row r="99">
          <cell r="B99" t="str">
            <v>221118-B</v>
          </cell>
          <cell r="C99" t="str">
            <v>221118-B#24</v>
          </cell>
          <cell r="D99">
            <v>221118</v>
          </cell>
          <cell r="E99" t="str">
            <v>B</v>
          </cell>
          <cell r="F99" t="str">
            <v>NEGRO Y LEOPARDO (SAUVAGE)</v>
          </cell>
          <cell r="G99">
            <v>24</v>
          </cell>
          <cell r="H99" t="str">
            <v>8-8.5</v>
          </cell>
          <cell r="I99" t="str">
            <v>8-8.5</v>
          </cell>
          <cell r="J99" t="str">
            <v>15.5</v>
          </cell>
          <cell r="K99" t="str">
            <v>DACH</v>
          </cell>
          <cell r="L99">
            <v>28.3</v>
          </cell>
          <cell r="M99">
            <v>32.9</v>
          </cell>
          <cell r="O99">
            <v>72.900000000000006</v>
          </cell>
          <cell r="P99" t="str">
            <v>PVP DACH</v>
          </cell>
          <cell r="Q99">
            <v>70.900000000000006</v>
          </cell>
        </row>
        <row r="100">
          <cell r="B100" t="str">
            <v>221120-B</v>
          </cell>
          <cell r="C100" t="str">
            <v>221120-B#18</v>
          </cell>
          <cell r="D100">
            <v>221120</v>
          </cell>
          <cell r="E100" t="str">
            <v>B</v>
          </cell>
          <cell r="F100" t="str">
            <v>ARENA (KAISER)</v>
          </cell>
          <cell r="G100">
            <v>18</v>
          </cell>
          <cell r="H100" t="str">
            <v>3-3.5</v>
          </cell>
          <cell r="I100" t="str">
            <v>3-3.5</v>
          </cell>
          <cell r="J100" t="str">
            <v>11.5</v>
          </cell>
          <cell r="K100" t="str">
            <v>DACH</v>
          </cell>
          <cell r="L100">
            <v>27.4</v>
          </cell>
          <cell r="M100">
            <v>31.9</v>
          </cell>
          <cell r="O100">
            <v>70.900000000000006</v>
          </cell>
          <cell r="P100" t="str">
            <v>PVP DACH</v>
          </cell>
          <cell r="Q100">
            <v>68.900000000000006</v>
          </cell>
        </row>
        <row r="101">
          <cell r="B101" t="str">
            <v>221120-B</v>
          </cell>
          <cell r="C101" t="str">
            <v>221120-B#19</v>
          </cell>
          <cell r="D101">
            <v>221120</v>
          </cell>
          <cell r="E101" t="str">
            <v>B</v>
          </cell>
          <cell r="F101" t="str">
            <v>ARENA (KAISER)</v>
          </cell>
          <cell r="G101">
            <v>19</v>
          </cell>
          <cell r="H101" t="str">
            <v>4-4.5</v>
          </cell>
          <cell r="I101" t="str">
            <v>4-4.5</v>
          </cell>
          <cell r="J101">
            <v>12</v>
          </cell>
          <cell r="K101" t="str">
            <v>DACH</v>
          </cell>
          <cell r="L101">
            <v>27.4</v>
          </cell>
          <cell r="M101">
            <v>31.9</v>
          </cell>
          <cell r="O101">
            <v>70.900000000000006</v>
          </cell>
          <cell r="P101" t="str">
            <v>PVP DACH</v>
          </cell>
          <cell r="Q101">
            <v>68.900000000000006</v>
          </cell>
        </row>
        <row r="102">
          <cell r="B102" t="str">
            <v>221120-B</v>
          </cell>
          <cell r="C102" t="str">
            <v>221120-B#20</v>
          </cell>
          <cell r="D102">
            <v>221120</v>
          </cell>
          <cell r="E102" t="str">
            <v>B</v>
          </cell>
          <cell r="F102" t="str">
            <v>ARENA (KAISER)</v>
          </cell>
          <cell r="G102">
            <v>20</v>
          </cell>
          <cell r="H102">
            <v>5</v>
          </cell>
          <cell r="I102">
            <v>5</v>
          </cell>
          <cell r="J102">
            <v>13</v>
          </cell>
          <cell r="K102" t="str">
            <v>DACH</v>
          </cell>
          <cell r="L102">
            <v>27.4</v>
          </cell>
          <cell r="M102">
            <v>31.9</v>
          </cell>
          <cell r="O102">
            <v>70.900000000000006</v>
          </cell>
          <cell r="P102" t="str">
            <v>PVP DACH</v>
          </cell>
          <cell r="Q102">
            <v>68.900000000000006</v>
          </cell>
        </row>
        <row r="103">
          <cell r="B103" t="str">
            <v>221120-B</v>
          </cell>
          <cell r="C103" t="str">
            <v>221120-B#21</v>
          </cell>
          <cell r="D103">
            <v>221120</v>
          </cell>
          <cell r="E103" t="str">
            <v>B</v>
          </cell>
          <cell r="F103" t="str">
            <v>ARENA (KAISER)</v>
          </cell>
          <cell r="G103">
            <v>21</v>
          </cell>
          <cell r="H103" t="str">
            <v>5.5</v>
          </cell>
          <cell r="I103" t="str">
            <v>5.5</v>
          </cell>
          <cell r="J103" t="str">
            <v>13.5</v>
          </cell>
          <cell r="K103" t="str">
            <v>DACH</v>
          </cell>
          <cell r="L103">
            <v>27.4</v>
          </cell>
          <cell r="M103">
            <v>31.9</v>
          </cell>
          <cell r="O103">
            <v>70.900000000000006</v>
          </cell>
          <cell r="P103" t="str">
            <v>PVP DACH</v>
          </cell>
          <cell r="Q103">
            <v>68.900000000000006</v>
          </cell>
        </row>
        <row r="104">
          <cell r="B104" t="str">
            <v>221120-B</v>
          </cell>
          <cell r="C104" t="str">
            <v>221120-B#22</v>
          </cell>
          <cell r="D104">
            <v>221120</v>
          </cell>
          <cell r="E104" t="str">
            <v>B</v>
          </cell>
          <cell r="F104" t="str">
            <v>ARENA (KAISER)</v>
          </cell>
          <cell r="G104">
            <v>22</v>
          </cell>
          <cell r="H104" t="str">
            <v>6-6.5</v>
          </cell>
          <cell r="I104" t="str">
            <v>6-6.5</v>
          </cell>
          <cell r="J104">
            <v>14</v>
          </cell>
          <cell r="K104" t="str">
            <v>DACH</v>
          </cell>
          <cell r="L104">
            <v>27.4</v>
          </cell>
          <cell r="M104">
            <v>31.9</v>
          </cell>
          <cell r="O104">
            <v>70.900000000000006</v>
          </cell>
          <cell r="P104" t="str">
            <v>PVP DACH</v>
          </cell>
          <cell r="Q104">
            <v>68.900000000000006</v>
          </cell>
        </row>
        <row r="105">
          <cell r="B105" t="str">
            <v>221120-B</v>
          </cell>
          <cell r="C105" t="str">
            <v>221120-B#23</v>
          </cell>
          <cell r="D105">
            <v>221120</v>
          </cell>
          <cell r="E105" t="str">
            <v>B</v>
          </cell>
          <cell r="F105" t="str">
            <v>ARENA (KAISER)</v>
          </cell>
          <cell r="G105">
            <v>23</v>
          </cell>
          <cell r="H105" t="str">
            <v>7-7.5</v>
          </cell>
          <cell r="I105" t="str">
            <v>7-7.5</v>
          </cell>
          <cell r="J105">
            <v>15</v>
          </cell>
          <cell r="K105" t="str">
            <v>DACH</v>
          </cell>
          <cell r="L105">
            <v>27.4</v>
          </cell>
          <cell r="M105">
            <v>31.9</v>
          </cell>
          <cell r="O105">
            <v>70.900000000000006</v>
          </cell>
          <cell r="P105" t="str">
            <v>PVP DACH</v>
          </cell>
          <cell r="Q105">
            <v>68.900000000000006</v>
          </cell>
        </row>
        <row r="106">
          <cell r="B106" t="str">
            <v>221120-B</v>
          </cell>
          <cell r="C106" t="str">
            <v>221120-B#24</v>
          </cell>
          <cell r="D106">
            <v>221120</v>
          </cell>
          <cell r="E106" t="str">
            <v>B</v>
          </cell>
          <cell r="F106" t="str">
            <v>ARENA (KAISER)</v>
          </cell>
          <cell r="G106">
            <v>24</v>
          </cell>
          <cell r="H106" t="str">
            <v>8-8.5</v>
          </cell>
          <cell r="I106" t="str">
            <v>8-8.5</v>
          </cell>
          <cell r="J106" t="str">
            <v>15.5</v>
          </cell>
          <cell r="K106" t="str">
            <v>DACH</v>
          </cell>
          <cell r="L106">
            <v>27.4</v>
          </cell>
          <cell r="M106">
            <v>31.9</v>
          </cell>
          <cell r="O106">
            <v>70.900000000000006</v>
          </cell>
          <cell r="P106" t="str">
            <v>PVP DACH</v>
          </cell>
          <cell r="Q106">
            <v>68.900000000000006</v>
          </cell>
        </row>
        <row r="107">
          <cell r="B107" t="str">
            <v>221120-C</v>
          </cell>
          <cell r="C107" t="str">
            <v>221120-C#18</v>
          </cell>
          <cell r="D107">
            <v>221120</v>
          </cell>
          <cell r="E107" t="str">
            <v>C</v>
          </cell>
          <cell r="F107" t="str">
            <v>TAUPE (KAISER)</v>
          </cell>
          <cell r="G107">
            <v>18</v>
          </cell>
          <cell r="H107" t="str">
            <v>3-3.5</v>
          </cell>
          <cell r="I107" t="str">
            <v>3-3.5</v>
          </cell>
          <cell r="J107" t="str">
            <v>11.5</v>
          </cell>
          <cell r="K107" t="str">
            <v>DACH</v>
          </cell>
          <cell r="L107">
            <v>27.4</v>
          </cell>
          <cell r="M107">
            <v>31.9</v>
          </cell>
          <cell r="O107">
            <v>70.900000000000006</v>
          </cell>
          <cell r="P107" t="str">
            <v>PVP DACH</v>
          </cell>
          <cell r="Q107">
            <v>68.900000000000006</v>
          </cell>
        </row>
        <row r="108">
          <cell r="B108" t="str">
            <v>221120-C</v>
          </cell>
          <cell r="C108" t="str">
            <v>221120-C#19</v>
          </cell>
          <cell r="D108">
            <v>221120</v>
          </cell>
          <cell r="E108" t="str">
            <v>C</v>
          </cell>
          <cell r="F108" t="str">
            <v>TAUPE (KAISER)</v>
          </cell>
          <cell r="G108">
            <v>19</v>
          </cell>
          <cell r="H108" t="str">
            <v>4-4.5</v>
          </cell>
          <cell r="I108" t="str">
            <v>4-4.5</v>
          </cell>
          <cell r="J108">
            <v>12</v>
          </cell>
          <cell r="K108" t="str">
            <v>DACH</v>
          </cell>
          <cell r="L108">
            <v>27.4</v>
          </cell>
          <cell r="M108">
            <v>31.9</v>
          </cell>
          <cell r="O108">
            <v>70.900000000000006</v>
          </cell>
          <cell r="P108" t="str">
            <v>PVP DACH</v>
          </cell>
          <cell r="Q108">
            <v>68.900000000000006</v>
          </cell>
        </row>
        <row r="109">
          <cell r="B109" t="str">
            <v>221120-C</v>
          </cell>
          <cell r="C109" t="str">
            <v>221120-C#20</v>
          </cell>
          <cell r="D109">
            <v>221120</v>
          </cell>
          <cell r="E109" t="str">
            <v>C</v>
          </cell>
          <cell r="F109" t="str">
            <v>TAUPE (KAISER)</v>
          </cell>
          <cell r="G109">
            <v>20</v>
          </cell>
          <cell r="H109">
            <v>5</v>
          </cell>
          <cell r="I109">
            <v>5</v>
          </cell>
          <cell r="J109">
            <v>13</v>
          </cell>
          <cell r="K109" t="str">
            <v>DACH</v>
          </cell>
          <cell r="L109">
            <v>27.4</v>
          </cell>
          <cell r="M109">
            <v>31.9</v>
          </cell>
          <cell r="O109">
            <v>70.900000000000006</v>
          </cell>
          <cell r="P109" t="str">
            <v>PVP DACH</v>
          </cell>
          <cell r="Q109">
            <v>68.900000000000006</v>
          </cell>
        </row>
        <row r="110">
          <cell r="B110" t="str">
            <v>221120-C</v>
          </cell>
          <cell r="C110" t="str">
            <v>221120-C#21</v>
          </cell>
          <cell r="D110">
            <v>221120</v>
          </cell>
          <cell r="E110" t="str">
            <v>C</v>
          </cell>
          <cell r="F110" t="str">
            <v>TAUPE (KAISER)</v>
          </cell>
          <cell r="G110">
            <v>21</v>
          </cell>
          <cell r="H110" t="str">
            <v>5.5</v>
          </cell>
          <cell r="I110" t="str">
            <v>5.5</v>
          </cell>
          <cell r="J110" t="str">
            <v>13.5</v>
          </cell>
          <cell r="K110" t="str">
            <v>DACH</v>
          </cell>
          <cell r="L110">
            <v>27.4</v>
          </cell>
          <cell r="M110">
            <v>31.9</v>
          </cell>
          <cell r="O110">
            <v>70.900000000000006</v>
          </cell>
          <cell r="P110" t="str">
            <v>PVP DACH</v>
          </cell>
          <cell r="Q110">
            <v>68.900000000000006</v>
          </cell>
        </row>
        <row r="111">
          <cell r="B111" t="str">
            <v>221120-C</v>
          </cell>
          <cell r="C111" t="str">
            <v>221120-C#22</v>
          </cell>
          <cell r="D111">
            <v>221120</v>
          </cell>
          <cell r="E111" t="str">
            <v>C</v>
          </cell>
          <cell r="F111" t="str">
            <v>TAUPE (KAISER)</v>
          </cell>
          <cell r="G111">
            <v>22</v>
          </cell>
          <cell r="H111" t="str">
            <v>6-6.5</v>
          </cell>
          <cell r="I111" t="str">
            <v>6-6.5</v>
          </cell>
          <cell r="J111">
            <v>14</v>
          </cell>
          <cell r="K111" t="str">
            <v>DACH</v>
          </cell>
          <cell r="L111">
            <v>27.4</v>
          </cell>
          <cell r="M111">
            <v>31.9</v>
          </cell>
          <cell r="O111">
            <v>70.900000000000006</v>
          </cell>
          <cell r="P111" t="str">
            <v>PVP DACH</v>
          </cell>
          <cell r="Q111">
            <v>68.900000000000006</v>
          </cell>
        </row>
        <row r="112">
          <cell r="B112" t="str">
            <v>221120-C</v>
          </cell>
          <cell r="C112" t="str">
            <v>221120-C#23</v>
          </cell>
          <cell r="D112">
            <v>221120</v>
          </cell>
          <cell r="E112" t="str">
            <v>C</v>
          </cell>
          <cell r="F112" t="str">
            <v>TAUPE (KAISER)</v>
          </cell>
          <cell r="G112">
            <v>23</v>
          </cell>
          <cell r="H112" t="str">
            <v>7-7.5</v>
          </cell>
          <cell r="I112" t="str">
            <v>7-7.5</v>
          </cell>
          <cell r="J112">
            <v>15</v>
          </cell>
          <cell r="K112" t="str">
            <v>DACH</v>
          </cell>
          <cell r="L112">
            <v>27.4</v>
          </cell>
          <cell r="M112">
            <v>31.9</v>
          </cell>
          <cell r="O112">
            <v>70.900000000000006</v>
          </cell>
          <cell r="P112" t="str">
            <v>PVP DACH</v>
          </cell>
          <cell r="Q112">
            <v>68.900000000000006</v>
          </cell>
        </row>
        <row r="113">
          <cell r="B113" t="str">
            <v>221120-C</v>
          </cell>
          <cell r="C113" t="str">
            <v>221120-C#24</v>
          </cell>
          <cell r="D113">
            <v>221120</v>
          </cell>
          <cell r="E113" t="str">
            <v>C</v>
          </cell>
          <cell r="F113" t="str">
            <v>TAUPE (KAISER)</v>
          </cell>
          <cell r="G113">
            <v>24</v>
          </cell>
          <cell r="H113" t="str">
            <v>8-8.5</v>
          </cell>
          <cell r="I113" t="str">
            <v>8-8.5</v>
          </cell>
          <cell r="J113" t="str">
            <v>15.5</v>
          </cell>
          <cell r="K113" t="str">
            <v>DACH</v>
          </cell>
          <cell r="L113">
            <v>27.4</v>
          </cell>
          <cell r="M113">
            <v>31.9</v>
          </cell>
          <cell r="O113">
            <v>70.900000000000006</v>
          </cell>
          <cell r="P113" t="str">
            <v>PVP DACH</v>
          </cell>
          <cell r="Q113">
            <v>68.900000000000006</v>
          </cell>
        </row>
        <row r="114">
          <cell r="B114" t="str">
            <v>221120-D</v>
          </cell>
          <cell r="C114" t="str">
            <v>221120-D#18</v>
          </cell>
          <cell r="D114">
            <v>221120</v>
          </cell>
          <cell r="E114" t="str">
            <v>D</v>
          </cell>
          <cell r="F114" t="str">
            <v>MALVA (KAISER)</v>
          </cell>
          <cell r="G114">
            <v>18</v>
          </cell>
          <cell r="H114" t="str">
            <v>3-3.5</v>
          </cell>
          <cell r="I114" t="str">
            <v>3-3.5</v>
          </cell>
          <cell r="J114" t="str">
            <v>11.5</v>
          </cell>
          <cell r="K114" t="str">
            <v>DACH</v>
          </cell>
          <cell r="L114">
            <v>27.4</v>
          </cell>
          <cell r="M114">
            <v>31.9</v>
          </cell>
          <cell r="O114">
            <v>70.900000000000006</v>
          </cell>
          <cell r="P114" t="str">
            <v>PVP DACH</v>
          </cell>
          <cell r="Q114">
            <v>68.900000000000006</v>
          </cell>
        </row>
        <row r="115">
          <cell r="B115" t="str">
            <v>221120-D</v>
          </cell>
          <cell r="C115" t="str">
            <v>221120-D#19</v>
          </cell>
          <cell r="D115">
            <v>221120</v>
          </cell>
          <cell r="E115" t="str">
            <v>D</v>
          </cell>
          <cell r="F115" t="str">
            <v>MALVA (KAISER)</v>
          </cell>
          <cell r="G115">
            <v>19</v>
          </cell>
          <cell r="H115" t="str">
            <v>4-4.5</v>
          </cell>
          <cell r="I115" t="str">
            <v>4-4.5</v>
          </cell>
          <cell r="J115">
            <v>12</v>
          </cell>
          <cell r="K115" t="str">
            <v>DACH</v>
          </cell>
          <cell r="L115">
            <v>27.4</v>
          </cell>
          <cell r="M115">
            <v>31.9</v>
          </cell>
          <cell r="O115">
            <v>70.900000000000006</v>
          </cell>
          <cell r="P115" t="str">
            <v>PVP DACH</v>
          </cell>
          <cell r="Q115">
            <v>68.900000000000006</v>
          </cell>
        </row>
        <row r="116">
          <cell r="B116" t="str">
            <v>221120-D</v>
          </cell>
          <cell r="C116" t="str">
            <v>221120-D#20</v>
          </cell>
          <cell r="D116">
            <v>221120</v>
          </cell>
          <cell r="E116" t="str">
            <v>D</v>
          </cell>
          <cell r="F116" t="str">
            <v>MALVA (KAISER)</v>
          </cell>
          <cell r="G116">
            <v>20</v>
          </cell>
          <cell r="H116">
            <v>5</v>
          </cell>
          <cell r="I116">
            <v>5</v>
          </cell>
          <cell r="J116">
            <v>13</v>
          </cell>
          <cell r="K116" t="str">
            <v>DACH</v>
          </cell>
          <cell r="L116">
            <v>27.4</v>
          </cell>
          <cell r="M116">
            <v>31.9</v>
          </cell>
          <cell r="O116">
            <v>70.900000000000006</v>
          </cell>
          <cell r="P116" t="str">
            <v>PVP DACH</v>
          </cell>
          <cell r="Q116">
            <v>68.900000000000006</v>
          </cell>
        </row>
        <row r="117">
          <cell r="B117" t="str">
            <v>221120-D</v>
          </cell>
          <cell r="C117" t="str">
            <v>221120-D#21</v>
          </cell>
          <cell r="D117">
            <v>221120</v>
          </cell>
          <cell r="E117" t="str">
            <v>D</v>
          </cell>
          <cell r="F117" t="str">
            <v>MALVA (KAISER)</v>
          </cell>
          <cell r="G117">
            <v>21</v>
          </cell>
          <cell r="H117" t="str">
            <v>5.5</v>
          </cell>
          <cell r="I117" t="str">
            <v>5.5</v>
          </cell>
          <cell r="J117" t="str">
            <v>13.5</v>
          </cell>
          <cell r="K117" t="str">
            <v>DACH</v>
          </cell>
          <cell r="L117">
            <v>27.4</v>
          </cell>
          <cell r="M117">
            <v>31.9</v>
          </cell>
          <cell r="O117">
            <v>70.900000000000006</v>
          </cell>
          <cell r="P117" t="str">
            <v>PVP DACH</v>
          </cell>
          <cell r="Q117">
            <v>68.900000000000006</v>
          </cell>
        </row>
        <row r="118">
          <cell r="B118" t="str">
            <v>221120-D</v>
          </cell>
          <cell r="C118" t="str">
            <v>221120-D#22</v>
          </cell>
          <cell r="D118">
            <v>221120</v>
          </cell>
          <cell r="E118" t="str">
            <v>D</v>
          </cell>
          <cell r="F118" t="str">
            <v>MALVA (KAISER)</v>
          </cell>
          <cell r="G118">
            <v>22</v>
          </cell>
          <cell r="H118" t="str">
            <v>6-6.5</v>
          </cell>
          <cell r="I118" t="str">
            <v>6-6.5</v>
          </cell>
          <cell r="J118">
            <v>14</v>
          </cell>
          <cell r="K118" t="str">
            <v>DACH</v>
          </cell>
          <cell r="L118">
            <v>27.4</v>
          </cell>
          <cell r="M118">
            <v>31.9</v>
          </cell>
          <cell r="O118">
            <v>70.900000000000006</v>
          </cell>
          <cell r="P118" t="str">
            <v>PVP DACH</v>
          </cell>
          <cell r="Q118">
            <v>68.900000000000006</v>
          </cell>
        </row>
        <row r="119">
          <cell r="B119" t="str">
            <v>221120-D</v>
          </cell>
          <cell r="C119" t="str">
            <v>221120-D#23</v>
          </cell>
          <cell r="D119">
            <v>221120</v>
          </cell>
          <cell r="E119" t="str">
            <v>D</v>
          </cell>
          <cell r="F119" t="str">
            <v>MALVA (KAISER)</v>
          </cell>
          <cell r="G119">
            <v>23</v>
          </cell>
          <cell r="H119" t="str">
            <v>7-7.5</v>
          </cell>
          <cell r="I119" t="str">
            <v>7-7.5</v>
          </cell>
          <cell r="J119">
            <v>15</v>
          </cell>
          <cell r="K119" t="str">
            <v>DACH</v>
          </cell>
          <cell r="L119">
            <v>27.4</v>
          </cell>
          <cell r="M119">
            <v>31.9</v>
          </cell>
          <cell r="O119">
            <v>70.900000000000006</v>
          </cell>
          <cell r="P119" t="str">
            <v>PVP DACH</v>
          </cell>
          <cell r="Q119">
            <v>68.900000000000006</v>
          </cell>
        </row>
        <row r="120">
          <cell r="B120" t="str">
            <v>221120-D</v>
          </cell>
          <cell r="C120" t="str">
            <v>221120-D#24</v>
          </cell>
          <cell r="D120">
            <v>221120</v>
          </cell>
          <cell r="E120" t="str">
            <v>D</v>
          </cell>
          <cell r="F120" t="str">
            <v>MALVA (KAISER)</v>
          </cell>
          <cell r="G120">
            <v>24</v>
          </cell>
          <cell r="H120" t="str">
            <v>8-8.5</v>
          </cell>
          <cell r="I120" t="str">
            <v>8-8.5</v>
          </cell>
          <cell r="J120" t="str">
            <v>15.5</v>
          </cell>
          <cell r="K120" t="str">
            <v>DACH</v>
          </cell>
          <cell r="L120">
            <v>27.4</v>
          </cell>
          <cell r="M120">
            <v>31.9</v>
          </cell>
          <cell r="O120">
            <v>70.900000000000006</v>
          </cell>
          <cell r="P120" t="str">
            <v>PVP DACH</v>
          </cell>
          <cell r="Q120">
            <v>68.900000000000006</v>
          </cell>
        </row>
        <row r="121">
          <cell r="B121" t="str">
            <v>221121-A</v>
          </cell>
          <cell r="C121" t="str">
            <v>221121-A#18</v>
          </cell>
          <cell r="D121">
            <v>221121</v>
          </cell>
          <cell r="E121" t="str">
            <v>A</v>
          </cell>
          <cell r="F121" t="str">
            <v>AZUL MARINO Y CARAMELO (KAISER)</v>
          </cell>
          <cell r="G121">
            <v>18</v>
          </cell>
          <cell r="H121" t="str">
            <v>3-3.5</v>
          </cell>
          <cell r="I121" t="str">
            <v>3-3.5</v>
          </cell>
          <cell r="J121">
            <v>11.5</v>
          </cell>
          <cell r="K121" t="str">
            <v>DACH</v>
          </cell>
          <cell r="L121">
            <v>27.4</v>
          </cell>
          <cell r="M121">
            <v>31.9</v>
          </cell>
          <cell r="O121">
            <v>70.900000000000006</v>
          </cell>
          <cell r="P121" t="str">
            <v>PVP DACH</v>
          </cell>
          <cell r="Q121">
            <v>68.900000000000006</v>
          </cell>
        </row>
        <row r="122">
          <cell r="B122" t="str">
            <v>221121-A</v>
          </cell>
          <cell r="C122" t="str">
            <v>221121-A#19</v>
          </cell>
          <cell r="D122">
            <v>221121</v>
          </cell>
          <cell r="E122" t="str">
            <v>A</v>
          </cell>
          <cell r="F122" t="str">
            <v>AZUL MARINO Y CARAMELO (KAISER)</v>
          </cell>
          <cell r="G122">
            <v>19</v>
          </cell>
          <cell r="H122" t="str">
            <v>4-4.5</v>
          </cell>
          <cell r="I122" t="str">
            <v>4-4.5</v>
          </cell>
          <cell r="J122">
            <v>12</v>
          </cell>
          <cell r="K122" t="str">
            <v>DACH</v>
          </cell>
          <cell r="L122">
            <v>27.4</v>
          </cell>
          <cell r="M122">
            <v>31.9</v>
          </cell>
          <cell r="O122">
            <v>70.900000000000006</v>
          </cell>
          <cell r="P122" t="str">
            <v>PVP DACH</v>
          </cell>
          <cell r="Q122">
            <v>68.900000000000006</v>
          </cell>
        </row>
        <row r="123">
          <cell r="B123" t="str">
            <v>221121-A</v>
          </cell>
          <cell r="C123" t="str">
            <v>221121-A#20</v>
          </cell>
          <cell r="D123">
            <v>221121</v>
          </cell>
          <cell r="E123" t="str">
            <v>A</v>
          </cell>
          <cell r="F123" t="str">
            <v>AZUL MARINO Y CARAMELO (KAISER)</v>
          </cell>
          <cell r="G123">
            <v>20</v>
          </cell>
          <cell r="H123">
            <v>5</v>
          </cell>
          <cell r="I123">
            <v>5</v>
          </cell>
          <cell r="J123">
            <v>13</v>
          </cell>
          <cell r="K123" t="str">
            <v>DACH</v>
          </cell>
          <cell r="L123">
            <v>27.4</v>
          </cell>
          <cell r="M123">
            <v>31.9</v>
          </cell>
          <cell r="O123">
            <v>70.900000000000006</v>
          </cell>
          <cell r="P123" t="str">
            <v>PVP DACH</v>
          </cell>
          <cell r="Q123">
            <v>68.900000000000006</v>
          </cell>
        </row>
        <row r="124">
          <cell r="B124" t="str">
            <v>221121-A</v>
          </cell>
          <cell r="C124" t="str">
            <v>221121-A#21</v>
          </cell>
          <cell r="D124">
            <v>221121</v>
          </cell>
          <cell r="E124" t="str">
            <v>A</v>
          </cell>
          <cell r="F124" t="str">
            <v>AZUL MARINO Y CARAMELO (KAISER)</v>
          </cell>
          <cell r="G124">
            <v>21</v>
          </cell>
          <cell r="H124" t="str">
            <v>5.5</v>
          </cell>
          <cell r="I124" t="str">
            <v>5.5</v>
          </cell>
          <cell r="J124">
            <v>13.5</v>
          </cell>
          <cell r="K124" t="str">
            <v>DACH</v>
          </cell>
          <cell r="L124">
            <v>27.4</v>
          </cell>
          <cell r="M124">
            <v>31.9</v>
          </cell>
          <cell r="O124">
            <v>70.900000000000006</v>
          </cell>
          <cell r="P124" t="str">
            <v>PVP DACH</v>
          </cell>
          <cell r="Q124">
            <v>68.900000000000006</v>
          </cell>
        </row>
        <row r="125">
          <cell r="B125" t="str">
            <v>221121-A</v>
          </cell>
          <cell r="C125" t="str">
            <v>221121-A#22</v>
          </cell>
          <cell r="D125">
            <v>221121</v>
          </cell>
          <cell r="E125" t="str">
            <v>A</v>
          </cell>
          <cell r="F125" t="str">
            <v>AZUL MARINO Y CARAMELO (KAISER)</v>
          </cell>
          <cell r="G125">
            <v>22</v>
          </cell>
          <cell r="H125" t="str">
            <v>6-6.5</v>
          </cell>
          <cell r="I125" t="str">
            <v>6-6.5</v>
          </cell>
          <cell r="J125">
            <v>14</v>
          </cell>
          <cell r="K125" t="str">
            <v>DACH</v>
          </cell>
          <cell r="L125">
            <v>27.4</v>
          </cell>
          <cell r="M125">
            <v>31.9</v>
          </cell>
          <cell r="O125">
            <v>70.900000000000006</v>
          </cell>
          <cell r="P125" t="str">
            <v>PVP DACH</v>
          </cell>
          <cell r="Q125">
            <v>68.900000000000006</v>
          </cell>
        </row>
        <row r="126">
          <cell r="B126" t="str">
            <v>221121-A</v>
          </cell>
          <cell r="C126" t="str">
            <v>221121-A#23</v>
          </cell>
          <cell r="D126">
            <v>221121</v>
          </cell>
          <cell r="E126" t="str">
            <v>A</v>
          </cell>
          <cell r="F126" t="str">
            <v>AZUL MARINO Y CARAMELO (KAISER)</v>
          </cell>
          <cell r="G126">
            <v>23</v>
          </cell>
          <cell r="H126" t="str">
            <v>7-7.5</v>
          </cell>
          <cell r="I126" t="str">
            <v>7-7.5</v>
          </cell>
          <cell r="J126">
            <v>15</v>
          </cell>
          <cell r="K126" t="str">
            <v>DACH</v>
          </cell>
          <cell r="L126">
            <v>27.4</v>
          </cell>
          <cell r="M126">
            <v>31.9</v>
          </cell>
          <cell r="O126">
            <v>70.900000000000006</v>
          </cell>
          <cell r="P126" t="str">
            <v>PVP DACH</v>
          </cell>
          <cell r="Q126">
            <v>68.900000000000006</v>
          </cell>
        </row>
        <row r="127">
          <cell r="B127" t="str">
            <v>221121-A</v>
          </cell>
          <cell r="C127" t="str">
            <v>221121-A#24</v>
          </cell>
          <cell r="D127">
            <v>221121</v>
          </cell>
          <cell r="E127" t="str">
            <v>A</v>
          </cell>
          <cell r="F127" t="str">
            <v>AZUL MARINO Y CARAMELO (KAISER)</v>
          </cell>
          <cell r="G127">
            <v>24</v>
          </cell>
          <cell r="H127" t="str">
            <v>8-8.5</v>
          </cell>
          <cell r="I127" t="str">
            <v>8-8.5</v>
          </cell>
          <cell r="J127">
            <v>15.5</v>
          </cell>
          <cell r="K127" t="str">
            <v>DACH</v>
          </cell>
          <cell r="L127">
            <v>27.4</v>
          </cell>
          <cell r="M127">
            <v>31.9</v>
          </cell>
          <cell r="O127">
            <v>70.900000000000006</v>
          </cell>
          <cell r="P127" t="str">
            <v>PVP DACH</v>
          </cell>
          <cell r="Q127">
            <v>68.900000000000006</v>
          </cell>
        </row>
        <row r="128">
          <cell r="B128" t="str">
            <v>221121-C</v>
          </cell>
          <cell r="C128" t="str">
            <v>221121-C#18</v>
          </cell>
          <cell r="D128">
            <v>221121</v>
          </cell>
          <cell r="E128" t="str">
            <v>C</v>
          </cell>
          <cell r="F128" t="str">
            <v>AZUL MARINO (SAUVAGE)</v>
          </cell>
          <cell r="G128">
            <v>18</v>
          </cell>
          <cell r="H128" t="str">
            <v>3-3.5</v>
          </cell>
          <cell r="I128" t="str">
            <v>3-3.5</v>
          </cell>
          <cell r="J128">
            <v>11.5</v>
          </cell>
          <cell r="K128" t="str">
            <v>DACH</v>
          </cell>
          <cell r="L128">
            <v>27.4</v>
          </cell>
          <cell r="M128">
            <v>31.9</v>
          </cell>
          <cell r="O128">
            <v>70.900000000000006</v>
          </cell>
          <cell r="P128" t="str">
            <v>PVP DACH</v>
          </cell>
          <cell r="Q128">
            <v>68.900000000000006</v>
          </cell>
        </row>
        <row r="129">
          <cell r="B129" t="str">
            <v>221121-C</v>
          </cell>
          <cell r="C129" t="str">
            <v>221121-C#19</v>
          </cell>
          <cell r="D129">
            <v>221121</v>
          </cell>
          <cell r="E129" t="str">
            <v>C</v>
          </cell>
          <cell r="F129" t="str">
            <v>AZUL MARINO (SAUVAGE)</v>
          </cell>
          <cell r="G129">
            <v>19</v>
          </cell>
          <cell r="H129" t="str">
            <v>4-4.5</v>
          </cell>
          <cell r="I129" t="str">
            <v>4-4.5</v>
          </cell>
          <cell r="J129">
            <v>12</v>
          </cell>
          <cell r="K129" t="str">
            <v>DACH</v>
          </cell>
          <cell r="L129">
            <v>27.4</v>
          </cell>
          <cell r="M129">
            <v>31.9</v>
          </cell>
          <cell r="O129">
            <v>70.900000000000006</v>
          </cell>
          <cell r="P129" t="str">
            <v>PVP DACH</v>
          </cell>
          <cell r="Q129">
            <v>68.900000000000006</v>
          </cell>
        </row>
        <row r="130">
          <cell r="B130" t="str">
            <v>221121-C</v>
          </cell>
          <cell r="C130" t="str">
            <v>221121-C#20</v>
          </cell>
          <cell r="D130">
            <v>221121</v>
          </cell>
          <cell r="E130" t="str">
            <v>C</v>
          </cell>
          <cell r="F130" t="str">
            <v>AZUL MARINO (SAUVAGE)</v>
          </cell>
          <cell r="G130">
            <v>20</v>
          </cell>
          <cell r="H130">
            <v>5</v>
          </cell>
          <cell r="I130">
            <v>5</v>
          </cell>
          <cell r="J130">
            <v>13</v>
          </cell>
          <cell r="K130" t="str">
            <v>DACH</v>
          </cell>
          <cell r="L130">
            <v>27.4</v>
          </cell>
          <cell r="M130">
            <v>31.9</v>
          </cell>
          <cell r="O130">
            <v>70.900000000000006</v>
          </cell>
          <cell r="P130" t="str">
            <v>PVP DACH</v>
          </cell>
          <cell r="Q130">
            <v>68.900000000000006</v>
          </cell>
        </row>
        <row r="131">
          <cell r="B131" t="str">
            <v>221121-C</v>
          </cell>
          <cell r="C131" t="str">
            <v>221121-C#21</v>
          </cell>
          <cell r="D131">
            <v>221121</v>
          </cell>
          <cell r="E131" t="str">
            <v>C</v>
          </cell>
          <cell r="F131" t="str">
            <v>AZUL MARINO (SAUVAGE)</v>
          </cell>
          <cell r="G131">
            <v>21</v>
          </cell>
          <cell r="H131" t="str">
            <v>5.5</v>
          </cell>
          <cell r="I131" t="str">
            <v>5.5</v>
          </cell>
          <cell r="J131">
            <v>13.5</v>
          </cell>
          <cell r="K131" t="str">
            <v>DACH</v>
          </cell>
          <cell r="L131">
            <v>27.4</v>
          </cell>
          <cell r="M131">
            <v>31.9</v>
          </cell>
          <cell r="O131">
            <v>70.900000000000006</v>
          </cell>
          <cell r="P131" t="str">
            <v>PVP DACH</v>
          </cell>
          <cell r="Q131">
            <v>68.900000000000006</v>
          </cell>
        </row>
        <row r="132">
          <cell r="B132" t="str">
            <v>221121-C</v>
          </cell>
          <cell r="C132" t="str">
            <v>221121-C#22</v>
          </cell>
          <cell r="D132">
            <v>221121</v>
          </cell>
          <cell r="E132" t="str">
            <v>C</v>
          </cell>
          <cell r="F132" t="str">
            <v>AZUL MARINO (SAUVAGE)</v>
          </cell>
          <cell r="G132">
            <v>22</v>
          </cell>
          <cell r="H132" t="str">
            <v>6-6.5</v>
          </cell>
          <cell r="I132" t="str">
            <v>6-6.5</v>
          </cell>
          <cell r="J132">
            <v>14</v>
          </cell>
          <cell r="K132" t="str">
            <v>DACH</v>
          </cell>
          <cell r="L132">
            <v>27.4</v>
          </cell>
          <cell r="M132">
            <v>31.9</v>
          </cell>
          <cell r="O132">
            <v>70.900000000000006</v>
          </cell>
          <cell r="P132" t="str">
            <v>PVP DACH</v>
          </cell>
          <cell r="Q132">
            <v>68.900000000000006</v>
          </cell>
        </row>
        <row r="133">
          <cell r="B133" t="str">
            <v>221121-C</v>
          </cell>
          <cell r="C133" t="str">
            <v>221121-C#23</v>
          </cell>
          <cell r="D133">
            <v>221121</v>
          </cell>
          <cell r="E133" t="str">
            <v>C</v>
          </cell>
          <cell r="F133" t="str">
            <v>AZUL MARINO (SAUVAGE)</v>
          </cell>
          <cell r="G133">
            <v>23</v>
          </cell>
          <cell r="H133" t="str">
            <v>7-7.5</v>
          </cell>
          <cell r="I133" t="str">
            <v>7-7.5</v>
          </cell>
          <cell r="J133">
            <v>15</v>
          </cell>
          <cell r="K133" t="str">
            <v>DACH</v>
          </cell>
          <cell r="L133">
            <v>27.4</v>
          </cell>
          <cell r="M133">
            <v>31.9</v>
          </cell>
          <cell r="O133">
            <v>70.900000000000006</v>
          </cell>
          <cell r="P133" t="str">
            <v>PVP DACH</v>
          </cell>
          <cell r="Q133">
            <v>68.900000000000006</v>
          </cell>
        </row>
        <row r="134">
          <cell r="B134" t="str">
            <v>221121-C</v>
          </cell>
          <cell r="C134" t="str">
            <v>221121-C#24</v>
          </cell>
          <cell r="D134">
            <v>221121</v>
          </cell>
          <cell r="E134" t="str">
            <v>C</v>
          </cell>
          <cell r="F134" t="str">
            <v>AZUL MARINO (SAUVAGE)</v>
          </cell>
          <cell r="G134">
            <v>24</v>
          </cell>
          <cell r="H134" t="str">
            <v>8-8.5</v>
          </cell>
          <cell r="I134" t="str">
            <v>8-8.5</v>
          </cell>
          <cell r="J134">
            <v>15.5</v>
          </cell>
          <cell r="K134" t="str">
            <v>DACH</v>
          </cell>
          <cell r="L134">
            <v>27.4</v>
          </cell>
          <cell r="M134">
            <v>31.9</v>
          </cell>
          <cell r="O134">
            <v>70.900000000000006</v>
          </cell>
          <cell r="P134" t="str">
            <v>PVP DACH</v>
          </cell>
          <cell r="Q134">
            <v>68.900000000000006</v>
          </cell>
        </row>
        <row r="135">
          <cell r="B135" t="str">
            <v>221122-A</v>
          </cell>
          <cell r="C135" t="str">
            <v>221122-A#18</v>
          </cell>
          <cell r="D135">
            <v>221122</v>
          </cell>
          <cell r="E135" t="str">
            <v>A</v>
          </cell>
          <cell r="F135" t="str">
            <v>AZUL MARINO (KAISER)</v>
          </cell>
          <cell r="G135">
            <v>18</v>
          </cell>
          <cell r="H135" t="str">
            <v>3-3.5</v>
          </cell>
          <cell r="I135" t="str">
            <v>3-3.5</v>
          </cell>
          <cell r="J135">
            <v>11.5</v>
          </cell>
          <cell r="K135" t="str">
            <v>DACH</v>
          </cell>
          <cell r="L135">
            <v>28.3</v>
          </cell>
          <cell r="M135">
            <v>32.9</v>
          </cell>
          <cell r="O135">
            <v>72.900000000000006</v>
          </cell>
          <cell r="P135" t="str">
            <v>PVP DACH</v>
          </cell>
          <cell r="Q135">
            <v>70.900000000000006</v>
          </cell>
        </row>
        <row r="136">
          <cell r="B136" t="str">
            <v>221122-A</v>
          </cell>
          <cell r="C136" t="str">
            <v>221122-A#19</v>
          </cell>
          <cell r="D136">
            <v>221122</v>
          </cell>
          <cell r="E136" t="str">
            <v>A</v>
          </cell>
          <cell r="F136" t="str">
            <v>AZUL MARINO (KAISER)</v>
          </cell>
          <cell r="G136">
            <v>19</v>
          </cell>
          <cell r="H136" t="str">
            <v>4-4.5</v>
          </cell>
          <cell r="I136" t="str">
            <v>4-4.5</v>
          </cell>
          <cell r="J136">
            <v>12</v>
          </cell>
          <cell r="K136" t="str">
            <v>DACH</v>
          </cell>
          <cell r="L136">
            <v>28.3</v>
          </cell>
          <cell r="M136">
            <v>32.9</v>
          </cell>
          <cell r="O136">
            <v>72.900000000000006</v>
          </cell>
          <cell r="P136" t="str">
            <v>PVP DACH</v>
          </cell>
          <cell r="Q136">
            <v>70.900000000000006</v>
          </cell>
        </row>
        <row r="137">
          <cell r="B137" t="str">
            <v>221122-A</v>
          </cell>
          <cell r="C137" t="str">
            <v>221122-A#20</v>
          </cell>
          <cell r="D137">
            <v>221122</v>
          </cell>
          <cell r="E137" t="str">
            <v>A</v>
          </cell>
          <cell r="F137" t="str">
            <v>AZUL MARINO (KAISER)</v>
          </cell>
          <cell r="G137">
            <v>20</v>
          </cell>
          <cell r="H137">
            <v>5</v>
          </cell>
          <cell r="I137">
            <v>5</v>
          </cell>
          <cell r="J137">
            <v>13</v>
          </cell>
          <cell r="K137" t="str">
            <v>DACH</v>
          </cell>
          <cell r="L137">
            <v>28.3</v>
          </cell>
          <cell r="M137">
            <v>32.9</v>
          </cell>
          <cell r="O137">
            <v>72.900000000000006</v>
          </cell>
          <cell r="P137" t="str">
            <v>PVP DACH</v>
          </cell>
          <cell r="Q137">
            <v>70.900000000000006</v>
          </cell>
        </row>
        <row r="138">
          <cell r="B138" t="str">
            <v>221122-A</v>
          </cell>
          <cell r="C138" t="str">
            <v>221122-A#21</v>
          </cell>
          <cell r="D138">
            <v>221122</v>
          </cell>
          <cell r="E138" t="str">
            <v>A</v>
          </cell>
          <cell r="F138" t="str">
            <v>AZUL MARINO (KAISER)</v>
          </cell>
          <cell r="G138">
            <v>21</v>
          </cell>
          <cell r="H138" t="str">
            <v>5.5</v>
          </cell>
          <cell r="I138" t="str">
            <v>5.5</v>
          </cell>
          <cell r="J138">
            <v>13.5</v>
          </cell>
          <cell r="K138" t="str">
            <v>DACH</v>
          </cell>
          <cell r="L138">
            <v>28.3</v>
          </cell>
          <cell r="M138">
            <v>32.9</v>
          </cell>
          <cell r="O138">
            <v>72.900000000000006</v>
          </cell>
          <cell r="P138" t="str">
            <v>PVP DACH</v>
          </cell>
          <cell r="Q138">
            <v>70.900000000000006</v>
          </cell>
        </row>
        <row r="139">
          <cell r="B139" t="str">
            <v>221122-A</v>
          </cell>
          <cell r="C139" t="str">
            <v>221122-A#22</v>
          </cell>
          <cell r="D139">
            <v>221122</v>
          </cell>
          <cell r="E139" t="str">
            <v>A</v>
          </cell>
          <cell r="F139" t="str">
            <v>AZUL MARINO (KAISER)</v>
          </cell>
          <cell r="G139">
            <v>22</v>
          </cell>
          <cell r="H139" t="str">
            <v>6-6.5</v>
          </cell>
          <cell r="I139" t="str">
            <v>6-6.5</v>
          </cell>
          <cell r="J139">
            <v>14</v>
          </cell>
          <cell r="K139" t="str">
            <v>DACH</v>
          </cell>
          <cell r="L139">
            <v>28.3</v>
          </cell>
          <cell r="M139">
            <v>32.9</v>
          </cell>
          <cell r="O139">
            <v>72.900000000000006</v>
          </cell>
          <cell r="P139" t="str">
            <v>PVP DACH</v>
          </cell>
          <cell r="Q139">
            <v>70.900000000000006</v>
          </cell>
        </row>
        <row r="140">
          <cell r="B140" t="str">
            <v>221122-A</v>
          </cell>
          <cell r="C140" t="str">
            <v>221122-A#23</v>
          </cell>
          <cell r="D140">
            <v>221122</v>
          </cell>
          <cell r="E140" t="str">
            <v>A</v>
          </cell>
          <cell r="F140" t="str">
            <v>AZUL MARINO (KAISER)</v>
          </cell>
          <cell r="G140">
            <v>23</v>
          </cell>
          <cell r="H140" t="str">
            <v>7-7.5</v>
          </cell>
          <cell r="I140" t="str">
            <v>7-7.5</v>
          </cell>
          <cell r="J140">
            <v>15</v>
          </cell>
          <cell r="K140" t="str">
            <v>DACH</v>
          </cell>
          <cell r="L140">
            <v>28.3</v>
          </cell>
          <cell r="M140">
            <v>32.9</v>
          </cell>
          <cell r="O140">
            <v>72.900000000000006</v>
          </cell>
          <cell r="P140" t="str">
            <v>PVP DACH</v>
          </cell>
          <cell r="Q140">
            <v>70.900000000000006</v>
          </cell>
        </row>
        <row r="141">
          <cell r="B141" t="str">
            <v>221122-A</v>
          </cell>
          <cell r="C141" t="str">
            <v>221122-A#24</v>
          </cell>
          <cell r="D141">
            <v>221122</v>
          </cell>
          <cell r="E141" t="str">
            <v>A</v>
          </cell>
          <cell r="F141" t="str">
            <v>AZUL MARINO (KAISER)</v>
          </cell>
          <cell r="G141">
            <v>24</v>
          </cell>
          <cell r="H141" t="str">
            <v>8-8.5</v>
          </cell>
          <cell r="I141" t="str">
            <v>8-8.5</v>
          </cell>
          <cell r="J141">
            <v>15.5</v>
          </cell>
          <cell r="K141" t="str">
            <v>DACH</v>
          </cell>
          <cell r="L141">
            <v>28.3</v>
          </cell>
          <cell r="M141">
            <v>32.9</v>
          </cell>
          <cell r="O141">
            <v>72.900000000000006</v>
          </cell>
          <cell r="P141" t="str">
            <v>PVP DACH</v>
          </cell>
          <cell r="Q141">
            <v>70.900000000000006</v>
          </cell>
        </row>
        <row r="142">
          <cell r="B142" t="str">
            <v>221123-C</v>
          </cell>
          <cell r="C142" t="str">
            <v>221123-C#18</v>
          </cell>
          <cell r="D142">
            <v>221123</v>
          </cell>
          <cell r="E142" t="str">
            <v>C</v>
          </cell>
          <cell r="F142" t="str">
            <v>ARENA (KAISER)</v>
          </cell>
          <cell r="G142">
            <v>18</v>
          </cell>
          <cell r="H142" t="str">
            <v>3-3.5</v>
          </cell>
          <cell r="I142" t="str">
            <v>3-3.5</v>
          </cell>
          <cell r="J142">
            <v>11.5</v>
          </cell>
          <cell r="K142" t="str">
            <v>DACH</v>
          </cell>
          <cell r="L142">
            <v>28.3</v>
          </cell>
          <cell r="M142">
            <v>32.9</v>
          </cell>
          <cell r="O142">
            <v>72.900000000000006</v>
          </cell>
          <cell r="P142" t="str">
            <v>PVP DACH</v>
          </cell>
          <cell r="Q142">
            <v>70.900000000000006</v>
          </cell>
        </row>
        <row r="143">
          <cell r="B143" t="str">
            <v>221123-C</v>
          </cell>
          <cell r="C143" t="str">
            <v>221123-C#19</v>
          </cell>
          <cell r="D143">
            <v>221123</v>
          </cell>
          <cell r="E143" t="str">
            <v>C</v>
          </cell>
          <cell r="F143" t="str">
            <v>ARENA (KAISER)</v>
          </cell>
          <cell r="G143">
            <v>19</v>
          </cell>
          <cell r="H143" t="str">
            <v>4-4.5</v>
          </cell>
          <cell r="I143" t="str">
            <v>4-4.5</v>
          </cell>
          <cell r="J143">
            <v>12</v>
          </cell>
          <cell r="K143" t="str">
            <v>DACH</v>
          </cell>
          <cell r="L143">
            <v>28.3</v>
          </cell>
          <cell r="M143">
            <v>32.9</v>
          </cell>
          <cell r="O143">
            <v>72.900000000000006</v>
          </cell>
          <cell r="P143" t="str">
            <v>PVP DACH</v>
          </cell>
          <cell r="Q143">
            <v>70.900000000000006</v>
          </cell>
        </row>
        <row r="144">
          <cell r="B144" t="str">
            <v>221123-C</v>
          </cell>
          <cell r="C144" t="str">
            <v>221123-C#20</v>
          </cell>
          <cell r="D144">
            <v>221123</v>
          </cell>
          <cell r="E144" t="str">
            <v>C</v>
          </cell>
          <cell r="F144" t="str">
            <v>ARENA (KAISER)</v>
          </cell>
          <cell r="G144">
            <v>20</v>
          </cell>
          <cell r="H144">
            <v>5</v>
          </cell>
          <cell r="I144">
            <v>5</v>
          </cell>
          <cell r="J144">
            <v>13</v>
          </cell>
          <cell r="K144" t="str">
            <v>DACH</v>
          </cell>
          <cell r="L144">
            <v>28.3</v>
          </cell>
          <cell r="M144">
            <v>32.9</v>
          </cell>
          <cell r="O144">
            <v>72.900000000000006</v>
          </cell>
          <cell r="P144" t="str">
            <v>PVP DACH</v>
          </cell>
          <cell r="Q144">
            <v>70.900000000000006</v>
          </cell>
        </row>
        <row r="145">
          <cell r="B145" t="str">
            <v>221123-C</v>
          </cell>
          <cell r="C145" t="str">
            <v>221123-C#21</v>
          </cell>
          <cell r="D145">
            <v>221123</v>
          </cell>
          <cell r="E145" t="str">
            <v>C</v>
          </cell>
          <cell r="F145" t="str">
            <v>ARENA (KAISER)</v>
          </cell>
          <cell r="G145">
            <v>21</v>
          </cell>
          <cell r="H145" t="str">
            <v>5.5</v>
          </cell>
          <cell r="I145" t="str">
            <v>5.5</v>
          </cell>
          <cell r="J145">
            <v>13.5</v>
          </cell>
          <cell r="K145" t="str">
            <v>DACH</v>
          </cell>
          <cell r="L145">
            <v>28.3</v>
          </cell>
          <cell r="M145">
            <v>32.9</v>
          </cell>
          <cell r="O145">
            <v>72.900000000000006</v>
          </cell>
          <cell r="P145" t="str">
            <v>PVP DACH</v>
          </cell>
          <cell r="Q145">
            <v>70.900000000000006</v>
          </cell>
        </row>
        <row r="146">
          <cell r="B146" t="str">
            <v>221123-C</v>
          </cell>
          <cell r="C146" t="str">
            <v>221123-C#22</v>
          </cell>
          <cell r="D146">
            <v>221123</v>
          </cell>
          <cell r="E146" t="str">
            <v>C</v>
          </cell>
          <cell r="F146" t="str">
            <v>ARENA (KAISER)</v>
          </cell>
          <cell r="G146">
            <v>22</v>
          </cell>
          <cell r="H146" t="str">
            <v>6-6.5</v>
          </cell>
          <cell r="I146" t="str">
            <v>6-6.5</v>
          </cell>
          <cell r="J146">
            <v>14</v>
          </cell>
          <cell r="K146" t="str">
            <v>DACH</v>
          </cell>
          <cell r="L146">
            <v>28.3</v>
          </cell>
          <cell r="M146">
            <v>32.9</v>
          </cell>
          <cell r="O146">
            <v>72.900000000000006</v>
          </cell>
          <cell r="P146" t="str">
            <v>PVP DACH</v>
          </cell>
          <cell r="Q146">
            <v>70.900000000000006</v>
          </cell>
        </row>
        <row r="147">
          <cell r="B147" t="str">
            <v>221123-C</v>
          </cell>
          <cell r="C147" t="str">
            <v>221123-C#23</v>
          </cell>
          <cell r="D147">
            <v>221123</v>
          </cell>
          <cell r="E147" t="str">
            <v>C</v>
          </cell>
          <cell r="F147" t="str">
            <v>ARENA (KAISER)</v>
          </cell>
          <cell r="G147">
            <v>23</v>
          </cell>
          <cell r="H147" t="str">
            <v>7-7.5</v>
          </cell>
          <cell r="I147" t="str">
            <v>7-7.5</v>
          </cell>
          <cell r="J147">
            <v>15</v>
          </cell>
          <cell r="K147" t="str">
            <v>DACH</v>
          </cell>
          <cell r="L147">
            <v>28.3</v>
          </cell>
          <cell r="M147">
            <v>32.9</v>
          </cell>
          <cell r="O147">
            <v>72.900000000000006</v>
          </cell>
          <cell r="P147" t="str">
            <v>PVP DACH</v>
          </cell>
          <cell r="Q147">
            <v>70.900000000000006</v>
          </cell>
        </row>
        <row r="148">
          <cell r="B148" t="str">
            <v>221123-C</v>
          </cell>
          <cell r="C148" t="str">
            <v>221123-C#24</v>
          </cell>
          <cell r="D148">
            <v>221123</v>
          </cell>
          <cell r="E148" t="str">
            <v>C</v>
          </cell>
          <cell r="F148" t="str">
            <v>ARENA (KAISER)</v>
          </cell>
          <cell r="G148">
            <v>24</v>
          </cell>
          <cell r="H148" t="str">
            <v>8-8.5</v>
          </cell>
          <cell r="I148" t="str">
            <v>8-8.5</v>
          </cell>
          <cell r="J148">
            <v>15.5</v>
          </cell>
          <cell r="K148" t="str">
            <v>DACH</v>
          </cell>
          <cell r="L148">
            <v>28.3</v>
          </cell>
          <cell r="M148">
            <v>32.9</v>
          </cell>
          <cell r="O148">
            <v>72.900000000000006</v>
          </cell>
          <cell r="P148" t="str">
            <v>PVP DACH</v>
          </cell>
          <cell r="Q148">
            <v>70.900000000000006</v>
          </cell>
        </row>
        <row r="149">
          <cell r="B149" t="str">
            <v>221126-A</v>
          </cell>
          <cell r="C149" t="str">
            <v>221126-A#18</v>
          </cell>
          <cell r="D149">
            <v>221126</v>
          </cell>
          <cell r="E149" t="str">
            <v>A</v>
          </cell>
          <cell r="F149" t="str">
            <v>MILITAR Y GREY (SAUVAGE Y SERRAJE)</v>
          </cell>
          <cell r="G149">
            <v>18</v>
          </cell>
          <cell r="H149" t="str">
            <v>3-3.5</v>
          </cell>
          <cell r="I149" t="str">
            <v>3-3.5</v>
          </cell>
          <cell r="J149" t="str">
            <v>11.5</v>
          </cell>
          <cell r="K149" t="str">
            <v>DACH</v>
          </cell>
          <cell r="L149">
            <v>28.3</v>
          </cell>
          <cell r="M149">
            <v>32.9</v>
          </cell>
          <cell r="O149">
            <v>72.900000000000006</v>
          </cell>
          <cell r="P149" t="str">
            <v>PVP DACH</v>
          </cell>
          <cell r="Q149">
            <v>70.900000000000006</v>
          </cell>
        </row>
        <row r="150">
          <cell r="B150" t="str">
            <v>221126-A</v>
          </cell>
          <cell r="C150" t="str">
            <v>221126-A#19</v>
          </cell>
          <cell r="D150">
            <v>221126</v>
          </cell>
          <cell r="E150" t="str">
            <v>A</v>
          </cell>
          <cell r="F150" t="str">
            <v>MILITAR Y GREY (SAUVAGE Y SERRAJE)</v>
          </cell>
          <cell r="G150">
            <v>19</v>
          </cell>
          <cell r="H150" t="str">
            <v>4-4.5</v>
          </cell>
          <cell r="I150" t="str">
            <v>4-4.5</v>
          </cell>
          <cell r="J150">
            <v>12</v>
          </cell>
          <cell r="K150" t="str">
            <v>DACH</v>
          </cell>
          <cell r="L150">
            <v>28.3</v>
          </cell>
          <cell r="M150">
            <v>32.9</v>
          </cell>
          <cell r="O150">
            <v>72.900000000000006</v>
          </cell>
          <cell r="P150" t="str">
            <v>PVP DACH</v>
          </cell>
          <cell r="Q150">
            <v>70.900000000000006</v>
          </cell>
        </row>
        <row r="151">
          <cell r="B151" t="str">
            <v>221126-A</v>
          </cell>
          <cell r="C151" t="str">
            <v>221126-A#20</v>
          </cell>
          <cell r="D151">
            <v>221126</v>
          </cell>
          <cell r="E151" t="str">
            <v>A</v>
          </cell>
          <cell r="F151" t="str">
            <v>MILITAR Y GREY (SAUVAGE Y SERRAJE)</v>
          </cell>
          <cell r="G151">
            <v>20</v>
          </cell>
          <cell r="H151">
            <v>5</v>
          </cell>
          <cell r="I151">
            <v>5</v>
          </cell>
          <cell r="J151">
            <v>13</v>
          </cell>
          <cell r="K151" t="str">
            <v>DACH</v>
          </cell>
          <cell r="L151">
            <v>28.3</v>
          </cell>
          <cell r="M151">
            <v>32.9</v>
          </cell>
          <cell r="O151">
            <v>72.900000000000006</v>
          </cell>
          <cell r="P151" t="str">
            <v>PVP DACH</v>
          </cell>
          <cell r="Q151">
            <v>70.900000000000006</v>
          </cell>
        </row>
        <row r="152">
          <cell r="B152" t="str">
            <v>221126-A</v>
          </cell>
          <cell r="C152" t="str">
            <v>221126-A#21</v>
          </cell>
          <cell r="D152">
            <v>221126</v>
          </cell>
          <cell r="E152" t="str">
            <v>A</v>
          </cell>
          <cell r="F152" t="str">
            <v>MILITAR Y GREY (SAUVAGE Y SERRAJE)</v>
          </cell>
          <cell r="G152">
            <v>21</v>
          </cell>
          <cell r="H152" t="str">
            <v>5.5</v>
          </cell>
          <cell r="I152" t="str">
            <v>5.5</v>
          </cell>
          <cell r="J152" t="str">
            <v>13.5</v>
          </cell>
          <cell r="K152" t="str">
            <v>DACH</v>
          </cell>
          <cell r="L152">
            <v>28.3</v>
          </cell>
          <cell r="M152">
            <v>32.9</v>
          </cell>
          <cell r="O152">
            <v>72.900000000000006</v>
          </cell>
          <cell r="P152" t="str">
            <v>PVP DACH</v>
          </cell>
          <cell r="Q152">
            <v>70.900000000000006</v>
          </cell>
        </row>
        <row r="153">
          <cell r="B153" t="str">
            <v>221126-A</v>
          </cell>
          <cell r="C153" t="str">
            <v>221126-A#22</v>
          </cell>
          <cell r="D153">
            <v>221126</v>
          </cell>
          <cell r="E153" t="str">
            <v>A</v>
          </cell>
          <cell r="F153" t="str">
            <v>MILITAR Y GREY (SAUVAGE Y SERRAJE)</v>
          </cell>
          <cell r="G153">
            <v>22</v>
          </cell>
          <cell r="H153" t="str">
            <v>6-6.5</v>
          </cell>
          <cell r="I153" t="str">
            <v>6-6.5</v>
          </cell>
          <cell r="J153">
            <v>14</v>
          </cell>
          <cell r="K153" t="str">
            <v>DACH</v>
          </cell>
          <cell r="L153">
            <v>28.3</v>
          </cell>
          <cell r="M153">
            <v>32.9</v>
          </cell>
          <cell r="O153">
            <v>72.900000000000006</v>
          </cell>
          <cell r="P153" t="str">
            <v>PVP DACH</v>
          </cell>
          <cell r="Q153">
            <v>70.900000000000006</v>
          </cell>
        </row>
        <row r="154">
          <cell r="B154" t="str">
            <v>221126-A</v>
          </cell>
          <cell r="C154" t="str">
            <v>221126-A#23</v>
          </cell>
          <cell r="D154">
            <v>221126</v>
          </cell>
          <cell r="E154" t="str">
            <v>A</v>
          </cell>
          <cell r="F154" t="str">
            <v>MILITAR Y GREY (SAUVAGE Y SERRAJE)</v>
          </cell>
          <cell r="G154">
            <v>23</v>
          </cell>
          <cell r="H154" t="str">
            <v>7-7.5</v>
          </cell>
          <cell r="I154" t="str">
            <v>7-7.5</v>
          </cell>
          <cell r="J154">
            <v>15</v>
          </cell>
          <cell r="K154" t="str">
            <v>DACH</v>
          </cell>
          <cell r="L154">
            <v>28.3</v>
          </cell>
          <cell r="M154">
            <v>32.9</v>
          </cell>
          <cell r="O154">
            <v>72.900000000000006</v>
          </cell>
          <cell r="P154" t="str">
            <v>PVP DACH</v>
          </cell>
          <cell r="Q154">
            <v>70.900000000000006</v>
          </cell>
        </row>
        <row r="155">
          <cell r="B155" t="str">
            <v>221126-A</v>
          </cell>
          <cell r="C155" t="str">
            <v>221126-A#24</v>
          </cell>
          <cell r="D155">
            <v>221126</v>
          </cell>
          <cell r="E155" t="str">
            <v>A</v>
          </cell>
          <cell r="F155" t="str">
            <v>MILITAR Y GREY (SAUVAGE Y SERRAJE)</v>
          </cell>
          <cell r="G155">
            <v>24</v>
          </cell>
          <cell r="H155" t="str">
            <v>8-8.5</v>
          </cell>
          <cell r="I155" t="str">
            <v>8-8.5</v>
          </cell>
          <cell r="J155" t="str">
            <v>15.5</v>
          </cell>
          <cell r="K155" t="str">
            <v>DACH</v>
          </cell>
          <cell r="L155">
            <v>28.3</v>
          </cell>
          <cell r="M155">
            <v>32.9</v>
          </cell>
          <cell r="O155">
            <v>72.900000000000006</v>
          </cell>
          <cell r="P155" t="str">
            <v>PVP DACH</v>
          </cell>
          <cell r="Q155">
            <v>70.900000000000006</v>
          </cell>
        </row>
        <row r="156">
          <cell r="B156" t="str">
            <v>221126-B</v>
          </cell>
          <cell r="C156" t="str">
            <v>221126-B#18</v>
          </cell>
          <cell r="D156">
            <v>221126</v>
          </cell>
          <cell r="E156" t="str">
            <v>B</v>
          </cell>
          <cell r="F156" t="str">
            <v>GRIGIO Y KISS (SAUVAGE Y SERRAJE)</v>
          </cell>
          <cell r="G156">
            <v>18</v>
          </cell>
          <cell r="H156" t="str">
            <v>3-3.5</v>
          </cell>
          <cell r="I156" t="str">
            <v>3-3.5</v>
          </cell>
          <cell r="J156" t="str">
            <v>11.5</v>
          </cell>
          <cell r="K156" t="str">
            <v>DACH</v>
          </cell>
          <cell r="L156">
            <v>28.3</v>
          </cell>
          <cell r="M156">
            <v>32.9</v>
          </cell>
          <cell r="O156">
            <v>72.900000000000006</v>
          </cell>
          <cell r="P156" t="str">
            <v>PVP DACH</v>
          </cell>
          <cell r="Q156">
            <v>70.900000000000006</v>
          </cell>
        </row>
        <row r="157">
          <cell r="B157" t="str">
            <v>221126-B</v>
          </cell>
          <cell r="C157" t="str">
            <v>221126-B#19</v>
          </cell>
          <cell r="D157">
            <v>221126</v>
          </cell>
          <cell r="E157" t="str">
            <v>B</v>
          </cell>
          <cell r="F157" t="str">
            <v>GRIGIO Y KISS (SAUVAGE Y SERRAJE)</v>
          </cell>
          <cell r="G157">
            <v>19</v>
          </cell>
          <cell r="H157" t="str">
            <v>4-4.5</v>
          </cell>
          <cell r="I157" t="str">
            <v>4-4.5</v>
          </cell>
          <cell r="J157">
            <v>12</v>
          </cell>
          <cell r="K157" t="str">
            <v>DACH</v>
          </cell>
          <cell r="L157">
            <v>28.3</v>
          </cell>
          <cell r="M157">
            <v>32.9</v>
          </cell>
          <cell r="O157">
            <v>72.900000000000006</v>
          </cell>
          <cell r="P157" t="str">
            <v>PVP DACH</v>
          </cell>
          <cell r="Q157">
            <v>70.900000000000006</v>
          </cell>
        </row>
        <row r="158">
          <cell r="B158" t="str">
            <v>221126-B</v>
          </cell>
          <cell r="C158" t="str">
            <v>221126-B#20</v>
          </cell>
          <cell r="D158">
            <v>221126</v>
          </cell>
          <cell r="E158" t="str">
            <v>B</v>
          </cell>
          <cell r="F158" t="str">
            <v>GRIGIO Y KISS (SAUVAGE Y SERRAJE)</v>
          </cell>
          <cell r="G158">
            <v>20</v>
          </cell>
          <cell r="H158">
            <v>5</v>
          </cell>
          <cell r="I158">
            <v>5</v>
          </cell>
          <cell r="J158">
            <v>13</v>
          </cell>
          <cell r="K158" t="str">
            <v>DACH</v>
          </cell>
          <cell r="L158">
            <v>28.3</v>
          </cell>
          <cell r="M158">
            <v>32.9</v>
          </cell>
          <cell r="O158">
            <v>72.900000000000006</v>
          </cell>
          <cell r="P158" t="str">
            <v>PVP DACH</v>
          </cell>
          <cell r="Q158">
            <v>70.900000000000006</v>
          </cell>
        </row>
        <row r="159">
          <cell r="B159" t="str">
            <v>221126-B</v>
          </cell>
          <cell r="C159" t="str">
            <v>221126-B#21</v>
          </cell>
          <cell r="D159">
            <v>221126</v>
          </cell>
          <cell r="E159" t="str">
            <v>B</v>
          </cell>
          <cell r="F159" t="str">
            <v>GRIGIO Y KISS (SAUVAGE Y SERRAJE)</v>
          </cell>
          <cell r="G159">
            <v>21</v>
          </cell>
          <cell r="H159" t="str">
            <v>5.5</v>
          </cell>
          <cell r="I159" t="str">
            <v>5.5</v>
          </cell>
          <cell r="J159" t="str">
            <v>13.5</v>
          </cell>
          <cell r="K159" t="str">
            <v>DACH</v>
          </cell>
          <cell r="L159">
            <v>28.3</v>
          </cell>
          <cell r="M159">
            <v>32.9</v>
          </cell>
          <cell r="O159">
            <v>72.900000000000006</v>
          </cell>
          <cell r="P159" t="str">
            <v>PVP DACH</v>
          </cell>
          <cell r="Q159">
            <v>70.900000000000006</v>
          </cell>
        </row>
        <row r="160">
          <cell r="B160" t="str">
            <v>221126-B</v>
          </cell>
          <cell r="C160" t="str">
            <v>221126-B#22</v>
          </cell>
          <cell r="D160">
            <v>221126</v>
          </cell>
          <cell r="E160" t="str">
            <v>B</v>
          </cell>
          <cell r="F160" t="str">
            <v>GRIGIO Y KISS (SAUVAGE Y SERRAJE)</v>
          </cell>
          <cell r="G160">
            <v>22</v>
          </cell>
          <cell r="H160" t="str">
            <v>6-6.5</v>
          </cell>
          <cell r="I160" t="str">
            <v>6-6.5</v>
          </cell>
          <cell r="J160">
            <v>14</v>
          </cell>
          <cell r="K160" t="str">
            <v>DACH</v>
          </cell>
          <cell r="L160">
            <v>28.3</v>
          </cell>
          <cell r="M160">
            <v>32.9</v>
          </cell>
          <cell r="O160">
            <v>72.900000000000006</v>
          </cell>
          <cell r="P160" t="str">
            <v>PVP DACH</v>
          </cell>
          <cell r="Q160">
            <v>70.900000000000006</v>
          </cell>
        </row>
        <row r="161">
          <cell r="B161" t="str">
            <v>221126-B</v>
          </cell>
          <cell r="C161" t="str">
            <v>221126-B#23</v>
          </cell>
          <cell r="D161">
            <v>221126</v>
          </cell>
          <cell r="E161" t="str">
            <v>B</v>
          </cell>
          <cell r="F161" t="str">
            <v>GRIGIO Y KISS (SAUVAGE Y SERRAJE)</v>
          </cell>
          <cell r="G161">
            <v>23</v>
          </cell>
          <cell r="H161" t="str">
            <v>7-7.5</v>
          </cell>
          <cell r="I161" t="str">
            <v>7-7.5</v>
          </cell>
          <cell r="J161">
            <v>15</v>
          </cell>
          <cell r="K161" t="str">
            <v>DACH</v>
          </cell>
          <cell r="L161">
            <v>28.3</v>
          </cell>
          <cell r="M161">
            <v>32.9</v>
          </cell>
          <cell r="O161">
            <v>72.900000000000006</v>
          </cell>
          <cell r="P161" t="str">
            <v>PVP DACH</v>
          </cell>
          <cell r="Q161">
            <v>70.900000000000006</v>
          </cell>
        </row>
        <row r="162">
          <cell r="B162" t="str">
            <v>221126-B</v>
          </cell>
          <cell r="C162" t="str">
            <v>221126-B#24</v>
          </cell>
          <cell r="D162">
            <v>221126</v>
          </cell>
          <cell r="E162" t="str">
            <v>B</v>
          </cell>
          <cell r="F162" t="str">
            <v>GRIGIO Y KISS (SAUVAGE Y SERRAJE)</v>
          </cell>
          <cell r="G162">
            <v>24</v>
          </cell>
          <cell r="H162" t="str">
            <v>8-8.5</v>
          </cell>
          <cell r="I162" t="str">
            <v>8-8.5</v>
          </cell>
          <cell r="J162" t="str">
            <v>15.5</v>
          </cell>
          <cell r="K162" t="str">
            <v>DACH</v>
          </cell>
          <cell r="L162">
            <v>28.3</v>
          </cell>
          <cell r="M162">
            <v>32.9</v>
          </cell>
          <cell r="O162">
            <v>72.900000000000006</v>
          </cell>
          <cell r="P162" t="str">
            <v>PVP DACH</v>
          </cell>
          <cell r="Q162">
            <v>70.900000000000006</v>
          </cell>
        </row>
        <row r="163">
          <cell r="B163" t="str">
            <v>221127-B</v>
          </cell>
          <cell r="C163" t="str">
            <v>221127-B#18</v>
          </cell>
          <cell r="D163">
            <v>221127</v>
          </cell>
          <cell r="E163" t="str">
            <v>B</v>
          </cell>
          <cell r="F163" t="str">
            <v>ANTRACITA (SAUVAGE)</v>
          </cell>
          <cell r="G163">
            <v>18</v>
          </cell>
          <cell r="H163" t="str">
            <v>3-3.5</v>
          </cell>
          <cell r="I163" t="str">
            <v>3-3.5</v>
          </cell>
          <cell r="J163">
            <v>11.5</v>
          </cell>
          <cell r="K163" t="str">
            <v>DACH</v>
          </cell>
          <cell r="L163">
            <v>27.4</v>
          </cell>
          <cell r="M163">
            <v>31.9</v>
          </cell>
          <cell r="O163">
            <v>70.900000000000006</v>
          </cell>
          <cell r="P163" t="str">
            <v>PVP DACH</v>
          </cell>
          <cell r="Q163">
            <v>68.900000000000006</v>
          </cell>
        </row>
        <row r="164">
          <cell r="B164" t="str">
            <v>221127-B</v>
          </cell>
          <cell r="C164" t="str">
            <v>221127-B#19</v>
          </cell>
          <cell r="D164">
            <v>221127</v>
          </cell>
          <cell r="E164" t="str">
            <v>B</v>
          </cell>
          <cell r="F164" t="str">
            <v>ANTRACITA (SAUVAGE)</v>
          </cell>
          <cell r="G164">
            <v>19</v>
          </cell>
          <cell r="H164" t="str">
            <v>4-4.5</v>
          </cell>
          <cell r="I164" t="str">
            <v>4-4.5</v>
          </cell>
          <cell r="J164">
            <v>12</v>
          </cell>
          <cell r="K164" t="str">
            <v>DACH</v>
          </cell>
          <cell r="L164">
            <v>27.4</v>
          </cell>
          <cell r="M164">
            <v>31.9</v>
          </cell>
          <cell r="O164">
            <v>70.900000000000006</v>
          </cell>
          <cell r="P164" t="str">
            <v>PVP DACH</v>
          </cell>
          <cell r="Q164">
            <v>68.900000000000006</v>
          </cell>
        </row>
        <row r="165">
          <cell r="B165" t="str">
            <v>221127-B</v>
          </cell>
          <cell r="C165" t="str">
            <v>221127-B#20</v>
          </cell>
          <cell r="D165">
            <v>221127</v>
          </cell>
          <cell r="E165" t="str">
            <v>B</v>
          </cell>
          <cell r="F165" t="str">
            <v>ANTRACITA (SAUVAGE)</v>
          </cell>
          <cell r="G165">
            <v>20</v>
          </cell>
          <cell r="H165">
            <v>5</v>
          </cell>
          <cell r="I165">
            <v>5</v>
          </cell>
          <cell r="J165">
            <v>13</v>
          </cell>
          <cell r="K165" t="str">
            <v>DACH</v>
          </cell>
          <cell r="L165">
            <v>27.4</v>
          </cell>
          <cell r="M165">
            <v>31.9</v>
          </cell>
          <cell r="O165">
            <v>70.900000000000006</v>
          </cell>
          <cell r="P165" t="str">
            <v>PVP DACH</v>
          </cell>
          <cell r="Q165">
            <v>68.900000000000006</v>
          </cell>
        </row>
        <row r="166">
          <cell r="B166" t="str">
            <v>221127-B</v>
          </cell>
          <cell r="C166" t="str">
            <v>221127-B#21</v>
          </cell>
          <cell r="D166">
            <v>221127</v>
          </cell>
          <cell r="E166" t="str">
            <v>B</v>
          </cell>
          <cell r="F166" t="str">
            <v>ANTRACITA (SAUVAGE)</v>
          </cell>
          <cell r="G166">
            <v>21</v>
          </cell>
          <cell r="H166" t="str">
            <v>5.5</v>
          </cell>
          <cell r="I166" t="str">
            <v>5.5</v>
          </cell>
          <cell r="J166">
            <v>13.5</v>
          </cell>
          <cell r="K166" t="str">
            <v>DACH</v>
          </cell>
          <cell r="L166">
            <v>27.4</v>
          </cell>
          <cell r="M166">
            <v>31.9</v>
          </cell>
          <cell r="O166">
            <v>70.900000000000006</v>
          </cell>
          <cell r="P166" t="str">
            <v>PVP DACH</v>
          </cell>
          <cell r="Q166">
            <v>68.900000000000006</v>
          </cell>
        </row>
        <row r="167">
          <cell r="B167" t="str">
            <v>221127-B</v>
          </cell>
          <cell r="C167" t="str">
            <v>221127-B#22</v>
          </cell>
          <cell r="D167">
            <v>221127</v>
          </cell>
          <cell r="E167" t="str">
            <v>B</v>
          </cell>
          <cell r="F167" t="str">
            <v>ANTRACITA (SAUVAGE)</v>
          </cell>
          <cell r="G167">
            <v>22</v>
          </cell>
          <cell r="H167" t="str">
            <v>6-6.5</v>
          </cell>
          <cell r="I167" t="str">
            <v>6-6.5</v>
          </cell>
          <cell r="J167">
            <v>14</v>
          </cell>
          <cell r="K167" t="str">
            <v>DACH</v>
          </cell>
          <cell r="L167">
            <v>27.4</v>
          </cell>
          <cell r="M167">
            <v>31.9</v>
          </cell>
          <cell r="O167">
            <v>70.900000000000006</v>
          </cell>
          <cell r="P167" t="str">
            <v>PVP DACH</v>
          </cell>
          <cell r="Q167">
            <v>68.900000000000006</v>
          </cell>
        </row>
        <row r="168">
          <cell r="B168" t="str">
            <v>221127-B</v>
          </cell>
          <cell r="C168" t="str">
            <v>221127-B#23</v>
          </cell>
          <cell r="D168">
            <v>221127</v>
          </cell>
          <cell r="E168" t="str">
            <v>B</v>
          </cell>
          <cell r="F168" t="str">
            <v>ANTRACITA (SAUVAGE)</v>
          </cell>
          <cell r="G168">
            <v>23</v>
          </cell>
          <cell r="H168" t="str">
            <v>7-7.5</v>
          </cell>
          <cell r="I168" t="str">
            <v>7-7.5</v>
          </cell>
          <cell r="J168">
            <v>15</v>
          </cell>
          <cell r="K168" t="str">
            <v>DACH</v>
          </cell>
          <cell r="L168">
            <v>27.4</v>
          </cell>
          <cell r="M168">
            <v>31.9</v>
          </cell>
          <cell r="O168">
            <v>70.900000000000006</v>
          </cell>
          <cell r="P168" t="str">
            <v>PVP DACH</v>
          </cell>
          <cell r="Q168">
            <v>68.900000000000006</v>
          </cell>
        </row>
        <row r="169">
          <cell r="B169" t="str">
            <v>221127-B</v>
          </cell>
          <cell r="C169" t="str">
            <v>221127-B#24</v>
          </cell>
          <cell r="D169">
            <v>221127</v>
          </cell>
          <cell r="E169" t="str">
            <v>B</v>
          </cell>
          <cell r="F169" t="str">
            <v>ANTRACITA (SAUVAGE)</v>
          </cell>
          <cell r="G169">
            <v>24</v>
          </cell>
          <cell r="H169" t="str">
            <v>8-8.5</v>
          </cell>
          <cell r="I169" t="str">
            <v>8-8.5</v>
          </cell>
          <cell r="J169">
            <v>15.5</v>
          </cell>
          <cell r="K169" t="str">
            <v>DACH</v>
          </cell>
          <cell r="L169">
            <v>27.4</v>
          </cell>
          <cell r="M169">
            <v>31.9</v>
          </cell>
          <cell r="O169">
            <v>70.900000000000006</v>
          </cell>
          <cell r="P169" t="str">
            <v>PVP DACH</v>
          </cell>
          <cell r="Q169">
            <v>68.900000000000006</v>
          </cell>
        </row>
        <row r="170">
          <cell r="B170" t="str">
            <v>221128-B</v>
          </cell>
          <cell r="C170" t="str">
            <v>221128-B#18</v>
          </cell>
          <cell r="D170">
            <v>221128</v>
          </cell>
          <cell r="E170" t="str">
            <v>B</v>
          </cell>
          <cell r="F170" t="str">
            <v>YEMA (SAUVAGE)</v>
          </cell>
          <cell r="G170">
            <v>18</v>
          </cell>
          <cell r="H170" t="str">
            <v>3-3.5</v>
          </cell>
          <cell r="I170" t="str">
            <v>3-3.5</v>
          </cell>
          <cell r="J170">
            <v>11.5</v>
          </cell>
          <cell r="K170" t="str">
            <v>DACH</v>
          </cell>
          <cell r="L170">
            <v>27.4</v>
          </cell>
          <cell r="M170">
            <v>31.9</v>
          </cell>
          <cell r="O170">
            <v>70.900000000000006</v>
          </cell>
          <cell r="P170" t="str">
            <v>PVP DACH</v>
          </cell>
          <cell r="Q170">
            <v>68.900000000000006</v>
          </cell>
        </row>
        <row r="171">
          <cell r="B171" t="str">
            <v>221128-B</v>
          </cell>
          <cell r="C171" t="str">
            <v>221128-B#19</v>
          </cell>
          <cell r="D171">
            <v>221128</v>
          </cell>
          <cell r="E171" t="str">
            <v>B</v>
          </cell>
          <cell r="F171" t="str">
            <v>YEMA (SAUVAGE)</v>
          </cell>
          <cell r="G171">
            <v>19</v>
          </cell>
          <cell r="H171" t="str">
            <v>4-4.5</v>
          </cell>
          <cell r="I171" t="str">
            <v>4-4.5</v>
          </cell>
          <cell r="J171">
            <v>12</v>
          </cell>
          <cell r="K171" t="str">
            <v>DACH</v>
          </cell>
          <cell r="L171">
            <v>27.4</v>
          </cell>
          <cell r="M171">
            <v>31.9</v>
          </cell>
          <cell r="O171">
            <v>70.900000000000006</v>
          </cell>
          <cell r="P171" t="str">
            <v>PVP DACH</v>
          </cell>
          <cell r="Q171">
            <v>68.900000000000006</v>
          </cell>
        </row>
        <row r="172">
          <cell r="B172" t="str">
            <v>221128-B</v>
          </cell>
          <cell r="C172" t="str">
            <v>221128-B#20</v>
          </cell>
          <cell r="D172">
            <v>221128</v>
          </cell>
          <cell r="E172" t="str">
            <v>B</v>
          </cell>
          <cell r="F172" t="str">
            <v>YEMA (SAUVAGE)</v>
          </cell>
          <cell r="G172">
            <v>20</v>
          </cell>
          <cell r="H172">
            <v>5</v>
          </cell>
          <cell r="I172">
            <v>5</v>
          </cell>
          <cell r="J172">
            <v>13</v>
          </cell>
          <cell r="K172" t="str">
            <v>DACH</v>
          </cell>
          <cell r="L172">
            <v>27.4</v>
          </cell>
          <cell r="M172">
            <v>31.9</v>
          </cell>
          <cell r="O172">
            <v>70.900000000000006</v>
          </cell>
          <cell r="P172" t="str">
            <v>PVP DACH</v>
          </cell>
          <cell r="Q172">
            <v>68.900000000000006</v>
          </cell>
        </row>
        <row r="173">
          <cell r="B173" t="str">
            <v>221128-B</v>
          </cell>
          <cell r="C173" t="str">
            <v>221128-B#21</v>
          </cell>
          <cell r="D173">
            <v>221128</v>
          </cell>
          <cell r="E173" t="str">
            <v>B</v>
          </cell>
          <cell r="F173" t="str">
            <v>YEMA (SAUVAGE)</v>
          </cell>
          <cell r="G173">
            <v>21</v>
          </cell>
          <cell r="H173" t="str">
            <v>5.5</v>
          </cell>
          <cell r="I173" t="str">
            <v>5.5</v>
          </cell>
          <cell r="J173">
            <v>13.5</v>
          </cell>
          <cell r="K173" t="str">
            <v>DACH</v>
          </cell>
          <cell r="L173">
            <v>27.4</v>
          </cell>
          <cell r="M173">
            <v>31.9</v>
          </cell>
          <cell r="O173">
            <v>70.900000000000006</v>
          </cell>
          <cell r="P173" t="str">
            <v>PVP DACH</v>
          </cell>
          <cell r="Q173">
            <v>68.900000000000006</v>
          </cell>
        </row>
        <row r="174">
          <cell r="B174" t="str">
            <v>221128-B</v>
          </cell>
          <cell r="C174" t="str">
            <v>221128-B#22</v>
          </cell>
          <cell r="D174">
            <v>221128</v>
          </cell>
          <cell r="E174" t="str">
            <v>B</v>
          </cell>
          <cell r="F174" t="str">
            <v>YEMA (SAUVAGE)</v>
          </cell>
          <cell r="G174">
            <v>22</v>
          </cell>
          <cell r="H174" t="str">
            <v>6-6.5</v>
          </cell>
          <cell r="I174" t="str">
            <v>6-6.5</v>
          </cell>
          <cell r="J174">
            <v>14</v>
          </cell>
          <cell r="K174" t="str">
            <v>DACH</v>
          </cell>
          <cell r="L174">
            <v>27.4</v>
          </cell>
          <cell r="M174">
            <v>31.9</v>
          </cell>
          <cell r="O174">
            <v>70.900000000000006</v>
          </cell>
          <cell r="P174" t="str">
            <v>PVP DACH</v>
          </cell>
          <cell r="Q174">
            <v>68.900000000000006</v>
          </cell>
        </row>
        <row r="175">
          <cell r="B175" t="str">
            <v>221128-B</v>
          </cell>
          <cell r="C175" t="str">
            <v>221128-B#23</v>
          </cell>
          <cell r="D175">
            <v>221128</v>
          </cell>
          <cell r="E175" t="str">
            <v>B</v>
          </cell>
          <cell r="F175" t="str">
            <v>YEMA (SAUVAGE)</v>
          </cell>
          <cell r="G175">
            <v>23</v>
          </cell>
          <cell r="H175" t="str">
            <v>7-7.5</v>
          </cell>
          <cell r="I175" t="str">
            <v>7-7.5</v>
          </cell>
          <cell r="J175">
            <v>15</v>
          </cell>
          <cell r="K175" t="str">
            <v>DACH</v>
          </cell>
          <cell r="L175">
            <v>27.4</v>
          </cell>
          <cell r="M175">
            <v>31.9</v>
          </cell>
          <cell r="O175">
            <v>70.900000000000006</v>
          </cell>
          <cell r="P175" t="str">
            <v>PVP DACH</v>
          </cell>
          <cell r="Q175">
            <v>68.900000000000006</v>
          </cell>
        </row>
        <row r="176">
          <cell r="B176" t="str">
            <v>221128-B</v>
          </cell>
          <cell r="C176" t="str">
            <v>221128-B#24</v>
          </cell>
          <cell r="D176">
            <v>221128</v>
          </cell>
          <cell r="E176" t="str">
            <v>B</v>
          </cell>
          <cell r="F176" t="str">
            <v>YEMA (SAUVAGE)</v>
          </cell>
          <cell r="G176">
            <v>24</v>
          </cell>
          <cell r="H176" t="str">
            <v>8-8.5</v>
          </cell>
          <cell r="I176" t="str">
            <v>8-8.5</v>
          </cell>
          <cell r="J176">
            <v>15.5</v>
          </cell>
          <cell r="K176" t="str">
            <v>DACH</v>
          </cell>
          <cell r="L176">
            <v>27.4</v>
          </cell>
          <cell r="M176">
            <v>31.9</v>
          </cell>
          <cell r="O176">
            <v>70.900000000000006</v>
          </cell>
          <cell r="P176" t="str">
            <v>PVP DACH</v>
          </cell>
          <cell r="Q176">
            <v>68.900000000000006</v>
          </cell>
        </row>
        <row r="177">
          <cell r="B177" t="str">
            <v>221131-A</v>
          </cell>
          <cell r="C177" t="str">
            <v>221131-A#18</v>
          </cell>
          <cell r="D177">
            <v>221131</v>
          </cell>
          <cell r="E177" t="str">
            <v>A</v>
          </cell>
          <cell r="F177" t="str">
            <v>AZUL MARINO Y ANTRACITA (SERRAJE Y SAUVAGE)</v>
          </cell>
          <cell r="G177">
            <v>18</v>
          </cell>
          <cell r="H177" t="str">
            <v>3-3.5</v>
          </cell>
          <cell r="I177" t="str">
            <v>3-3.5</v>
          </cell>
          <cell r="J177">
            <v>11.5</v>
          </cell>
          <cell r="K177" t="str">
            <v>DACH</v>
          </cell>
          <cell r="L177">
            <v>27.4</v>
          </cell>
          <cell r="M177">
            <v>31.9</v>
          </cell>
          <cell r="O177">
            <v>70.900000000000006</v>
          </cell>
          <cell r="P177" t="str">
            <v>PVP DACH</v>
          </cell>
          <cell r="Q177">
            <v>68.900000000000006</v>
          </cell>
        </row>
        <row r="178">
          <cell r="B178" t="str">
            <v>221131-A</v>
          </cell>
          <cell r="C178" t="str">
            <v>221131-A#19</v>
          </cell>
          <cell r="D178">
            <v>221131</v>
          </cell>
          <cell r="E178" t="str">
            <v>A</v>
          </cell>
          <cell r="F178" t="str">
            <v>AZUL MARINO Y ANTRACITA (SERRAJE Y SAUVAGE)</v>
          </cell>
          <cell r="G178">
            <v>19</v>
          </cell>
          <cell r="H178" t="str">
            <v>4-4.5</v>
          </cell>
          <cell r="I178" t="str">
            <v>4-4.5</v>
          </cell>
          <cell r="J178">
            <v>12</v>
          </cell>
          <cell r="K178" t="str">
            <v>DACH</v>
          </cell>
          <cell r="L178">
            <v>27.4</v>
          </cell>
          <cell r="M178">
            <v>31.9</v>
          </cell>
          <cell r="O178">
            <v>70.900000000000006</v>
          </cell>
          <cell r="P178" t="str">
            <v>PVP DACH</v>
          </cell>
          <cell r="Q178">
            <v>68.900000000000006</v>
          </cell>
        </row>
        <row r="179">
          <cell r="B179" t="str">
            <v>221131-A</v>
          </cell>
          <cell r="C179" t="str">
            <v>221131-A#20</v>
          </cell>
          <cell r="D179">
            <v>221131</v>
          </cell>
          <cell r="E179" t="str">
            <v>A</v>
          </cell>
          <cell r="F179" t="str">
            <v>AZUL MARINO Y ANTRACITA (SERRAJE Y SAUVAGE)</v>
          </cell>
          <cell r="G179">
            <v>20</v>
          </cell>
          <cell r="H179">
            <v>5</v>
          </cell>
          <cell r="I179">
            <v>5</v>
          </cell>
          <cell r="J179">
            <v>13</v>
          </cell>
          <cell r="K179" t="str">
            <v>DACH</v>
          </cell>
          <cell r="L179">
            <v>27.4</v>
          </cell>
          <cell r="M179">
            <v>31.9</v>
          </cell>
          <cell r="O179">
            <v>70.900000000000006</v>
          </cell>
          <cell r="P179" t="str">
            <v>PVP DACH</v>
          </cell>
          <cell r="Q179">
            <v>68.900000000000006</v>
          </cell>
        </row>
        <row r="180">
          <cell r="B180" t="str">
            <v>221131-A</v>
          </cell>
          <cell r="C180" t="str">
            <v>221131-A#21</v>
          </cell>
          <cell r="D180">
            <v>221131</v>
          </cell>
          <cell r="E180" t="str">
            <v>A</v>
          </cell>
          <cell r="F180" t="str">
            <v>AZUL MARINO Y ANTRACITA (SERRAJE Y SAUVAGE)</v>
          </cell>
          <cell r="G180">
            <v>21</v>
          </cell>
          <cell r="H180" t="str">
            <v>5.5</v>
          </cell>
          <cell r="I180" t="str">
            <v>5.5</v>
          </cell>
          <cell r="J180">
            <v>13.5</v>
          </cell>
          <cell r="K180" t="str">
            <v>DACH</v>
          </cell>
          <cell r="L180">
            <v>27.4</v>
          </cell>
          <cell r="M180">
            <v>31.9</v>
          </cell>
          <cell r="O180">
            <v>70.900000000000006</v>
          </cell>
          <cell r="P180" t="str">
            <v>PVP DACH</v>
          </cell>
          <cell r="Q180">
            <v>68.900000000000006</v>
          </cell>
        </row>
        <row r="181">
          <cell r="B181" t="str">
            <v>221131-A</v>
          </cell>
          <cell r="C181" t="str">
            <v>221131-A#22</v>
          </cell>
          <cell r="D181">
            <v>221131</v>
          </cell>
          <cell r="E181" t="str">
            <v>A</v>
          </cell>
          <cell r="F181" t="str">
            <v>AZUL MARINO Y ANTRACITA (SERRAJE Y SAUVAGE)</v>
          </cell>
          <cell r="G181">
            <v>22</v>
          </cell>
          <cell r="H181" t="str">
            <v>6-6.5</v>
          </cell>
          <cell r="I181" t="str">
            <v>6-6.5</v>
          </cell>
          <cell r="J181">
            <v>14</v>
          </cell>
          <cell r="K181" t="str">
            <v>DACH</v>
          </cell>
          <cell r="L181">
            <v>27.4</v>
          </cell>
          <cell r="M181">
            <v>31.9</v>
          </cell>
          <cell r="O181">
            <v>70.900000000000006</v>
          </cell>
          <cell r="P181" t="str">
            <v>PVP DACH</v>
          </cell>
          <cell r="Q181">
            <v>68.900000000000006</v>
          </cell>
        </row>
        <row r="182">
          <cell r="B182" t="str">
            <v>221131-A</v>
          </cell>
          <cell r="C182" t="str">
            <v>221131-A#23</v>
          </cell>
          <cell r="D182">
            <v>221131</v>
          </cell>
          <cell r="E182" t="str">
            <v>A</v>
          </cell>
          <cell r="F182" t="str">
            <v>AZUL MARINO Y ANTRACITA (SERRAJE Y SAUVAGE)</v>
          </cell>
          <cell r="G182">
            <v>23</v>
          </cell>
          <cell r="H182" t="str">
            <v>7-7.5</v>
          </cell>
          <cell r="I182" t="str">
            <v>7-7.5</v>
          </cell>
          <cell r="J182">
            <v>15</v>
          </cell>
          <cell r="K182" t="str">
            <v>DACH</v>
          </cell>
          <cell r="L182">
            <v>27.4</v>
          </cell>
          <cell r="M182">
            <v>31.9</v>
          </cell>
          <cell r="O182">
            <v>70.900000000000006</v>
          </cell>
          <cell r="P182" t="str">
            <v>PVP DACH</v>
          </cell>
          <cell r="Q182">
            <v>68.900000000000006</v>
          </cell>
        </row>
        <row r="183">
          <cell r="B183" t="str">
            <v>221131-A</v>
          </cell>
          <cell r="C183" t="str">
            <v>221131-A#24</v>
          </cell>
          <cell r="D183">
            <v>221131</v>
          </cell>
          <cell r="E183" t="str">
            <v>A</v>
          </cell>
          <cell r="F183" t="str">
            <v>AZUL MARINO Y ANTRACITA (SERRAJE Y SAUVAGE)</v>
          </cell>
          <cell r="G183">
            <v>24</v>
          </cell>
          <cell r="H183" t="str">
            <v>8-8.5</v>
          </cell>
          <cell r="I183" t="str">
            <v>8-8.5</v>
          </cell>
          <cell r="J183">
            <v>15.5</v>
          </cell>
          <cell r="K183" t="str">
            <v>DACH</v>
          </cell>
          <cell r="L183">
            <v>27.4</v>
          </cell>
          <cell r="M183">
            <v>31.9</v>
          </cell>
          <cell r="O183">
            <v>70.900000000000006</v>
          </cell>
          <cell r="P183" t="str">
            <v>PVP DACH</v>
          </cell>
          <cell r="Q183">
            <v>68.900000000000006</v>
          </cell>
        </row>
        <row r="184">
          <cell r="B184" t="str">
            <v>221131-B</v>
          </cell>
          <cell r="C184" t="str">
            <v>221131-B#18</v>
          </cell>
          <cell r="D184">
            <v>221131</v>
          </cell>
          <cell r="E184" t="str">
            <v>B</v>
          </cell>
          <cell r="F184" t="str">
            <v>GREY Y OCEAN (SERRAJE Y SAUVAGE)</v>
          </cell>
          <cell r="G184">
            <v>18</v>
          </cell>
          <cell r="H184" t="str">
            <v>3-3.5</v>
          </cell>
          <cell r="I184" t="str">
            <v>3-3.5</v>
          </cell>
          <cell r="J184">
            <v>11.5</v>
          </cell>
          <cell r="K184" t="str">
            <v>DACH</v>
          </cell>
          <cell r="L184">
            <v>27.4</v>
          </cell>
          <cell r="M184">
            <v>31.9</v>
          </cell>
          <cell r="O184">
            <v>70.900000000000006</v>
          </cell>
          <cell r="P184" t="str">
            <v>PVP DACH</v>
          </cell>
          <cell r="Q184">
            <v>68.900000000000006</v>
          </cell>
        </row>
        <row r="185">
          <cell r="B185" t="str">
            <v>221131-B</v>
          </cell>
          <cell r="C185" t="str">
            <v>221131-B#19</v>
          </cell>
          <cell r="D185">
            <v>221131</v>
          </cell>
          <cell r="E185" t="str">
            <v>B</v>
          </cell>
          <cell r="F185" t="str">
            <v>GREY Y OCEAN (SERRAJE Y SAUVAGE)</v>
          </cell>
          <cell r="G185">
            <v>19</v>
          </cell>
          <cell r="H185" t="str">
            <v>4-4.5</v>
          </cell>
          <cell r="I185" t="str">
            <v>4-4.5</v>
          </cell>
          <cell r="J185">
            <v>12</v>
          </cell>
          <cell r="K185" t="str">
            <v>DACH</v>
          </cell>
          <cell r="L185">
            <v>27.4</v>
          </cell>
          <cell r="M185">
            <v>31.9</v>
          </cell>
          <cell r="O185">
            <v>70.900000000000006</v>
          </cell>
          <cell r="P185" t="str">
            <v>PVP DACH</v>
          </cell>
          <cell r="Q185">
            <v>68.900000000000006</v>
          </cell>
        </row>
        <row r="186">
          <cell r="B186" t="str">
            <v>221131-B</v>
          </cell>
          <cell r="C186" t="str">
            <v>221131-B#20</v>
          </cell>
          <cell r="D186">
            <v>221131</v>
          </cell>
          <cell r="E186" t="str">
            <v>B</v>
          </cell>
          <cell r="F186" t="str">
            <v>GREY Y OCEAN (SERRAJE Y SAUVAGE)</v>
          </cell>
          <cell r="G186">
            <v>20</v>
          </cell>
          <cell r="H186">
            <v>5</v>
          </cell>
          <cell r="I186">
            <v>5</v>
          </cell>
          <cell r="J186">
            <v>13</v>
          </cell>
          <cell r="K186" t="str">
            <v>DACH</v>
          </cell>
          <cell r="L186">
            <v>27.4</v>
          </cell>
          <cell r="M186">
            <v>31.9</v>
          </cell>
          <cell r="O186">
            <v>70.900000000000006</v>
          </cell>
          <cell r="P186" t="str">
            <v>PVP DACH</v>
          </cell>
          <cell r="Q186">
            <v>68.900000000000006</v>
          </cell>
        </row>
        <row r="187">
          <cell r="B187" t="str">
            <v>221131-B</v>
          </cell>
          <cell r="C187" t="str">
            <v>221131-B#21</v>
          </cell>
          <cell r="D187">
            <v>221131</v>
          </cell>
          <cell r="E187" t="str">
            <v>B</v>
          </cell>
          <cell r="F187" t="str">
            <v>GREY Y OCEAN (SERRAJE Y SAUVAGE)</v>
          </cell>
          <cell r="G187">
            <v>21</v>
          </cell>
          <cell r="H187" t="str">
            <v>5.5</v>
          </cell>
          <cell r="I187" t="str">
            <v>5.5</v>
          </cell>
          <cell r="J187">
            <v>13.5</v>
          </cell>
          <cell r="K187" t="str">
            <v>DACH</v>
          </cell>
          <cell r="L187">
            <v>27.4</v>
          </cell>
          <cell r="M187">
            <v>31.9</v>
          </cell>
          <cell r="O187">
            <v>70.900000000000006</v>
          </cell>
          <cell r="P187" t="str">
            <v>PVP DACH</v>
          </cell>
          <cell r="Q187">
            <v>68.900000000000006</v>
          </cell>
        </row>
        <row r="188">
          <cell r="B188" t="str">
            <v>221131-B</v>
          </cell>
          <cell r="C188" t="str">
            <v>221131-B#22</v>
          </cell>
          <cell r="D188">
            <v>221131</v>
          </cell>
          <cell r="E188" t="str">
            <v>B</v>
          </cell>
          <cell r="F188" t="str">
            <v>GREY Y OCEAN (SERRAJE Y SAUVAGE)</v>
          </cell>
          <cell r="G188">
            <v>22</v>
          </cell>
          <cell r="H188" t="str">
            <v>6-6.5</v>
          </cell>
          <cell r="I188" t="str">
            <v>6-6.5</v>
          </cell>
          <cell r="J188">
            <v>14</v>
          </cell>
          <cell r="K188" t="str">
            <v>DACH</v>
          </cell>
          <cell r="L188">
            <v>27.4</v>
          </cell>
          <cell r="M188">
            <v>31.9</v>
          </cell>
          <cell r="O188">
            <v>70.900000000000006</v>
          </cell>
          <cell r="P188" t="str">
            <v>PVP DACH</v>
          </cell>
          <cell r="Q188">
            <v>68.900000000000006</v>
          </cell>
        </row>
        <row r="189">
          <cell r="B189" t="str">
            <v>221131-B</v>
          </cell>
          <cell r="C189" t="str">
            <v>221131-B#23</v>
          </cell>
          <cell r="D189">
            <v>221131</v>
          </cell>
          <cell r="E189" t="str">
            <v>B</v>
          </cell>
          <cell r="F189" t="str">
            <v>GREY Y OCEAN (SERRAJE Y SAUVAGE)</v>
          </cell>
          <cell r="G189">
            <v>23</v>
          </cell>
          <cell r="H189" t="str">
            <v>7-7.5</v>
          </cell>
          <cell r="I189" t="str">
            <v>7-7.5</v>
          </cell>
          <cell r="J189">
            <v>15</v>
          </cell>
          <cell r="K189" t="str">
            <v>DACH</v>
          </cell>
          <cell r="L189">
            <v>27.4</v>
          </cell>
          <cell r="M189">
            <v>31.9</v>
          </cell>
          <cell r="O189">
            <v>70.900000000000006</v>
          </cell>
          <cell r="P189" t="str">
            <v>PVP DACH</v>
          </cell>
          <cell r="Q189">
            <v>68.900000000000006</v>
          </cell>
        </row>
        <row r="190">
          <cell r="B190" t="str">
            <v>221131-B</v>
          </cell>
          <cell r="C190" t="str">
            <v>221131-B#24</v>
          </cell>
          <cell r="D190">
            <v>221131</v>
          </cell>
          <cell r="E190" t="str">
            <v>B</v>
          </cell>
          <cell r="F190" t="str">
            <v>GREY Y OCEAN (SERRAJE Y SAUVAGE)</v>
          </cell>
          <cell r="G190">
            <v>24</v>
          </cell>
          <cell r="H190" t="str">
            <v>8-8.5</v>
          </cell>
          <cell r="I190" t="str">
            <v>8-8.5</v>
          </cell>
          <cell r="J190">
            <v>15.5</v>
          </cell>
          <cell r="K190" t="str">
            <v>DACH</v>
          </cell>
          <cell r="L190">
            <v>27.4</v>
          </cell>
          <cell r="M190">
            <v>31.9</v>
          </cell>
          <cell r="O190">
            <v>70.900000000000006</v>
          </cell>
          <cell r="P190" t="str">
            <v>PVP DACH</v>
          </cell>
          <cell r="Q190">
            <v>68.900000000000006</v>
          </cell>
        </row>
        <row r="191">
          <cell r="B191" t="str">
            <v>221135-A</v>
          </cell>
          <cell r="C191" t="str">
            <v>221135-A#18</v>
          </cell>
          <cell r="D191">
            <v>221135</v>
          </cell>
          <cell r="E191" t="str">
            <v>A</v>
          </cell>
          <cell r="F191" t="str">
            <v>OCEAN Y AZUL (SAUVAGE Y SERRAJE)</v>
          </cell>
          <cell r="G191">
            <v>18</v>
          </cell>
          <cell r="H191" t="str">
            <v>3-3.5</v>
          </cell>
          <cell r="I191" t="str">
            <v>3-3.5</v>
          </cell>
          <cell r="J191" t="str">
            <v>11.5</v>
          </cell>
          <cell r="K191" t="str">
            <v>DACH</v>
          </cell>
          <cell r="L191">
            <v>27.4</v>
          </cell>
          <cell r="M191">
            <v>31.9</v>
          </cell>
          <cell r="O191">
            <v>70.900000000000006</v>
          </cell>
          <cell r="P191" t="str">
            <v>PVP DACH</v>
          </cell>
          <cell r="Q191">
            <v>68.900000000000006</v>
          </cell>
        </row>
        <row r="192">
          <cell r="B192" t="str">
            <v>221135-A</v>
          </cell>
          <cell r="C192" t="str">
            <v>221135-A#19</v>
          </cell>
          <cell r="D192">
            <v>221135</v>
          </cell>
          <cell r="E192" t="str">
            <v>A</v>
          </cell>
          <cell r="F192" t="str">
            <v>OCEAN Y AZUL (SAUVAGE Y SERRAJE)</v>
          </cell>
          <cell r="G192">
            <v>19</v>
          </cell>
          <cell r="H192" t="str">
            <v>4-4.5</v>
          </cell>
          <cell r="I192" t="str">
            <v>4-4.5</v>
          </cell>
          <cell r="J192">
            <v>12</v>
          </cell>
          <cell r="K192" t="str">
            <v>DACH</v>
          </cell>
          <cell r="L192">
            <v>27.4</v>
          </cell>
          <cell r="M192">
            <v>31.9</v>
          </cell>
          <cell r="O192">
            <v>70.900000000000006</v>
          </cell>
          <cell r="P192" t="str">
            <v>PVP DACH</v>
          </cell>
          <cell r="Q192">
            <v>68.900000000000006</v>
          </cell>
        </row>
        <row r="193">
          <cell r="B193" t="str">
            <v>221135-A</v>
          </cell>
          <cell r="C193" t="str">
            <v>221135-A#20</v>
          </cell>
          <cell r="D193">
            <v>221135</v>
          </cell>
          <cell r="E193" t="str">
            <v>A</v>
          </cell>
          <cell r="F193" t="str">
            <v>OCEAN Y AZUL (SAUVAGE Y SERRAJE)</v>
          </cell>
          <cell r="G193">
            <v>20</v>
          </cell>
          <cell r="H193">
            <v>5</v>
          </cell>
          <cell r="I193">
            <v>5</v>
          </cell>
          <cell r="J193">
            <v>13</v>
          </cell>
          <cell r="K193" t="str">
            <v>DACH</v>
          </cell>
          <cell r="L193">
            <v>27.4</v>
          </cell>
          <cell r="M193">
            <v>31.9</v>
          </cell>
          <cell r="O193">
            <v>70.900000000000006</v>
          </cell>
          <cell r="P193" t="str">
            <v>PVP DACH</v>
          </cell>
          <cell r="Q193">
            <v>68.900000000000006</v>
          </cell>
        </row>
        <row r="194">
          <cell r="B194" t="str">
            <v>221135-A</v>
          </cell>
          <cell r="C194" t="str">
            <v>221135-A#21</v>
          </cell>
          <cell r="D194">
            <v>221135</v>
          </cell>
          <cell r="E194" t="str">
            <v>A</v>
          </cell>
          <cell r="F194" t="str">
            <v>OCEAN Y AZUL (SAUVAGE Y SERRAJE)</v>
          </cell>
          <cell r="G194">
            <v>21</v>
          </cell>
          <cell r="H194" t="str">
            <v>5.5</v>
          </cell>
          <cell r="I194" t="str">
            <v>5.5</v>
          </cell>
          <cell r="J194" t="str">
            <v>13.5</v>
          </cell>
          <cell r="K194" t="str">
            <v>DACH</v>
          </cell>
          <cell r="L194">
            <v>27.4</v>
          </cell>
          <cell r="M194">
            <v>31.9</v>
          </cell>
          <cell r="O194">
            <v>70.900000000000006</v>
          </cell>
          <cell r="P194" t="str">
            <v>PVP DACH</v>
          </cell>
          <cell r="Q194">
            <v>68.900000000000006</v>
          </cell>
        </row>
        <row r="195">
          <cell r="B195" t="str">
            <v>221135-A</v>
          </cell>
          <cell r="C195" t="str">
            <v>221135-A#22</v>
          </cell>
          <cell r="D195">
            <v>221135</v>
          </cell>
          <cell r="E195" t="str">
            <v>A</v>
          </cell>
          <cell r="F195" t="str">
            <v>OCEAN Y AZUL (SAUVAGE Y SERRAJE)</v>
          </cell>
          <cell r="G195">
            <v>22</v>
          </cell>
          <cell r="H195" t="str">
            <v>6-6.5</v>
          </cell>
          <cell r="I195" t="str">
            <v>6-6.5</v>
          </cell>
          <cell r="J195">
            <v>14</v>
          </cell>
          <cell r="K195" t="str">
            <v>DACH</v>
          </cell>
          <cell r="L195">
            <v>27.4</v>
          </cell>
          <cell r="M195">
            <v>31.9</v>
          </cell>
          <cell r="O195">
            <v>70.900000000000006</v>
          </cell>
          <cell r="P195" t="str">
            <v>PVP DACH</v>
          </cell>
          <cell r="Q195">
            <v>68.900000000000006</v>
          </cell>
        </row>
        <row r="196">
          <cell r="B196" t="str">
            <v>221135-A</v>
          </cell>
          <cell r="C196" t="str">
            <v>221135-A#23</v>
          </cell>
          <cell r="D196">
            <v>221135</v>
          </cell>
          <cell r="E196" t="str">
            <v>A</v>
          </cell>
          <cell r="F196" t="str">
            <v>OCEAN Y AZUL (SAUVAGE Y SERRAJE)</v>
          </cell>
          <cell r="G196">
            <v>23</v>
          </cell>
          <cell r="H196" t="str">
            <v>7-7.5</v>
          </cell>
          <cell r="I196" t="str">
            <v>7-7.5</v>
          </cell>
          <cell r="J196">
            <v>15</v>
          </cell>
          <cell r="K196" t="str">
            <v>DACH</v>
          </cell>
          <cell r="L196">
            <v>27.4</v>
          </cell>
          <cell r="M196">
            <v>31.9</v>
          </cell>
          <cell r="O196">
            <v>70.900000000000006</v>
          </cell>
          <cell r="P196" t="str">
            <v>PVP DACH</v>
          </cell>
          <cell r="Q196">
            <v>68.900000000000006</v>
          </cell>
        </row>
        <row r="197">
          <cell r="B197" t="str">
            <v>221135-A</v>
          </cell>
          <cell r="C197" t="str">
            <v>221135-A#24</v>
          </cell>
          <cell r="D197">
            <v>221135</v>
          </cell>
          <cell r="E197" t="str">
            <v>A</v>
          </cell>
          <cell r="F197" t="str">
            <v>OCEAN Y AZUL (SAUVAGE Y SERRAJE)</v>
          </cell>
          <cell r="G197">
            <v>24</v>
          </cell>
          <cell r="H197" t="str">
            <v>8-8.5</v>
          </cell>
          <cell r="I197" t="str">
            <v>8-8.5</v>
          </cell>
          <cell r="J197" t="str">
            <v>15.5</v>
          </cell>
          <cell r="K197" t="str">
            <v>DACH</v>
          </cell>
          <cell r="L197">
            <v>27.4</v>
          </cell>
          <cell r="M197">
            <v>31.9</v>
          </cell>
          <cell r="O197">
            <v>70.900000000000006</v>
          </cell>
          <cell r="P197" t="str">
            <v>PVP DACH</v>
          </cell>
          <cell r="Q197">
            <v>68.900000000000006</v>
          </cell>
        </row>
        <row r="198">
          <cell r="B198" t="str">
            <v>221135-C</v>
          </cell>
          <cell r="C198" t="str">
            <v>221135-C#18</v>
          </cell>
          <cell r="D198">
            <v>221135</v>
          </cell>
          <cell r="E198" t="str">
            <v>C</v>
          </cell>
          <cell r="F198" t="str">
            <v>AZUL MARINO Y VINO (SAUVAGE Y SERRAJE)</v>
          </cell>
          <cell r="G198">
            <v>18</v>
          </cell>
          <cell r="H198" t="str">
            <v>3-3.5</v>
          </cell>
          <cell r="I198" t="str">
            <v>3-3.5</v>
          </cell>
          <cell r="J198" t="str">
            <v>11.5</v>
          </cell>
          <cell r="K198" t="str">
            <v>DACH</v>
          </cell>
          <cell r="L198">
            <v>27.4</v>
          </cell>
          <cell r="M198">
            <v>31.9</v>
          </cell>
          <cell r="O198">
            <v>70.900000000000006</v>
          </cell>
          <cell r="P198" t="str">
            <v>PVP DACH</v>
          </cell>
          <cell r="Q198">
            <v>68.900000000000006</v>
          </cell>
        </row>
        <row r="199">
          <cell r="B199" t="str">
            <v>221135-C</v>
          </cell>
          <cell r="C199" t="str">
            <v>221135-C#19</v>
          </cell>
          <cell r="D199">
            <v>221135</v>
          </cell>
          <cell r="E199" t="str">
            <v>C</v>
          </cell>
          <cell r="F199" t="str">
            <v>AZUL MARINO Y VINO (SAUVAGE Y SERRAJE)</v>
          </cell>
          <cell r="G199">
            <v>19</v>
          </cell>
          <cell r="H199" t="str">
            <v>4-4.5</v>
          </cell>
          <cell r="I199" t="str">
            <v>4-4.5</v>
          </cell>
          <cell r="J199">
            <v>12</v>
          </cell>
          <cell r="K199" t="str">
            <v>DACH</v>
          </cell>
          <cell r="L199">
            <v>27.4</v>
          </cell>
          <cell r="M199">
            <v>31.9</v>
          </cell>
          <cell r="O199">
            <v>70.900000000000006</v>
          </cell>
          <cell r="P199" t="str">
            <v>PVP DACH</v>
          </cell>
          <cell r="Q199">
            <v>68.900000000000006</v>
          </cell>
        </row>
        <row r="200">
          <cell r="B200" t="str">
            <v>221135-C</v>
          </cell>
          <cell r="C200" t="str">
            <v>221135-C#20</v>
          </cell>
          <cell r="D200">
            <v>221135</v>
          </cell>
          <cell r="E200" t="str">
            <v>C</v>
          </cell>
          <cell r="F200" t="str">
            <v>AZUL MARINO Y VINO (SAUVAGE Y SERRAJE)</v>
          </cell>
          <cell r="G200">
            <v>20</v>
          </cell>
          <cell r="H200">
            <v>5</v>
          </cell>
          <cell r="I200">
            <v>5</v>
          </cell>
          <cell r="J200">
            <v>13</v>
          </cell>
          <cell r="K200" t="str">
            <v>DACH</v>
          </cell>
          <cell r="L200">
            <v>27.4</v>
          </cell>
          <cell r="M200">
            <v>31.9</v>
          </cell>
          <cell r="O200">
            <v>70.900000000000006</v>
          </cell>
          <cell r="P200" t="str">
            <v>PVP DACH</v>
          </cell>
          <cell r="Q200">
            <v>68.900000000000006</v>
          </cell>
        </row>
        <row r="201">
          <cell r="B201" t="str">
            <v>221135-C</v>
          </cell>
          <cell r="C201" t="str">
            <v>221135-C#21</v>
          </cell>
          <cell r="D201">
            <v>221135</v>
          </cell>
          <cell r="E201" t="str">
            <v>C</v>
          </cell>
          <cell r="F201" t="str">
            <v>AZUL MARINO Y VINO (SAUVAGE Y SERRAJE)</v>
          </cell>
          <cell r="G201">
            <v>21</v>
          </cell>
          <cell r="H201" t="str">
            <v>5.5</v>
          </cell>
          <cell r="I201" t="str">
            <v>5.5</v>
          </cell>
          <cell r="J201" t="str">
            <v>13.5</v>
          </cell>
          <cell r="K201" t="str">
            <v>DACH</v>
          </cell>
          <cell r="L201">
            <v>27.4</v>
          </cell>
          <cell r="M201">
            <v>31.9</v>
          </cell>
          <cell r="O201">
            <v>70.900000000000006</v>
          </cell>
          <cell r="P201" t="str">
            <v>PVP DACH</v>
          </cell>
          <cell r="Q201">
            <v>68.900000000000006</v>
          </cell>
        </row>
        <row r="202">
          <cell r="B202" t="str">
            <v>221135-C</v>
          </cell>
          <cell r="C202" t="str">
            <v>221135-C#22</v>
          </cell>
          <cell r="D202">
            <v>221135</v>
          </cell>
          <cell r="E202" t="str">
            <v>C</v>
          </cell>
          <cell r="F202" t="str">
            <v>AZUL MARINO Y VINO (SAUVAGE Y SERRAJE)</v>
          </cell>
          <cell r="G202">
            <v>22</v>
          </cell>
          <cell r="H202" t="str">
            <v>6-6.5</v>
          </cell>
          <cell r="I202" t="str">
            <v>6-6.5</v>
          </cell>
          <cell r="J202">
            <v>14</v>
          </cell>
          <cell r="K202" t="str">
            <v>DACH</v>
          </cell>
          <cell r="L202">
            <v>27.4</v>
          </cell>
          <cell r="M202">
            <v>31.9</v>
          </cell>
          <cell r="O202">
            <v>70.900000000000006</v>
          </cell>
          <cell r="P202" t="str">
            <v>PVP DACH</v>
          </cell>
          <cell r="Q202">
            <v>68.900000000000006</v>
          </cell>
        </row>
        <row r="203">
          <cell r="B203" t="str">
            <v>221135-C</v>
          </cell>
          <cell r="C203" t="str">
            <v>221135-C#23</v>
          </cell>
          <cell r="D203">
            <v>221135</v>
          </cell>
          <cell r="E203" t="str">
            <v>C</v>
          </cell>
          <cell r="F203" t="str">
            <v>AZUL MARINO Y VINO (SAUVAGE Y SERRAJE)</v>
          </cell>
          <cell r="G203">
            <v>23</v>
          </cell>
          <cell r="H203" t="str">
            <v>7-7.5</v>
          </cell>
          <cell r="I203" t="str">
            <v>7-7.5</v>
          </cell>
          <cell r="J203">
            <v>15</v>
          </cell>
          <cell r="K203" t="str">
            <v>DACH</v>
          </cell>
          <cell r="L203">
            <v>27.4</v>
          </cell>
          <cell r="M203">
            <v>31.9</v>
          </cell>
          <cell r="O203">
            <v>70.900000000000006</v>
          </cell>
          <cell r="P203" t="str">
            <v>PVP DACH</v>
          </cell>
          <cell r="Q203">
            <v>68.900000000000006</v>
          </cell>
        </row>
        <row r="204">
          <cell r="B204" t="str">
            <v>221135-C</v>
          </cell>
          <cell r="C204" t="str">
            <v>221135-C#24</v>
          </cell>
          <cell r="D204">
            <v>221135</v>
          </cell>
          <cell r="E204" t="str">
            <v>C</v>
          </cell>
          <cell r="F204" t="str">
            <v>AZUL MARINO Y VINO (SAUVAGE Y SERRAJE)</v>
          </cell>
          <cell r="G204">
            <v>24</v>
          </cell>
          <cell r="H204" t="str">
            <v>8-8.5</v>
          </cell>
          <cell r="I204" t="str">
            <v>8-8.5</v>
          </cell>
          <cell r="J204" t="str">
            <v>15.5</v>
          </cell>
          <cell r="K204" t="str">
            <v>DACH</v>
          </cell>
          <cell r="L204">
            <v>27.4</v>
          </cell>
          <cell r="M204">
            <v>31.9</v>
          </cell>
          <cell r="O204">
            <v>70.900000000000006</v>
          </cell>
          <cell r="P204" t="str">
            <v>PVP DACH</v>
          </cell>
          <cell r="Q204">
            <v>68.900000000000006</v>
          </cell>
        </row>
        <row r="205">
          <cell r="B205" t="str">
            <v>221135-D</v>
          </cell>
          <cell r="C205" t="str">
            <v>221135-D#18</v>
          </cell>
          <cell r="D205">
            <v>221135</v>
          </cell>
          <cell r="E205" t="str">
            <v>D</v>
          </cell>
          <cell r="F205" t="str">
            <v>BEACH Y PETALO (SAUVAGE Y SERRAJE)</v>
          </cell>
          <cell r="G205">
            <v>18</v>
          </cell>
          <cell r="H205" t="str">
            <v>3-3.5</v>
          </cell>
          <cell r="I205" t="str">
            <v>3-3.5</v>
          </cell>
          <cell r="J205" t="str">
            <v>11.5</v>
          </cell>
          <cell r="K205" t="str">
            <v>DACH</v>
          </cell>
          <cell r="L205">
            <v>27.4</v>
          </cell>
          <cell r="M205">
            <v>31.9</v>
          </cell>
          <cell r="O205">
            <v>70.900000000000006</v>
          </cell>
          <cell r="P205" t="str">
            <v>PVP DACH</v>
          </cell>
          <cell r="Q205">
            <v>68.900000000000006</v>
          </cell>
        </row>
        <row r="206">
          <cell r="B206" t="str">
            <v>221135-D</v>
          </cell>
          <cell r="C206" t="str">
            <v>221135-D#19</v>
          </cell>
          <cell r="D206">
            <v>221135</v>
          </cell>
          <cell r="E206" t="str">
            <v>D</v>
          </cell>
          <cell r="F206" t="str">
            <v>BEACH Y PETALO (SAUVAGE Y SERRAJE)</v>
          </cell>
          <cell r="G206">
            <v>19</v>
          </cell>
          <cell r="H206" t="str">
            <v>4-4.5</v>
          </cell>
          <cell r="I206" t="str">
            <v>4-4.5</v>
          </cell>
          <cell r="J206">
            <v>12</v>
          </cell>
          <cell r="K206" t="str">
            <v>DACH</v>
          </cell>
          <cell r="L206">
            <v>27.4</v>
          </cell>
          <cell r="M206">
            <v>31.9</v>
          </cell>
          <cell r="O206">
            <v>70.900000000000006</v>
          </cell>
          <cell r="P206" t="str">
            <v>PVP DACH</v>
          </cell>
          <cell r="Q206">
            <v>68.900000000000006</v>
          </cell>
        </row>
        <row r="207">
          <cell r="B207" t="str">
            <v>221135-D</v>
          </cell>
          <cell r="C207" t="str">
            <v>221135-D#20</v>
          </cell>
          <cell r="D207">
            <v>221135</v>
          </cell>
          <cell r="E207" t="str">
            <v>D</v>
          </cell>
          <cell r="F207" t="str">
            <v>BEACH Y PETALO (SAUVAGE Y SERRAJE)</v>
          </cell>
          <cell r="G207">
            <v>20</v>
          </cell>
          <cell r="H207">
            <v>5</v>
          </cell>
          <cell r="I207">
            <v>5</v>
          </cell>
          <cell r="J207">
            <v>13</v>
          </cell>
          <cell r="K207" t="str">
            <v>DACH</v>
          </cell>
          <cell r="L207">
            <v>27.4</v>
          </cell>
          <cell r="M207">
            <v>31.9</v>
          </cell>
          <cell r="O207">
            <v>70.900000000000006</v>
          </cell>
          <cell r="P207" t="str">
            <v>PVP DACH</v>
          </cell>
          <cell r="Q207">
            <v>68.900000000000006</v>
          </cell>
        </row>
        <row r="208">
          <cell r="B208" t="str">
            <v>221135-D</v>
          </cell>
          <cell r="C208" t="str">
            <v>221135-D#21</v>
          </cell>
          <cell r="D208">
            <v>221135</v>
          </cell>
          <cell r="E208" t="str">
            <v>D</v>
          </cell>
          <cell r="F208" t="str">
            <v>BEACH Y PETALO (SAUVAGE Y SERRAJE)</v>
          </cell>
          <cell r="G208">
            <v>21</v>
          </cell>
          <cell r="H208" t="str">
            <v>5.5</v>
          </cell>
          <cell r="I208" t="str">
            <v>5.5</v>
          </cell>
          <cell r="J208" t="str">
            <v>13.5</v>
          </cell>
          <cell r="K208" t="str">
            <v>DACH</v>
          </cell>
          <cell r="L208">
            <v>27.4</v>
          </cell>
          <cell r="M208">
            <v>31.9</v>
          </cell>
          <cell r="O208">
            <v>70.900000000000006</v>
          </cell>
          <cell r="P208" t="str">
            <v>PVP DACH</v>
          </cell>
          <cell r="Q208">
            <v>68.900000000000006</v>
          </cell>
        </row>
        <row r="209">
          <cell r="B209" t="str">
            <v>221135-D</v>
          </cell>
          <cell r="C209" t="str">
            <v>221135-D#22</v>
          </cell>
          <cell r="D209">
            <v>221135</v>
          </cell>
          <cell r="E209" t="str">
            <v>D</v>
          </cell>
          <cell r="F209" t="str">
            <v>BEACH Y PETALO (SAUVAGE Y SERRAJE)</v>
          </cell>
          <cell r="G209">
            <v>22</v>
          </cell>
          <cell r="H209" t="str">
            <v>6-6.5</v>
          </cell>
          <cell r="I209" t="str">
            <v>6-6.5</v>
          </cell>
          <cell r="J209">
            <v>14</v>
          </cell>
          <cell r="K209" t="str">
            <v>DACH</v>
          </cell>
          <cell r="L209">
            <v>27.4</v>
          </cell>
          <cell r="M209">
            <v>31.9</v>
          </cell>
          <cell r="O209">
            <v>70.900000000000006</v>
          </cell>
          <cell r="P209" t="str">
            <v>PVP DACH</v>
          </cell>
          <cell r="Q209">
            <v>68.900000000000006</v>
          </cell>
        </row>
        <row r="210">
          <cell r="B210" t="str">
            <v>221135-D</v>
          </cell>
          <cell r="C210" t="str">
            <v>221135-D#23</v>
          </cell>
          <cell r="D210">
            <v>221135</v>
          </cell>
          <cell r="E210" t="str">
            <v>D</v>
          </cell>
          <cell r="F210" t="str">
            <v>BEACH Y PETALO (SAUVAGE Y SERRAJE)</v>
          </cell>
          <cell r="G210">
            <v>23</v>
          </cell>
          <cell r="H210" t="str">
            <v>7-7.5</v>
          </cell>
          <cell r="I210" t="str">
            <v>7-7.5</v>
          </cell>
          <cell r="J210">
            <v>15</v>
          </cell>
          <cell r="K210" t="str">
            <v>DACH</v>
          </cell>
          <cell r="L210">
            <v>27.4</v>
          </cell>
          <cell r="M210">
            <v>31.9</v>
          </cell>
          <cell r="O210">
            <v>70.900000000000006</v>
          </cell>
          <cell r="P210" t="str">
            <v>PVP DACH</v>
          </cell>
          <cell r="Q210">
            <v>68.900000000000006</v>
          </cell>
        </row>
        <row r="211">
          <cell r="B211" t="str">
            <v>221135-D</v>
          </cell>
          <cell r="C211" t="str">
            <v>221135-D#24</v>
          </cell>
          <cell r="D211">
            <v>221135</v>
          </cell>
          <cell r="E211" t="str">
            <v>D</v>
          </cell>
          <cell r="F211" t="str">
            <v>BEACH Y PETALO (SAUVAGE Y SERRAJE)</v>
          </cell>
          <cell r="G211">
            <v>24</v>
          </cell>
          <cell r="H211" t="str">
            <v>8-8.5</v>
          </cell>
          <cell r="I211" t="str">
            <v>8-8.5</v>
          </cell>
          <cell r="J211" t="str">
            <v>15.5</v>
          </cell>
          <cell r="K211" t="str">
            <v>DACH</v>
          </cell>
          <cell r="L211">
            <v>27.4</v>
          </cell>
          <cell r="M211">
            <v>31.9</v>
          </cell>
          <cell r="O211">
            <v>70.900000000000006</v>
          </cell>
          <cell r="P211" t="str">
            <v>PVP DACH</v>
          </cell>
          <cell r="Q211">
            <v>68.900000000000006</v>
          </cell>
        </row>
        <row r="212">
          <cell r="B212" t="str">
            <v>221136-A</v>
          </cell>
          <cell r="C212" t="str">
            <v>221136-A#18</v>
          </cell>
          <cell r="D212">
            <v>221136</v>
          </cell>
          <cell r="E212" t="str">
            <v>A</v>
          </cell>
          <cell r="F212" t="str">
            <v>GREY Y YEMA (NYLON)</v>
          </cell>
          <cell r="G212">
            <v>18</v>
          </cell>
          <cell r="H212" t="str">
            <v>3-3.5</v>
          </cell>
          <cell r="I212" t="str">
            <v>3-3.5</v>
          </cell>
          <cell r="J212" t="str">
            <v>11.5</v>
          </cell>
          <cell r="K212" t="str">
            <v>DACH</v>
          </cell>
          <cell r="L212">
            <v>26.2</v>
          </cell>
          <cell r="M212">
            <v>30.9</v>
          </cell>
          <cell r="O212">
            <v>67.900000000000006</v>
          </cell>
          <cell r="P212" t="str">
            <v>PVP DACH</v>
          </cell>
          <cell r="Q212">
            <v>65.900000000000006</v>
          </cell>
        </row>
        <row r="213">
          <cell r="B213" t="str">
            <v>221136-A</v>
          </cell>
          <cell r="C213" t="str">
            <v>221136-A#19</v>
          </cell>
          <cell r="D213">
            <v>221136</v>
          </cell>
          <cell r="E213" t="str">
            <v>A</v>
          </cell>
          <cell r="F213" t="str">
            <v>GREY Y YEMA (NYLON)</v>
          </cell>
          <cell r="G213">
            <v>19</v>
          </cell>
          <cell r="H213" t="str">
            <v>4-4.5</v>
          </cell>
          <cell r="I213" t="str">
            <v>4-4.5</v>
          </cell>
          <cell r="J213">
            <v>12</v>
          </cell>
          <cell r="K213" t="str">
            <v>DACH</v>
          </cell>
          <cell r="L213">
            <v>26.2</v>
          </cell>
          <cell r="M213">
            <v>30.9</v>
          </cell>
          <cell r="O213">
            <v>67.900000000000006</v>
          </cell>
          <cell r="P213" t="str">
            <v>PVP DACH</v>
          </cell>
          <cell r="Q213">
            <v>65.900000000000006</v>
          </cell>
        </row>
        <row r="214">
          <cell r="B214" t="str">
            <v>221136-A</v>
          </cell>
          <cell r="C214" t="str">
            <v>221136-A#20</v>
          </cell>
          <cell r="D214">
            <v>221136</v>
          </cell>
          <cell r="E214" t="str">
            <v>A</v>
          </cell>
          <cell r="F214" t="str">
            <v>GREY Y YEMA (NYLON)</v>
          </cell>
          <cell r="G214">
            <v>20</v>
          </cell>
          <cell r="H214">
            <v>5</v>
          </cell>
          <cell r="I214">
            <v>5</v>
          </cell>
          <cell r="J214">
            <v>13</v>
          </cell>
          <cell r="K214" t="str">
            <v>DACH</v>
          </cell>
          <cell r="L214">
            <v>26.2</v>
          </cell>
          <cell r="M214">
            <v>30.9</v>
          </cell>
          <cell r="O214">
            <v>67.900000000000006</v>
          </cell>
          <cell r="P214" t="str">
            <v>PVP DACH</v>
          </cell>
          <cell r="Q214">
            <v>65.900000000000006</v>
          </cell>
        </row>
        <row r="215">
          <cell r="B215" t="str">
            <v>221136-A</v>
          </cell>
          <cell r="C215" t="str">
            <v>221136-A#21</v>
          </cell>
          <cell r="D215">
            <v>221136</v>
          </cell>
          <cell r="E215" t="str">
            <v>A</v>
          </cell>
          <cell r="F215" t="str">
            <v>GREY Y YEMA (NYLON)</v>
          </cell>
          <cell r="G215">
            <v>21</v>
          </cell>
          <cell r="H215" t="str">
            <v>5.5</v>
          </cell>
          <cell r="I215" t="str">
            <v>5.5</v>
          </cell>
          <cell r="J215" t="str">
            <v>13.5</v>
          </cell>
          <cell r="K215" t="str">
            <v>DACH</v>
          </cell>
          <cell r="L215">
            <v>26.2</v>
          </cell>
          <cell r="M215">
            <v>30.9</v>
          </cell>
          <cell r="O215">
            <v>67.900000000000006</v>
          </cell>
          <cell r="P215" t="str">
            <v>PVP DACH</v>
          </cell>
          <cell r="Q215">
            <v>65.900000000000006</v>
          </cell>
        </row>
        <row r="216">
          <cell r="B216" t="str">
            <v>221136-A</v>
          </cell>
          <cell r="C216" t="str">
            <v>221136-A#22</v>
          </cell>
          <cell r="D216">
            <v>221136</v>
          </cell>
          <cell r="E216" t="str">
            <v>A</v>
          </cell>
          <cell r="F216" t="str">
            <v>GREY Y YEMA (NYLON)</v>
          </cell>
          <cell r="G216">
            <v>22</v>
          </cell>
          <cell r="H216" t="str">
            <v>6-6.5</v>
          </cell>
          <cell r="I216" t="str">
            <v>6-6.5</v>
          </cell>
          <cell r="J216">
            <v>14</v>
          </cell>
          <cell r="K216" t="str">
            <v>DACH</v>
          </cell>
          <cell r="L216">
            <v>26.2</v>
          </cell>
          <cell r="M216">
            <v>30.9</v>
          </cell>
          <cell r="O216">
            <v>67.900000000000006</v>
          </cell>
          <cell r="P216" t="str">
            <v>PVP DACH</v>
          </cell>
          <cell r="Q216">
            <v>65.900000000000006</v>
          </cell>
        </row>
        <row r="217">
          <cell r="B217" t="str">
            <v>221136-A</v>
          </cell>
          <cell r="C217" t="str">
            <v>221136-A#23</v>
          </cell>
          <cell r="D217">
            <v>221136</v>
          </cell>
          <cell r="E217" t="str">
            <v>A</v>
          </cell>
          <cell r="F217" t="str">
            <v>GREY Y YEMA (NYLON)</v>
          </cell>
          <cell r="G217">
            <v>23</v>
          </cell>
          <cell r="H217" t="str">
            <v>7-7.5</v>
          </cell>
          <cell r="I217" t="str">
            <v>7-7.5</v>
          </cell>
          <cell r="J217">
            <v>15</v>
          </cell>
          <cell r="K217" t="str">
            <v>DACH</v>
          </cell>
          <cell r="L217">
            <v>26.2</v>
          </cell>
          <cell r="M217">
            <v>30.9</v>
          </cell>
          <cell r="O217">
            <v>67.900000000000006</v>
          </cell>
          <cell r="P217" t="str">
            <v>PVP DACH</v>
          </cell>
          <cell r="Q217">
            <v>65.900000000000006</v>
          </cell>
        </row>
        <row r="218">
          <cell r="B218" t="str">
            <v>221136-A</v>
          </cell>
          <cell r="C218" t="str">
            <v>221136-A#24</v>
          </cell>
          <cell r="D218">
            <v>221136</v>
          </cell>
          <cell r="E218" t="str">
            <v>A</v>
          </cell>
          <cell r="F218" t="str">
            <v>GREY Y YEMA (NYLON)</v>
          </cell>
          <cell r="G218">
            <v>24</v>
          </cell>
          <cell r="H218" t="str">
            <v>8-8.5</v>
          </cell>
          <cell r="I218" t="str">
            <v>8-8.5</v>
          </cell>
          <cell r="J218" t="str">
            <v>15.5</v>
          </cell>
          <cell r="K218" t="str">
            <v>DACH</v>
          </cell>
          <cell r="L218">
            <v>26.2</v>
          </cell>
          <cell r="M218">
            <v>30.9</v>
          </cell>
          <cell r="O218">
            <v>67.900000000000006</v>
          </cell>
          <cell r="P218" t="str">
            <v>PVP DACH</v>
          </cell>
          <cell r="Q218">
            <v>65.900000000000006</v>
          </cell>
        </row>
        <row r="219">
          <cell r="B219" t="str">
            <v>221136-B</v>
          </cell>
          <cell r="C219" t="str">
            <v>221136-B#18</v>
          </cell>
          <cell r="D219">
            <v>221136</v>
          </cell>
          <cell r="E219" t="str">
            <v>B</v>
          </cell>
          <cell r="F219" t="str">
            <v>MALVA Y GREY (NYLON)</v>
          </cell>
          <cell r="G219">
            <v>18</v>
          </cell>
          <cell r="H219" t="str">
            <v>3-3.5</v>
          </cell>
          <cell r="I219" t="str">
            <v>3-3.5</v>
          </cell>
          <cell r="J219" t="str">
            <v>11.5</v>
          </cell>
          <cell r="K219" t="str">
            <v>DACH</v>
          </cell>
          <cell r="L219">
            <v>26.2</v>
          </cell>
          <cell r="M219">
            <v>30.9</v>
          </cell>
          <cell r="O219">
            <v>67.900000000000006</v>
          </cell>
          <cell r="P219" t="str">
            <v>PVP DACH</v>
          </cell>
          <cell r="Q219">
            <v>65.900000000000006</v>
          </cell>
        </row>
        <row r="220">
          <cell r="B220" t="str">
            <v>221136-B</v>
          </cell>
          <cell r="C220" t="str">
            <v>221136-B#19</v>
          </cell>
          <cell r="D220">
            <v>221136</v>
          </cell>
          <cell r="E220" t="str">
            <v>B</v>
          </cell>
          <cell r="F220" t="str">
            <v>MALVA Y GREY (NYLON)</v>
          </cell>
          <cell r="G220">
            <v>19</v>
          </cell>
          <cell r="H220" t="str">
            <v>4-4.5</v>
          </cell>
          <cell r="I220" t="str">
            <v>4-4.5</v>
          </cell>
          <cell r="J220">
            <v>12</v>
          </cell>
          <cell r="K220" t="str">
            <v>DACH</v>
          </cell>
          <cell r="L220">
            <v>26.2</v>
          </cell>
          <cell r="M220">
            <v>30.9</v>
          </cell>
          <cell r="O220">
            <v>67.900000000000006</v>
          </cell>
          <cell r="P220" t="str">
            <v>PVP DACH</v>
          </cell>
          <cell r="Q220">
            <v>65.900000000000006</v>
          </cell>
        </row>
        <row r="221">
          <cell r="B221" t="str">
            <v>221136-B</v>
          </cell>
          <cell r="C221" t="str">
            <v>221136-B#20</v>
          </cell>
          <cell r="D221">
            <v>221136</v>
          </cell>
          <cell r="E221" t="str">
            <v>B</v>
          </cell>
          <cell r="F221" t="str">
            <v>MALVA Y GREY (NYLON)</v>
          </cell>
          <cell r="G221">
            <v>20</v>
          </cell>
          <cell r="H221">
            <v>5</v>
          </cell>
          <cell r="I221">
            <v>5</v>
          </cell>
          <cell r="J221">
            <v>13</v>
          </cell>
          <cell r="K221" t="str">
            <v>DACH</v>
          </cell>
          <cell r="L221">
            <v>26.2</v>
          </cell>
          <cell r="M221">
            <v>30.9</v>
          </cell>
          <cell r="O221">
            <v>67.900000000000006</v>
          </cell>
          <cell r="P221" t="str">
            <v>PVP DACH</v>
          </cell>
          <cell r="Q221">
            <v>65.900000000000006</v>
          </cell>
        </row>
        <row r="222">
          <cell r="B222" t="str">
            <v>221136-B</v>
          </cell>
          <cell r="C222" t="str">
            <v>221136-B#21</v>
          </cell>
          <cell r="D222">
            <v>221136</v>
          </cell>
          <cell r="E222" t="str">
            <v>B</v>
          </cell>
          <cell r="F222" t="str">
            <v>MALVA Y GREY (NYLON)</v>
          </cell>
          <cell r="G222">
            <v>21</v>
          </cell>
          <cell r="H222" t="str">
            <v>5.5</v>
          </cell>
          <cell r="I222" t="str">
            <v>5.5</v>
          </cell>
          <cell r="J222" t="str">
            <v>13.5</v>
          </cell>
          <cell r="K222" t="str">
            <v>DACH</v>
          </cell>
          <cell r="L222">
            <v>26.2</v>
          </cell>
          <cell r="M222">
            <v>30.9</v>
          </cell>
          <cell r="O222">
            <v>67.900000000000006</v>
          </cell>
          <cell r="P222" t="str">
            <v>PVP DACH</v>
          </cell>
          <cell r="Q222">
            <v>65.900000000000006</v>
          </cell>
        </row>
        <row r="223">
          <cell r="B223" t="str">
            <v>221136-B</v>
          </cell>
          <cell r="C223" t="str">
            <v>221136-B#22</v>
          </cell>
          <cell r="D223">
            <v>221136</v>
          </cell>
          <cell r="E223" t="str">
            <v>B</v>
          </cell>
          <cell r="F223" t="str">
            <v>MALVA Y GREY (NYLON)</v>
          </cell>
          <cell r="G223">
            <v>22</v>
          </cell>
          <cell r="H223" t="str">
            <v>6-6.5</v>
          </cell>
          <cell r="I223" t="str">
            <v>6-6.5</v>
          </cell>
          <cell r="J223">
            <v>14</v>
          </cell>
          <cell r="K223" t="str">
            <v>DACH</v>
          </cell>
          <cell r="L223">
            <v>26.2</v>
          </cell>
          <cell r="M223">
            <v>30.9</v>
          </cell>
          <cell r="O223">
            <v>67.900000000000006</v>
          </cell>
          <cell r="P223" t="str">
            <v>PVP DACH</v>
          </cell>
          <cell r="Q223">
            <v>65.900000000000006</v>
          </cell>
        </row>
        <row r="224">
          <cell r="B224" t="str">
            <v>221136-B</v>
          </cell>
          <cell r="C224" t="str">
            <v>221136-B#23</v>
          </cell>
          <cell r="D224">
            <v>221136</v>
          </cell>
          <cell r="E224" t="str">
            <v>B</v>
          </cell>
          <cell r="F224" t="str">
            <v>MALVA Y GREY (NYLON)</v>
          </cell>
          <cell r="G224">
            <v>23</v>
          </cell>
          <cell r="H224" t="str">
            <v>7-7.5</v>
          </cell>
          <cell r="I224" t="str">
            <v>7-7.5</v>
          </cell>
          <cell r="J224">
            <v>15</v>
          </cell>
          <cell r="K224" t="str">
            <v>DACH</v>
          </cell>
          <cell r="L224">
            <v>26.2</v>
          </cell>
          <cell r="M224">
            <v>30.9</v>
          </cell>
          <cell r="O224">
            <v>67.900000000000006</v>
          </cell>
          <cell r="P224" t="str">
            <v>PVP DACH</v>
          </cell>
          <cell r="Q224">
            <v>65.900000000000006</v>
          </cell>
        </row>
        <row r="225">
          <cell r="B225" t="str">
            <v>221136-B</v>
          </cell>
          <cell r="C225" t="str">
            <v>221136-B#24</v>
          </cell>
          <cell r="D225">
            <v>221136</v>
          </cell>
          <cell r="E225" t="str">
            <v>B</v>
          </cell>
          <cell r="F225" t="str">
            <v>MALVA Y GREY (NYLON)</v>
          </cell>
          <cell r="G225">
            <v>24</v>
          </cell>
          <cell r="H225" t="str">
            <v>8-8.5</v>
          </cell>
          <cell r="I225" t="str">
            <v>8-8.5</v>
          </cell>
          <cell r="J225" t="str">
            <v>15.5</v>
          </cell>
          <cell r="K225" t="str">
            <v>DACH</v>
          </cell>
          <cell r="L225">
            <v>26.2</v>
          </cell>
          <cell r="M225">
            <v>30.9</v>
          </cell>
          <cell r="O225">
            <v>67.900000000000006</v>
          </cell>
          <cell r="P225" t="str">
            <v>PVP DACH</v>
          </cell>
          <cell r="Q225">
            <v>65.900000000000006</v>
          </cell>
        </row>
        <row r="226">
          <cell r="B226" t="str">
            <v>221202-C</v>
          </cell>
          <cell r="C226" t="str">
            <v>221202-C#24</v>
          </cell>
          <cell r="D226">
            <v>221202</v>
          </cell>
          <cell r="E226" t="str">
            <v>C</v>
          </cell>
          <cell r="F226" t="str">
            <v>TAUPE (KAISER)</v>
          </cell>
          <cell r="G226">
            <v>24</v>
          </cell>
          <cell r="H226" t="str">
            <v>8-8.5</v>
          </cell>
          <cell r="I226" t="str">
            <v>8-8.5</v>
          </cell>
          <cell r="J226" t="str">
            <v>15.5</v>
          </cell>
          <cell r="K226" t="str">
            <v>DACH</v>
          </cell>
          <cell r="L226">
            <v>31.3</v>
          </cell>
          <cell r="M226">
            <v>35.9</v>
          </cell>
          <cell r="O226">
            <v>78.900000000000006</v>
          </cell>
          <cell r="P226" t="str">
            <v>PVP DACH</v>
          </cell>
          <cell r="Q226">
            <v>77.900000000000006</v>
          </cell>
        </row>
        <row r="227">
          <cell r="B227" t="str">
            <v>221202-C</v>
          </cell>
          <cell r="C227" t="str">
            <v>221202-C#25</v>
          </cell>
          <cell r="D227">
            <v>221202</v>
          </cell>
          <cell r="E227" t="str">
            <v>C</v>
          </cell>
          <cell r="F227" t="str">
            <v>TAUPE (KAISER)</v>
          </cell>
          <cell r="G227">
            <v>25</v>
          </cell>
          <cell r="H227">
            <v>9</v>
          </cell>
          <cell r="I227">
            <v>9</v>
          </cell>
          <cell r="J227">
            <v>16</v>
          </cell>
          <cell r="K227" t="str">
            <v>DACH</v>
          </cell>
          <cell r="L227">
            <v>31.3</v>
          </cell>
          <cell r="M227">
            <v>35.9</v>
          </cell>
          <cell r="O227">
            <v>78.900000000000006</v>
          </cell>
          <cell r="P227" t="str">
            <v>PVP DACH</v>
          </cell>
          <cell r="Q227">
            <v>77.900000000000006</v>
          </cell>
        </row>
        <row r="228">
          <cell r="B228" t="str">
            <v>221202-C</v>
          </cell>
          <cell r="C228" t="str">
            <v>221202-C#26</v>
          </cell>
          <cell r="D228">
            <v>221202</v>
          </cell>
          <cell r="E228" t="str">
            <v>C</v>
          </cell>
          <cell r="F228" t="str">
            <v>TAUPE (KAISER)</v>
          </cell>
          <cell r="G228">
            <v>26</v>
          </cell>
          <cell r="H228" t="str">
            <v>9.5</v>
          </cell>
          <cell r="I228" t="str">
            <v>9.5</v>
          </cell>
          <cell r="J228">
            <v>17</v>
          </cell>
          <cell r="K228" t="str">
            <v>DACH</v>
          </cell>
          <cell r="L228">
            <v>31.3</v>
          </cell>
          <cell r="M228">
            <v>35.9</v>
          </cell>
          <cell r="O228">
            <v>78.900000000000006</v>
          </cell>
          <cell r="P228" t="str">
            <v>PVP DACH</v>
          </cell>
          <cell r="Q228">
            <v>77.900000000000006</v>
          </cell>
        </row>
        <row r="229">
          <cell r="B229" t="str">
            <v>221202-C</v>
          </cell>
          <cell r="C229" t="str">
            <v>221202-C#27</v>
          </cell>
          <cell r="D229">
            <v>221202</v>
          </cell>
          <cell r="E229" t="str">
            <v>C</v>
          </cell>
          <cell r="F229" t="str">
            <v>TAUPE (KAISER)</v>
          </cell>
          <cell r="G229">
            <v>27</v>
          </cell>
          <cell r="H229" t="str">
            <v>10-10.5</v>
          </cell>
          <cell r="I229" t="str">
            <v>10-10.5</v>
          </cell>
          <cell r="J229" t="str">
            <v>17.5</v>
          </cell>
          <cell r="K229" t="str">
            <v>DACH</v>
          </cell>
          <cell r="L229">
            <v>31.3</v>
          </cell>
          <cell r="M229">
            <v>35.9</v>
          </cell>
          <cell r="O229">
            <v>78.900000000000006</v>
          </cell>
          <cell r="P229" t="str">
            <v>PVP DACH</v>
          </cell>
          <cell r="Q229">
            <v>77.900000000000006</v>
          </cell>
        </row>
        <row r="230">
          <cell r="B230" t="str">
            <v>221202-C</v>
          </cell>
          <cell r="C230" t="str">
            <v>221202-C#28</v>
          </cell>
          <cell r="D230">
            <v>221202</v>
          </cell>
          <cell r="E230" t="str">
            <v>C</v>
          </cell>
          <cell r="F230" t="str">
            <v>TAUPE (KAISER)</v>
          </cell>
          <cell r="G230">
            <v>28</v>
          </cell>
          <cell r="H230" t="str">
            <v>11-11.5</v>
          </cell>
          <cell r="I230" t="str">
            <v>11-11.5</v>
          </cell>
          <cell r="J230">
            <v>18</v>
          </cell>
          <cell r="K230" t="str">
            <v>DACH</v>
          </cell>
          <cell r="L230">
            <v>33.9</v>
          </cell>
          <cell r="M230">
            <v>38.9</v>
          </cell>
          <cell r="O230">
            <v>85.9</v>
          </cell>
          <cell r="P230" t="str">
            <v>PVP DACH</v>
          </cell>
          <cell r="Q230">
            <v>84.9</v>
          </cell>
        </row>
        <row r="231">
          <cell r="B231" t="str">
            <v>221202-C</v>
          </cell>
          <cell r="C231" t="str">
            <v>221202-C#29</v>
          </cell>
          <cell r="D231">
            <v>221202</v>
          </cell>
          <cell r="E231" t="str">
            <v>C</v>
          </cell>
          <cell r="F231" t="str">
            <v>TAUPE (KAISER)</v>
          </cell>
          <cell r="G231">
            <v>29</v>
          </cell>
          <cell r="H231" t="str">
            <v>12-12.5</v>
          </cell>
          <cell r="I231" t="str">
            <v>12-12.5</v>
          </cell>
          <cell r="J231">
            <v>19</v>
          </cell>
          <cell r="K231" t="str">
            <v>DACH</v>
          </cell>
          <cell r="L231">
            <v>33.9</v>
          </cell>
          <cell r="M231">
            <v>38.9</v>
          </cell>
          <cell r="O231">
            <v>85.9</v>
          </cell>
          <cell r="P231" t="str">
            <v>PVP DACH</v>
          </cell>
          <cell r="Q231">
            <v>84.9</v>
          </cell>
        </row>
        <row r="232">
          <cell r="B232" t="str">
            <v>221202-C</v>
          </cell>
          <cell r="C232" t="str">
            <v>221202-C#30</v>
          </cell>
          <cell r="D232">
            <v>221202</v>
          </cell>
          <cell r="E232" t="str">
            <v>C</v>
          </cell>
          <cell r="F232" t="str">
            <v>TAUPE (KAISER)</v>
          </cell>
          <cell r="G232">
            <v>30</v>
          </cell>
          <cell r="H232">
            <v>13</v>
          </cell>
          <cell r="I232">
            <v>13</v>
          </cell>
          <cell r="J232" t="str">
            <v>19.5</v>
          </cell>
          <cell r="K232" t="str">
            <v>DACH</v>
          </cell>
          <cell r="L232">
            <v>33.9</v>
          </cell>
          <cell r="M232">
            <v>38.9</v>
          </cell>
          <cell r="O232">
            <v>85.9</v>
          </cell>
          <cell r="P232" t="str">
            <v>PVP DACH</v>
          </cell>
          <cell r="Q232">
            <v>84.9</v>
          </cell>
        </row>
        <row r="233">
          <cell r="B233" t="str">
            <v>221202-C</v>
          </cell>
          <cell r="C233" t="str">
            <v>221202-C#31</v>
          </cell>
          <cell r="D233">
            <v>221202</v>
          </cell>
          <cell r="E233" t="str">
            <v>C</v>
          </cell>
          <cell r="F233" t="str">
            <v>TAUPE (KAISER)</v>
          </cell>
          <cell r="G233">
            <v>31</v>
          </cell>
          <cell r="H233" t="str">
            <v>13.5</v>
          </cell>
          <cell r="I233" t="str">
            <v>13.5</v>
          </cell>
          <cell r="J233">
            <v>20</v>
          </cell>
          <cell r="K233" t="str">
            <v>DACH</v>
          </cell>
          <cell r="L233">
            <v>33.9</v>
          </cell>
          <cell r="M233">
            <v>38.9</v>
          </cell>
          <cell r="O233">
            <v>85.9</v>
          </cell>
          <cell r="P233" t="str">
            <v>PVP DACH</v>
          </cell>
          <cell r="Q233">
            <v>84.9</v>
          </cell>
        </row>
        <row r="234">
          <cell r="B234" t="str">
            <v>221202-C</v>
          </cell>
          <cell r="C234" t="str">
            <v>221202-C#32</v>
          </cell>
          <cell r="D234">
            <v>221202</v>
          </cell>
          <cell r="E234" t="str">
            <v>C</v>
          </cell>
          <cell r="F234" t="str">
            <v>TAUPE (KAISER)</v>
          </cell>
          <cell r="G234">
            <v>32</v>
          </cell>
          <cell r="H234" t="str">
            <v>1-1.5</v>
          </cell>
          <cell r="I234" t="str">
            <v>1-1.5</v>
          </cell>
          <cell r="J234">
            <v>21</v>
          </cell>
          <cell r="K234" t="str">
            <v>DACH</v>
          </cell>
          <cell r="L234">
            <v>33.9</v>
          </cell>
          <cell r="M234">
            <v>38.9</v>
          </cell>
          <cell r="O234">
            <v>85.9</v>
          </cell>
          <cell r="P234" t="str">
            <v>PVP DACH</v>
          </cell>
          <cell r="Q234">
            <v>84.9</v>
          </cell>
        </row>
        <row r="235">
          <cell r="B235" t="str">
            <v>221203-A</v>
          </cell>
          <cell r="C235" t="str">
            <v>221203-A#24</v>
          </cell>
          <cell r="D235">
            <v>221203</v>
          </cell>
          <cell r="E235" t="str">
            <v>A</v>
          </cell>
          <cell r="F235" t="str">
            <v>AZUL MARINO (SAUVAGE)</v>
          </cell>
          <cell r="G235">
            <v>24</v>
          </cell>
          <cell r="H235" t="str">
            <v>8-8.5</v>
          </cell>
          <cell r="I235" t="str">
            <v>8-8.5</v>
          </cell>
          <cell r="J235" t="str">
            <v>15.5</v>
          </cell>
          <cell r="K235" t="str">
            <v>DACH</v>
          </cell>
          <cell r="L235">
            <v>31.3</v>
          </cell>
          <cell r="M235">
            <v>35.9</v>
          </cell>
          <cell r="O235">
            <v>78.900000000000006</v>
          </cell>
          <cell r="P235" t="str">
            <v>PVP DACH</v>
          </cell>
          <cell r="Q235">
            <v>77.900000000000006</v>
          </cell>
        </row>
        <row r="236">
          <cell r="B236" t="str">
            <v>221203-A</v>
          </cell>
          <cell r="C236" t="str">
            <v>221203-A#25</v>
          </cell>
          <cell r="D236">
            <v>221203</v>
          </cell>
          <cell r="E236" t="str">
            <v>A</v>
          </cell>
          <cell r="F236" t="str">
            <v>AZUL MARINO (SAUVAGE)</v>
          </cell>
          <cell r="G236">
            <v>25</v>
          </cell>
          <cell r="H236">
            <v>9</v>
          </cell>
          <cell r="I236">
            <v>9</v>
          </cell>
          <cell r="J236">
            <v>16</v>
          </cell>
          <cell r="K236" t="str">
            <v>DACH</v>
          </cell>
          <cell r="L236">
            <v>31.3</v>
          </cell>
          <cell r="M236">
            <v>35.9</v>
          </cell>
          <cell r="O236">
            <v>78.900000000000006</v>
          </cell>
          <cell r="P236" t="str">
            <v>PVP DACH</v>
          </cell>
          <cell r="Q236">
            <v>77.900000000000006</v>
          </cell>
        </row>
        <row r="237">
          <cell r="B237" t="str">
            <v>221203-A</v>
          </cell>
          <cell r="C237" t="str">
            <v>221203-A#26</v>
          </cell>
          <cell r="D237">
            <v>221203</v>
          </cell>
          <cell r="E237" t="str">
            <v>A</v>
          </cell>
          <cell r="F237" t="str">
            <v>AZUL MARINO (SAUVAGE)</v>
          </cell>
          <cell r="G237">
            <v>26</v>
          </cell>
          <cell r="H237" t="str">
            <v>9.5</v>
          </cell>
          <cell r="I237" t="str">
            <v>9.5</v>
          </cell>
          <cell r="J237">
            <v>17</v>
          </cell>
          <cell r="K237" t="str">
            <v>DACH</v>
          </cell>
          <cell r="L237">
            <v>31.3</v>
          </cell>
          <cell r="M237">
            <v>35.9</v>
          </cell>
          <cell r="O237">
            <v>78.900000000000006</v>
          </cell>
          <cell r="P237" t="str">
            <v>PVP DACH</v>
          </cell>
          <cell r="Q237">
            <v>77.900000000000006</v>
          </cell>
        </row>
        <row r="238">
          <cell r="B238" t="str">
            <v>221203-A</v>
          </cell>
          <cell r="C238" t="str">
            <v>221203-A#27</v>
          </cell>
          <cell r="D238">
            <v>221203</v>
          </cell>
          <cell r="E238" t="str">
            <v>A</v>
          </cell>
          <cell r="F238" t="str">
            <v>AZUL MARINO (SAUVAGE)</v>
          </cell>
          <cell r="G238">
            <v>27</v>
          </cell>
          <cell r="H238" t="str">
            <v>10-10.5</v>
          </cell>
          <cell r="I238" t="str">
            <v>10-10.5</v>
          </cell>
          <cell r="J238" t="str">
            <v>17.5</v>
          </cell>
          <cell r="K238" t="str">
            <v>DACH</v>
          </cell>
          <cell r="L238">
            <v>31.3</v>
          </cell>
          <cell r="M238">
            <v>35.9</v>
          </cell>
          <cell r="O238">
            <v>78.900000000000006</v>
          </cell>
          <cell r="P238" t="str">
            <v>PVP DACH</v>
          </cell>
          <cell r="Q238">
            <v>77.900000000000006</v>
          </cell>
        </row>
        <row r="239">
          <cell r="B239" t="str">
            <v>221203-A</v>
          </cell>
          <cell r="C239" t="str">
            <v>221203-A#28</v>
          </cell>
          <cell r="D239">
            <v>221203</v>
          </cell>
          <cell r="E239" t="str">
            <v>A</v>
          </cell>
          <cell r="F239" t="str">
            <v>AZUL MARINO (SAUVAGE)</v>
          </cell>
          <cell r="G239">
            <v>28</v>
          </cell>
          <cell r="H239" t="str">
            <v>11-11.5</v>
          </cell>
          <cell r="I239" t="str">
            <v>11-11.5</v>
          </cell>
          <cell r="J239">
            <v>18</v>
          </cell>
          <cell r="K239" t="str">
            <v>DACH</v>
          </cell>
          <cell r="L239">
            <v>33.9</v>
          </cell>
          <cell r="M239">
            <v>38.9</v>
          </cell>
          <cell r="O239">
            <v>85.9</v>
          </cell>
          <cell r="P239" t="str">
            <v>PVP DACH</v>
          </cell>
          <cell r="Q239">
            <v>84.9</v>
          </cell>
        </row>
        <row r="240">
          <cell r="B240" t="str">
            <v>221203-A</v>
          </cell>
          <cell r="C240" t="str">
            <v>221203-A#29</v>
          </cell>
          <cell r="D240">
            <v>221203</v>
          </cell>
          <cell r="E240" t="str">
            <v>A</v>
          </cell>
          <cell r="F240" t="str">
            <v>AZUL MARINO (SAUVAGE)</v>
          </cell>
          <cell r="G240">
            <v>29</v>
          </cell>
          <cell r="H240" t="str">
            <v>12-12.5</v>
          </cell>
          <cell r="I240" t="str">
            <v>12-12.5</v>
          </cell>
          <cell r="J240">
            <v>19</v>
          </cell>
          <cell r="K240" t="str">
            <v>DACH</v>
          </cell>
          <cell r="L240">
            <v>33.9</v>
          </cell>
          <cell r="M240">
            <v>38.9</v>
          </cell>
          <cell r="O240">
            <v>85.9</v>
          </cell>
          <cell r="P240" t="str">
            <v>PVP DACH</v>
          </cell>
          <cell r="Q240">
            <v>84.9</v>
          </cell>
        </row>
        <row r="241">
          <cell r="B241" t="str">
            <v>221203-A</v>
          </cell>
          <cell r="C241" t="str">
            <v>221203-A#30</v>
          </cell>
          <cell r="D241">
            <v>221203</v>
          </cell>
          <cell r="E241" t="str">
            <v>A</v>
          </cell>
          <cell r="F241" t="str">
            <v>AZUL MARINO (SAUVAGE)</v>
          </cell>
          <cell r="G241">
            <v>30</v>
          </cell>
          <cell r="H241">
            <v>13</v>
          </cell>
          <cell r="I241">
            <v>13</v>
          </cell>
          <cell r="J241" t="str">
            <v>19.5</v>
          </cell>
          <cell r="K241" t="str">
            <v>DACH</v>
          </cell>
          <cell r="L241">
            <v>33.9</v>
          </cell>
          <cell r="M241">
            <v>38.9</v>
          </cell>
          <cell r="O241">
            <v>85.9</v>
          </cell>
          <cell r="P241" t="str">
            <v>PVP DACH</v>
          </cell>
          <cell r="Q241">
            <v>84.9</v>
          </cell>
        </row>
        <row r="242">
          <cell r="B242" t="str">
            <v>221203-A</v>
          </cell>
          <cell r="C242" t="str">
            <v>221203-A#31</v>
          </cell>
          <cell r="D242">
            <v>221203</v>
          </cell>
          <cell r="E242" t="str">
            <v>A</v>
          </cell>
          <cell r="F242" t="str">
            <v>AZUL MARINO (SAUVAGE)</v>
          </cell>
          <cell r="G242">
            <v>31</v>
          </cell>
          <cell r="H242" t="str">
            <v>13.5</v>
          </cell>
          <cell r="I242" t="str">
            <v>13.5</v>
          </cell>
          <cell r="J242">
            <v>20</v>
          </cell>
          <cell r="K242" t="str">
            <v>DACH</v>
          </cell>
          <cell r="L242">
            <v>33.9</v>
          </cell>
          <cell r="M242">
            <v>38.9</v>
          </cell>
          <cell r="O242">
            <v>85.9</v>
          </cell>
          <cell r="P242" t="str">
            <v>PVP DACH</v>
          </cell>
          <cell r="Q242">
            <v>84.9</v>
          </cell>
        </row>
        <row r="243">
          <cell r="B243" t="str">
            <v>221203-A</v>
          </cell>
          <cell r="C243" t="str">
            <v>221203-A#32</v>
          </cell>
          <cell r="D243">
            <v>221203</v>
          </cell>
          <cell r="E243" t="str">
            <v>A</v>
          </cell>
          <cell r="F243" t="str">
            <v>AZUL MARINO (SAUVAGE)</v>
          </cell>
          <cell r="G243">
            <v>32</v>
          </cell>
          <cell r="H243" t="str">
            <v>1-1.5</v>
          </cell>
          <cell r="I243" t="str">
            <v>1-1.5</v>
          </cell>
          <cell r="J243">
            <v>21</v>
          </cell>
          <cell r="K243" t="str">
            <v>DACH</v>
          </cell>
          <cell r="L243">
            <v>33.9</v>
          </cell>
          <cell r="M243">
            <v>38.9</v>
          </cell>
          <cell r="O243">
            <v>85.9</v>
          </cell>
          <cell r="P243" t="str">
            <v>PVP DACH</v>
          </cell>
          <cell r="Q243">
            <v>84.9</v>
          </cell>
        </row>
        <row r="244">
          <cell r="B244" t="str">
            <v>221205-A</v>
          </cell>
          <cell r="C244" t="str">
            <v>221205-A#24</v>
          </cell>
          <cell r="D244">
            <v>221205</v>
          </cell>
          <cell r="E244" t="str">
            <v>A</v>
          </cell>
          <cell r="F244" t="str">
            <v>NEGRO (SAUVAGE Y SERRAJE)</v>
          </cell>
          <cell r="G244">
            <v>24</v>
          </cell>
          <cell r="H244" t="str">
            <v>8-8.5</v>
          </cell>
          <cell r="I244" t="str">
            <v>8-8.5</v>
          </cell>
          <cell r="J244" t="str">
            <v>15.5</v>
          </cell>
          <cell r="K244" t="str">
            <v>DACH</v>
          </cell>
          <cell r="L244">
            <v>31.3</v>
          </cell>
          <cell r="M244">
            <v>35.9</v>
          </cell>
          <cell r="O244">
            <v>78.900000000000006</v>
          </cell>
          <cell r="P244" t="str">
            <v>PVP DACH</v>
          </cell>
          <cell r="Q244">
            <v>77.900000000000006</v>
          </cell>
        </row>
        <row r="245">
          <cell r="B245" t="str">
            <v>221205-A</v>
          </cell>
          <cell r="C245" t="str">
            <v>221205-A#25</v>
          </cell>
          <cell r="D245">
            <v>221205</v>
          </cell>
          <cell r="E245" t="str">
            <v>A</v>
          </cell>
          <cell r="F245" t="str">
            <v>NEGRO (SAUVAGE Y SERRAJE)</v>
          </cell>
          <cell r="G245">
            <v>25</v>
          </cell>
          <cell r="H245">
            <v>9</v>
          </cell>
          <cell r="I245">
            <v>9</v>
          </cell>
          <cell r="J245">
            <v>16</v>
          </cell>
          <cell r="K245" t="str">
            <v>DACH</v>
          </cell>
          <cell r="L245">
            <v>31.3</v>
          </cell>
          <cell r="M245">
            <v>35.9</v>
          </cell>
          <cell r="O245">
            <v>78.900000000000006</v>
          </cell>
          <cell r="P245" t="str">
            <v>PVP DACH</v>
          </cell>
          <cell r="Q245">
            <v>77.900000000000006</v>
          </cell>
        </row>
        <row r="246">
          <cell r="B246" t="str">
            <v>221205-A</v>
          </cell>
          <cell r="C246" t="str">
            <v>221205-A#26</v>
          </cell>
          <cell r="D246">
            <v>221205</v>
          </cell>
          <cell r="E246" t="str">
            <v>A</v>
          </cell>
          <cell r="F246" t="str">
            <v>NEGRO (SAUVAGE Y SERRAJE)</v>
          </cell>
          <cell r="G246">
            <v>26</v>
          </cell>
          <cell r="H246" t="str">
            <v>9.5</v>
          </cell>
          <cell r="I246" t="str">
            <v>9.5</v>
          </cell>
          <cell r="J246">
            <v>17</v>
          </cell>
          <cell r="K246" t="str">
            <v>DACH</v>
          </cell>
          <cell r="L246">
            <v>31.3</v>
          </cell>
          <cell r="M246">
            <v>35.9</v>
          </cell>
          <cell r="O246">
            <v>78.900000000000006</v>
          </cell>
          <cell r="P246" t="str">
            <v>PVP DACH</v>
          </cell>
          <cell r="Q246">
            <v>77.900000000000006</v>
          </cell>
        </row>
        <row r="247">
          <cell r="B247" t="str">
            <v>221205-A</v>
          </cell>
          <cell r="C247" t="str">
            <v>221205-A#27</v>
          </cell>
          <cell r="D247">
            <v>221205</v>
          </cell>
          <cell r="E247" t="str">
            <v>A</v>
          </cell>
          <cell r="F247" t="str">
            <v>NEGRO (SAUVAGE Y SERRAJE)</v>
          </cell>
          <cell r="G247">
            <v>27</v>
          </cell>
          <cell r="H247" t="str">
            <v>10-10.5</v>
          </cell>
          <cell r="I247" t="str">
            <v>10-10.5</v>
          </cell>
          <cell r="J247" t="str">
            <v>17.5</v>
          </cell>
          <cell r="K247" t="str">
            <v>DACH</v>
          </cell>
          <cell r="L247">
            <v>31.3</v>
          </cell>
          <cell r="M247">
            <v>35.9</v>
          </cell>
          <cell r="O247">
            <v>78.900000000000006</v>
          </cell>
          <cell r="P247" t="str">
            <v>PVP DACH</v>
          </cell>
          <cell r="Q247">
            <v>77.900000000000006</v>
          </cell>
        </row>
        <row r="248">
          <cell r="B248" t="str">
            <v>221205-A</v>
          </cell>
          <cell r="C248" t="str">
            <v>221205-A#28</v>
          </cell>
          <cell r="D248">
            <v>221205</v>
          </cell>
          <cell r="E248" t="str">
            <v>A</v>
          </cell>
          <cell r="F248" t="str">
            <v>NEGRO (SAUVAGE Y SERRAJE)</v>
          </cell>
          <cell r="G248">
            <v>28</v>
          </cell>
          <cell r="H248" t="str">
            <v>11-11.5</v>
          </cell>
          <cell r="I248" t="str">
            <v>11-11.5</v>
          </cell>
          <cell r="J248">
            <v>18</v>
          </cell>
          <cell r="K248" t="str">
            <v>DACH</v>
          </cell>
          <cell r="L248">
            <v>33.9</v>
          </cell>
          <cell r="M248">
            <v>38.9</v>
          </cell>
          <cell r="O248">
            <v>85.9</v>
          </cell>
          <cell r="P248" t="str">
            <v>PVP DACH</v>
          </cell>
          <cell r="Q248">
            <v>84.9</v>
          </cell>
        </row>
        <row r="249">
          <cell r="B249" t="str">
            <v>221205-A</v>
          </cell>
          <cell r="C249" t="str">
            <v>221205-A#29</v>
          </cell>
          <cell r="D249">
            <v>221205</v>
          </cell>
          <cell r="E249" t="str">
            <v>A</v>
          </cell>
          <cell r="F249" t="str">
            <v>NEGRO (SAUVAGE Y SERRAJE)</v>
          </cell>
          <cell r="G249">
            <v>29</v>
          </cell>
          <cell r="H249" t="str">
            <v>12-12.5</v>
          </cell>
          <cell r="I249" t="str">
            <v>12-12.5</v>
          </cell>
          <cell r="J249">
            <v>19</v>
          </cell>
          <cell r="K249" t="str">
            <v>DACH</v>
          </cell>
          <cell r="L249">
            <v>33.9</v>
          </cell>
          <cell r="M249">
            <v>38.9</v>
          </cell>
          <cell r="O249">
            <v>85.9</v>
          </cell>
          <cell r="P249" t="str">
            <v>PVP DACH</v>
          </cell>
          <cell r="Q249">
            <v>84.9</v>
          </cell>
        </row>
        <row r="250">
          <cell r="B250" t="str">
            <v>221205-A</v>
          </cell>
          <cell r="C250" t="str">
            <v>221205-A#30</v>
          </cell>
          <cell r="D250">
            <v>221205</v>
          </cell>
          <cell r="E250" t="str">
            <v>A</v>
          </cell>
          <cell r="F250" t="str">
            <v>NEGRO (SAUVAGE Y SERRAJE)</v>
          </cell>
          <cell r="G250">
            <v>30</v>
          </cell>
          <cell r="H250">
            <v>13</v>
          </cell>
          <cell r="I250">
            <v>13</v>
          </cell>
          <cell r="J250" t="str">
            <v>19.5</v>
          </cell>
          <cell r="K250" t="str">
            <v>DACH</v>
          </cell>
          <cell r="L250">
            <v>33.9</v>
          </cell>
          <cell r="M250">
            <v>38.9</v>
          </cell>
          <cell r="O250">
            <v>85.9</v>
          </cell>
          <cell r="P250" t="str">
            <v>PVP DACH</v>
          </cell>
          <cell r="Q250">
            <v>84.9</v>
          </cell>
        </row>
        <row r="251">
          <cell r="B251" t="str">
            <v>221205-A</v>
          </cell>
          <cell r="C251" t="str">
            <v>221205-A#31</v>
          </cell>
          <cell r="D251">
            <v>221205</v>
          </cell>
          <cell r="E251" t="str">
            <v>A</v>
          </cell>
          <cell r="F251" t="str">
            <v>NEGRO (SAUVAGE Y SERRAJE)</v>
          </cell>
          <cell r="G251">
            <v>31</v>
          </cell>
          <cell r="H251" t="str">
            <v>13.5</v>
          </cell>
          <cell r="I251" t="str">
            <v>13.5</v>
          </cell>
          <cell r="J251">
            <v>20</v>
          </cell>
          <cell r="K251" t="str">
            <v>DACH</v>
          </cell>
          <cell r="L251">
            <v>33.9</v>
          </cell>
          <cell r="M251">
            <v>38.9</v>
          </cell>
          <cell r="O251">
            <v>85.9</v>
          </cell>
          <cell r="P251" t="str">
            <v>PVP DACH</v>
          </cell>
          <cell r="Q251">
            <v>84.9</v>
          </cell>
        </row>
        <row r="252">
          <cell r="B252" t="str">
            <v>221205-A</v>
          </cell>
          <cell r="C252" t="str">
            <v>221205-A#32</v>
          </cell>
          <cell r="D252">
            <v>221205</v>
          </cell>
          <cell r="E252" t="str">
            <v>A</v>
          </cell>
          <cell r="F252" t="str">
            <v>NEGRO (SAUVAGE Y SERRAJE)</v>
          </cell>
          <cell r="G252">
            <v>32</v>
          </cell>
          <cell r="H252" t="str">
            <v>1-1.5</v>
          </cell>
          <cell r="I252" t="str">
            <v>1-1.5</v>
          </cell>
          <cell r="J252">
            <v>21</v>
          </cell>
          <cell r="K252" t="str">
            <v>DACH</v>
          </cell>
          <cell r="L252">
            <v>33.9</v>
          </cell>
          <cell r="M252">
            <v>38.9</v>
          </cell>
          <cell r="O252">
            <v>85.9</v>
          </cell>
          <cell r="P252" t="str">
            <v>PVP DACH</v>
          </cell>
          <cell r="Q252">
            <v>84.9</v>
          </cell>
        </row>
        <row r="253">
          <cell r="B253" t="str">
            <v>221206-A</v>
          </cell>
          <cell r="C253" t="str">
            <v>221206-A#24</v>
          </cell>
          <cell r="D253">
            <v>221206</v>
          </cell>
          <cell r="E253" t="str">
            <v>A</v>
          </cell>
          <cell r="F253" t="str">
            <v>NEGRO (SAUVAGE)</v>
          </cell>
          <cell r="G253">
            <v>24</v>
          </cell>
          <cell r="H253" t="str">
            <v>8-8.5</v>
          </cell>
          <cell r="I253" t="str">
            <v>8-8.5</v>
          </cell>
          <cell r="J253" t="str">
            <v>15.5</v>
          </cell>
          <cell r="K253" t="str">
            <v>DACH</v>
          </cell>
          <cell r="L253">
            <v>31.3</v>
          </cell>
          <cell r="M253">
            <v>35.9</v>
          </cell>
          <cell r="O253">
            <v>78.900000000000006</v>
          </cell>
          <cell r="P253" t="str">
            <v>PVP DACH</v>
          </cell>
          <cell r="Q253">
            <v>77.900000000000006</v>
          </cell>
        </row>
        <row r="254">
          <cell r="B254" t="str">
            <v>221206-A</v>
          </cell>
          <cell r="C254" t="str">
            <v>221206-A#25</v>
          </cell>
          <cell r="D254">
            <v>221206</v>
          </cell>
          <cell r="E254" t="str">
            <v>A</v>
          </cell>
          <cell r="F254" t="str">
            <v>NEGRO (SAUVAGE)</v>
          </cell>
          <cell r="G254">
            <v>25</v>
          </cell>
          <cell r="H254">
            <v>9</v>
          </cell>
          <cell r="I254">
            <v>9</v>
          </cell>
          <cell r="J254">
            <v>16</v>
          </cell>
          <cell r="K254" t="str">
            <v>DACH</v>
          </cell>
          <cell r="L254">
            <v>31.3</v>
          </cell>
          <cell r="M254">
            <v>35.9</v>
          </cell>
          <cell r="O254">
            <v>78.900000000000006</v>
          </cell>
          <cell r="P254" t="str">
            <v>PVP DACH</v>
          </cell>
          <cell r="Q254">
            <v>77.900000000000006</v>
          </cell>
        </row>
        <row r="255">
          <cell r="B255" t="str">
            <v>221206-A</v>
          </cell>
          <cell r="C255" t="str">
            <v>221206-A#26</v>
          </cell>
          <cell r="D255">
            <v>221206</v>
          </cell>
          <cell r="E255" t="str">
            <v>A</v>
          </cell>
          <cell r="F255" t="str">
            <v>NEGRO (SAUVAGE)</v>
          </cell>
          <cell r="G255">
            <v>26</v>
          </cell>
          <cell r="H255" t="str">
            <v>9.5</v>
          </cell>
          <cell r="I255" t="str">
            <v>9.5</v>
          </cell>
          <cell r="J255">
            <v>17</v>
          </cell>
          <cell r="K255" t="str">
            <v>DACH</v>
          </cell>
          <cell r="L255">
            <v>31.3</v>
          </cell>
          <cell r="M255">
            <v>35.9</v>
          </cell>
          <cell r="O255">
            <v>78.900000000000006</v>
          </cell>
          <cell r="P255" t="str">
            <v>PVP DACH</v>
          </cell>
          <cell r="Q255">
            <v>77.900000000000006</v>
          </cell>
        </row>
        <row r="256">
          <cell r="B256" t="str">
            <v>221206-A</v>
          </cell>
          <cell r="C256" t="str">
            <v>221206-A#27</v>
          </cell>
          <cell r="D256">
            <v>221206</v>
          </cell>
          <cell r="E256" t="str">
            <v>A</v>
          </cell>
          <cell r="F256" t="str">
            <v>NEGRO (SAUVAGE)</v>
          </cell>
          <cell r="G256">
            <v>27</v>
          </cell>
          <cell r="H256" t="str">
            <v>10-10.5</v>
          </cell>
          <cell r="I256" t="str">
            <v>10-10.5</v>
          </cell>
          <cell r="J256" t="str">
            <v>17.5</v>
          </cell>
          <cell r="K256" t="str">
            <v>DACH</v>
          </cell>
          <cell r="L256">
            <v>31.3</v>
          </cell>
          <cell r="M256">
            <v>35.9</v>
          </cell>
          <cell r="O256">
            <v>78.900000000000006</v>
          </cell>
          <cell r="P256" t="str">
            <v>PVP DACH</v>
          </cell>
          <cell r="Q256">
            <v>77.900000000000006</v>
          </cell>
        </row>
        <row r="257">
          <cell r="B257" t="str">
            <v>221206-A</v>
          </cell>
          <cell r="C257" t="str">
            <v>221206-A#28</v>
          </cell>
          <cell r="D257">
            <v>221206</v>
          </cell>
          <cell r="E257" t="str">
            <v>A</v>
          </cell>
          <cell r="F257" t="str">
            <v>NEGRO (SAUVAGE)</v>
          </cell>
          <cell r="G257">
            <v>28</v>
          </cell>
          <cell r="H257" t="str">
            <v>11-11.5</v>
          </cell>
          <cell r="I257" t="str">
            <v>11-11.5</v>
          </cell>
          <cell r="J257">
            <v>18</v>
          </cell>
          <cell r="K257" t="str">
            <v>DACH</v>
          </cell>
          <cell r="L257">
            <v>33.9</v>
          </cell>
          <cell r="M257">
            <v>38.9</v>
          </cell>
          <cell r="O257">
            <v>85.9</v>
          </cell>
          <cell r="P257" t="str">
            <v>PVP DACH</v>
          </cell>
          <cell r="Q257">
            <v>84.9</v>
          </cell>
        </row>
        <row r="258">
          <cell r="B258" t="str">
            <v>221206-A</v>
          </cell>
          <cell r="C258" t="str">
            <v>221206-A#29</v>
          </cell>
          <cell r="D258">
            <v>221206</v>
          </cell>
          <cell r="E258" t="str">
            <v>A</v>
          </cell>
          <cell r="F258" t="str">
            <v>NEGRO (SAUVAGE)</v>
          </cell>
          <cell r="G258">
            <v>29</v>
          </cell>
          <cell r="H258" t="str">
            <v>12-12.5</v>
          </cell>
          <cell r="I258" t="str">
            <v>12-12.5</v>
          </cell>
          <cell r="J258">
            <v>19</v>
          </cell>
          <cell r="K258" t="str">
            <v>DACH</v>
          </cell>
          <cell r="L258">
            <v>33.9</v>
          </cell>
          <cell r="M258">
            <v>38.9</v>
          </cell>
          <cell r="O258">
            <v>85.9</v>
          </cell>
          <cell r="P258" t="str">
            <v>PVP DACH</v>
          </cell>
          <cell r="Q258">
            <v>84.9</v>
          </cell>
        </row>
        <row r="259">
          <cell r="B259" t="str">
            <v>221206-A</v>
          </cell>
          <cell r="C259" t="str">
            <v>221206-A#30</v>
          </cell>
          <cell r="D259">
            <v>221206</v>
          </cell>
          <cell r="E259" t="str">
            <v>A</v>
          </cell>
          <cell r="F259" t="str">
            <v>NEGRO (SAUVAGE)</v>
          </cell>
          <cell r="G259">
            <v>30</v>
          </cell>
          <cell r="H259">
            <v>13</v>
          </cell>
          <cell r="I259">
            <v>13</v>
          </cell>
          <cell r="J259" t="str">
            <v>19.5</v>
          </cell>
          <cell r="K259" t="str">
            <v>DACH</v>
          </cell>
          <cell r="L259">
            <v>33.9</v>
          </cell>
          <cell r="M259">
            <v>38.9</v>
          </cell>
          <cell r="O259">
            <v>85.9</v>
          </cell>
          <cell r="P259" t="str">
            <v>PVP DACH</v>
          </cell>
          <cell r="Q259">
            <v>84.9</v>
          </cell>
        </row>
        <row r="260">
          <cell r="B260" t="str">
            <v>221206-A</v>
          </cell>
          <cell r="C260" t="str">
            <v>221206-A#31</v>
          </cell>
          <cell r="D260">
            <v>221206</v>
          </cell>
          <cell r="E260" t="str">
            <v>A</v>
          </cell>
          <cell r="F260" t="str">
            <v>NEGRO (SAUVAGE)</v>
          </cell>
          <cell r="G260">
            <v>31</v>
          </cell>
          <cell r="H260" t="str">
            <v>13.5</v>
          </cell>
          <cell r="I260" t="str">
            <v>13.5</v>
          </cell>
          <cell r="J260">
            <v>20</v>
          </cell>
          <cell r="K260" t="str">
            <v>DACH</v>
          </cell>
          <cell r="L260">
            <v>33.9</v>
          </cell>
          <cell r="M260">
            <v>38.9</v>
          </cell>
          <cell r="O260">
            <v>85.9</v>
          </cell>
          <cell r="P260" t="str">
            <v>PVP DACH</v>
          </cell>
          <cell r="Q260">
            <v>84.9</v>
          </cell>
        </row>
        <row r="261">
          <cell r="B261" t="str">
            <v>221206-A</v>
          </cell>
          <cell r="C261" t="str">
            <v>221206-A#32</v>
          </cell>
          <cell r="D261">
            <v>221206</v>
          </cell>
          <cell r="E261" t="str">
            <v>A</v>
          </cell>
          <cell r="F261" t="str">
            <v>NEGRO (SAUVAGE)</v>
          </cell>
          <cell r="G261">
            <v>32</v>
          </cell>
          <cell r="H261" t="str">
            <v>1-1.5</v>
          </cell>
          <cell r="I261" t="str">
            <v>1-1.5</v>
          </cell>
          <cell r="J261">
            <v>21</v>
          </cell>
          <cell r="K261" t="str">
            <v>DACH</v>
          </cell>
          <cell r="L261">
            <v>33.9</v>
          </cell>
          <cell r="M261">
            <v>38.9</v>
          </cell>
          <cell r="O261">
            <v>85.9</v>
          </cell>
          <cell r="P261" t="str">
            <v>PVP DACH</v>
          </cell>
          <cell r="Q261">
            <v>84.9</v>
          </cell>
        </row>
        <row r="262">
          <cell r="B262" t="str">
            <v>221207-A</v>
          </cell>
          <cell r="C262" t="str">
            <v>221207-A#24</v>
          </cell>
          <cell r="D262">
            <v>221207</v>
          </cell>
          <cell r="E262" t="str">
            <v>A</v>
          </cell>
          <cell r="F262" t="str">
            <v>NEGRO Y GRIGIO (KAISER Y SERRAJE)</v>
          </cell>
          <cell r="G262">
            <v>24</v>
          </cell>
          <cell r="H262" t="str">
            <v>8-8.5</v>
          </cell>
          <cell r="I262" t="str">
            <v>8-8.5</v>
          </cell>
          <cell r="J262" t="str">
            <v>15.5</v>
          </cell>
          <cell r="K262" t="str">
            <v>DACH</v>
          </cell>
          <cell r="L262">
            <v>31.3</v>
          </cell>
          <cell r="M262">
            <v>35.9</v>
          </cell>
          <cell r="O262">
            <v>78.900000000000006</v>
          </cell>
          <cell r="P262" t="str">
            <v>PVP DACH</v>
          </cell>
          <cell r="Q262">
            <v>77.900000000000006</v>
          </cell>
        </row>
        <row r="263">
          <cell r="B263" t="str">
            <v>221207-A</v>
          </cell>
          <cell r="C263" t="str">
            <v>221207-A#25</v>
          </cell>
          <cell r="D263">
            <v>221207</v>
          </cell>
          <cell r="E263" t="str">
            <v>A</v>
          </cell>
          <cell r="F263" t="str">
            <v>NEGRO Y GRIGIO (KAISER Y SERRAJE)</v>
          </cell>
          <cell r="G263">
            <v>25</v>
          </cell>
          <cell r="H263">
            <v>9</v>
          </cell>
          <cell r="I263">
            <v>9</v>
          </cell>
          <cell r="J263">
            <v>16</v>
          </cell>
          <cell r="K263" t="str">
            <v>DACH</v>
          </cell>
          <cell r="L263">
            <v>31.3</v>
          </cell>
          <cell r="M263">
            <v>35.9</v>
          </cell>
          <cell r="O263">
            <v>78.900000000000006</v>
          </cell>
          <cell r="P263" t="str">
            <v>PVP DACH</v>
          </cell>
          <cell r="Q263">
            <v>77.900000000000006</v>
          </cell>
        </row>
        <row r="264">
          <cell r="B264" t="str">
            <v>221207-A</v>
          </cell>
          <cell r="C264" t="str">
            <v>221207-A#26</v>
          </cell>
          <cell r="D264">
            <v>221207</v>
          </cell>
          <cell r="E264" t="str">
            <v>A</v>
          </cell>
          <cell r="F264" t="str">
            <v>NEGRO Y GRIGIO (KAISER Y SERRAJE)</v>
          </cell>
          <cell r="G264">
            <v>26</v>
          </cell>
          <cell r="H264" t="str">
            <v>9.5</v>
          </cell>
          <cell r="I264" t="str">
            <v>9.5</v>
          </cell>
          <cell r="J264">
            <v>17</v>
          </cell>
          <cell r="K264" t="str">
            <v>DACH</v>
          </cell>
          <cell r="L264">
            <v>31.3</v>
          </cell>
          <cell r="M264">
            <v>35.9</v>
          </cell>
          <cell r="O264">
            <v>78.900000000000006</v>
          </cell>
          <cell r="P264" t="str">
            <v>PVP DACH</v>
          </cell>
          <cell r="Q264">
            <v>77.900000000000006</v>
          </cell>
        </row>
        <row r="265">
          <cell r="B265" t="str">
            <v>221207-A</v>
          </cell>
          <cell r="C265" t="str">
            <v>221207-A#27</v>
          </cell>
          <cell r="D265">
            <v>221207</v>
          </cell>
          <cell r="E265" t="str">
            <v>A</v>
          </cell>
          <cell r="F265" t="str">
            <v>NEGRO Y GRIGIO (KAISER Y SERRAJE)</v>
          </cell>
          <cell r="G265">
            <v>27</v>
          </cell>
          <cell r="H265" t="str">
            <v>10-10.5</v>
          </cell>
          <cell r="I265" t="str">
            <v>10-10.5</v>
          </cell>
          <cell r="J265" t="str">
            <v>17.5</v>
          </cell>
          <cell r="K265" t="str">
            <v>DACH</v>
          </cell>
          <cell r="L265">
            <v>31.3</v>
          </cell>
          <cell r="M265">
            <v>35.9</v>
          </cell>
          <cell r="O265">
            <v>78.900000000000006</v>
          </cell>
          <cell r="P265" t="str">
            <v>PVP DACH</v>
          </cell>
          <cell r="Q265">
            <v>77.900000000000006</v>
          </cell>
        </row>
        <row r="266">
          <cell r="B266" t="str">
            <v>221207-A</v>
          </cell>
          <cell r="C266" t="str">
            <v>221207-A#28</v>
          </cell>
          <cell r="D266">
            <v>221207</v>
          </cell>
          <cell r="E266" t="str">
            <v>A</v>
          </cell>
          <cell r="F266" t="str">
            <v>NEGRO Y GRIGIO (KAISER Y SERRAJE)</v>
          </cell>
          <cell r="G266">
            <v>28</v>
          </cell>
          <cell r="H266" t="str">
            <v>11-11.5</v>
          </cell>
          <cell r="I266" t="str">
            <v>11-11.5</v>
          </cell>
          <cell r="J266">
            <v>18</v>
          </cell>
          <cell r="K266" t="str">
            <v>DACH</v>
          </cell>
          <cell r="L266">
            <v>33.9</v>
          </cell>
          <cell r="M266">
            <v>38.9</v>
          </cell>
          <cell r="O266">
            <v>85.9</v>
          </cell>
          <cell r="P266" t="str">
            <v>PVP DACH</v>
          </cell>
          <cell r="Q266">
            <v>84.9</v>
          </cell>
        </row>
        <row r="267">
          <cell r="B267" t="str">
            <v>221207-A</v>
          </cell>
          <cell r="C267" t="str">
            <v>221207-A#29</v>
          </cell>
          <cell r="D267">
            <v>221207</v>
          </cell>
          <cell r="E267" t="str">
            <v>A</v>
          </cell>
          <cell r="F267" t="str">
            <v>NEGRO Y GRIGIO (KAISER Y SERRAJE)</v>
          </cell>
          <cell r="G267">
            <v>29</v>
          </cell>
          <cell r="H267" t="str">
            <v>12-12.5</v>
          </cell>
          <cell r="I267" t="str">
            <v>12-12.5</v>
          </cell>
          <cell r="J267">
            <v>19</v>
          </cell>
          <cell r="K267" t="str">
            <v>DACH</v>
          </cell>
          <cell r="L267">
            <v>33.9</v>
          </cell>
          <cell r="M267">
            <v>38.9</v>
          </cell>
          <cell r="O267">
            <v>85.9</v>
          </cell>
          <cell r="P267" t="str">
            <v>PVP DACH</v>
          </cell>
          <cell r="Q267">
            <v>84.9</v>
          </cell>
        </row>
        <row r="268">
          <cell r="B268" t="str">
            <v>221207-A</v>
          </cell>
          <cell r="C268" t="str">
            <v>221207-A#30</v>
          </cell>
          <cell r="D268">
            <v>221207</v>
          </cell>
          <cell r="E268" t="str">
            <v>A</v>
          </cell>
          <cell r="F268" t="str">
            <v>NEGRO Y GRIGIO (KAISER Y SERRAJE)</v>
          </cell>
          <cell r="G268">
            <v>30</v>
          </cell>
          <cell r="H268">
            <v>13</v>
          </cell>
          <cell r="I268">
            <v>13</v>
          </cell>
          <cell r="J268" t="str">
            <v>19.5</v>
          </cell>
          <cell r="K268" t="str">
            <v>DACH</v>
          </cell>
          <cell r="L268">
            <v>33.9</v>
          </cell>
          <cell r="M268">
            <v>38.9</v>
          </cell>
          <cell r="O268">
            <v>85.9</v>
          </cell>
          <cell r="P268" t="str">
            <v>PVP DACH</v>
          </cell>
          <cell r="Q268">
            <v>84.9</v>
          </cell>
        </row>
        <row r="269">
          <cell r="B269" t="str">
            <v>221207-A</v>
          </cell>
          <cell r="C269" t="str">
            <v>221207-A#31</v>
          </cell>
          <cell r="D269">
            <v>221207</v>
          </cell>
          <cell r="E269" t="str">
            <v>A</v>
          </cell>
          <cell r="F269" t="str">
            <v>NEGRO Y GRIGIO (KAISER Y SERRAJE)</v>
          </cell>
          <cell r="G269">
            <v>31</v>
          </cell>
          <cell r="H269" t="str">
            <v>13.5</v>
          </cell>
          <cell r="I269" t="str">
            <v>13.5</v>
          </cell>
          <cell r="J269">
            <v>20</v>
          </cell>
          <cell r="K269" t="str">
            <v>DACH</v>
          </cell>
          <cell r="L269">
            <v>33.9</v>
          </cell>
          <cell r="M269">
            <v>38.9</v>
          </cell>
          <cell r="O269">
            <v>85.9</v>
          </cell>
          <cell r="P269" t="str">
            <v>PVP DACH</v>
          </cell>
          <cell r="Q269">
            <v>84.9</v>
          </cell>
        </row>
        <row r="270">
          <cell r="B270" t="str">
            <v>221207-A</v>
          </cell>
          <cell r="C270" t="str">
            <v>221207-A#32</v>
          </cell>
          <cell r="D270">
            <v>221207</v>
          </cell>
          <cell r="E270" t="str">
            <v>A</v>
          </cell>
          <cell r="F270" t="str">
            <v>NEGRO Y GRIGIO (KAISER Y SERRAJE)</v>
          </cell>
          <cell r="G270">
            <v>32</v>
          </cell>
          <cell r="H270" t="str">
            <v>1-1.5</v>
          </cell>
          <cell r="I270" t="str">
            <v>1-1.5</v>
          </cell>
          <cell r="J270">
            <v>21</v>
          </cell>
          <cell r="K270" t="str">
            <v>DACH</v>
          </cell>
          <cell r="L270">
            <v>33.9</v>
          </cell>
          <cell r="M270">
            <v>38.9</v>
          </cell>
          <cell r="O270">
            <v>85.9</v>
          </cell>
          <cell r="P270" t="str">
            <v>PVP DACH</v>
          </cell>
          <cell r="Q270">
            <v>84.9</v>
          </cell>
        </row>
        <row r="271">
          <cell r="B271" t="str">
            <v>221211-A</v>
          </cell>
          <cell r="C271" t="str">
            <v>221211-A#24</v>
          </cell>
          <cell r="D271">
            <v>221211</v>
          </cell>
          <cell r="E271" t="str">
            <v>A</v>
          </cell>
          <cell r="F271" t="str">
            <v>AZUL MARINO (SAUVAGE)</v>
          </cell>
          <cell r="G271">
            <v>24</v>
          </cell>
          <cell r="H271" t="str">
            <v>8-8.5</v>
          </cell>
          <cell r="I271" t="str">
            <v>8-8.5</v>
          </cell>
          <cell r="J271" t="str">
            <v>15'5</v>
          </cell>
          <cell r="K271" t="str">
            <v>DACH</v>
          </cell>
          <cell r="L271">
            <v>31.3</v>
          </cell>
          <cell r="M271">
            <v>35.9</v>
          </cell>
          <cell r="O271">
            <v>78.900000000000006</v>
          </cell>
          <cell r="P271" t="str">
            <v>PVP DACH</v>
          </cell>
          <cell r="Q271">
            <v>77.900000000000006</v>
          </cell>
        </row>
        <row r="272">
          <cell r="B272" t="str">
            <v>221211-A</v>
          </cell>
          <cell r="C272" t="str">
            <v>221211-A#25</v>
          </cell>
          <cell r="D272">
            <v>221211</v>
          </cell>
          <cell r="E272" t="str">
            <v>A</v>
          </cell>
          <cell r="F272" t="str">
            <v>AZUL MARINO (SAUVAGE)</v>
          </cell>
          <cell r="G272">
            <v>25</v>
          </cell>
          <cell r="H272">
            <v>9</v>
          </cell>
          <cell r="I272">
            <v>9</v>
          </cell>
          <cell r="J272">
            <v>16</v>
          </cell>
          <cell r="K272" t="str">
            <v>DACH</v>
          </cell>
          <cell r="L272">
            <v>31.3</v>
          </cell>
          <cell r="M272">
            <v>35.9</v>
          </cell>
          <cell r="O272">
            <v>78.900000000000006</v>
          </cell>
          <cell r="P272" t="str">
            <v>PVP DACH</v>
          </cell>
          <cell r="Q272">
            <v>77.900000000000006</v>
          </cell>
        </row>
        <row r="273">
          <cell r="B273" t="str">
            <v>221211-A</v>
          </cell>
          <cell r="C273" t="str">
            <v>221211-A#26</v>
          </cell>
          <cell r="D273">
            <v>221211</v>
          </cell>
          <cell r="E273" t="str">
            <v>A</v>
          </cell>
          <cell r="F273" t="str">
            <v>AZUL MARINO (SAUVAGE)</v>
          </cell>
          <cell r="G273">
            <v>26</v>
          </cell>
          <cell r="H273">
            <v>9.5</v>
          </cell>
          <cell r="I273">
            <v>9.5</v>
          </cell>
          <cell r="J273">
            <v>17</v>
          </cell>
          <cell r="K273" t="str">
            <v>DACH</v>
          </cell>
          <cell r="L273">
            <v>31.3</v>
          </cell>
          <cell r="M273">
            <v>35.9</v>
          </cell>
          <cell r="O273">
            <v>78.900000000000006</v>
          </cell>
          <cell r="P273" t="str">
            <v>PVP DACH</v>
          </cell>
          <cell r="Q273">
            <v>77.900000000000006</v>
          </cell>
        </row>
        <row r="274">
          <cell r="B274" t="str">
            <v>221211-A</v>
          </cell>
          <cell r="C274" t="str">
            <v>221211-A#27</v>
          </cell>
          <cell r="D274">
            <v>221211</v>
          </cell>
          <cell r="E274" t="str">
            <v>A</v>
          </cell>
          <cell r="F274" t="str">
            <v>AZUL MARINO (SAUVAGE)</v>
          </cell>
          <cell r="G274">
            <v>27</v>
          </cell>
          <cell r="H274" t="str">
            <v>10-10.5</v>
          </cell>
          <cell r="I274" t="str">
            <v>10-10.5</v>
          </cell>
          <cell r="J274">
            <v>17.5</v>
          </cell>
          <cell r="K274" t="str">
            <v>DACH</v>
          </cell>
          <cell r="L274">
            <v>31.3</v>
          </cell>
          <cell r="M274">
            <v>35.9</v>
          </cell>
          <cell r="O274">
            <v>78.900000000000006</v>
          </cell>
          <cell r="P274" t="str">
            <v>PVP DACH</v>
          </cell>
          <cell r="Q274">
            <v>77.900000000000006</v>
          </cell>
        </row>
        <row r="275">
          <cell r="B275" t="str">
            <v>221211-A</v>
          </cell>
          <cell r="C275" t="str">
            <v>221211-A#28</v>
          </cell>
          <cell r="D275">
            <v>221211</v>
          </cell>
          <cell r="E275" t="str">
            <v>A</v>
          </cell>
          <cell r="F275" t="str">
            <v>AZUL MARINO (SAUVAGE)</v>
          </cell>
          <cell r="G275">
            <v>28</v>
          </cell>
          <cell r="H275" t="str">
            <v>11-11.5</v>
          </cell>
          <cell r="I275" t="str">
            <v>11-11.5</v>
          </cell>
          <cell r="J275">
            <v>18</v>
          </cell>
          <cell r="K275" t="str">
            <v>DACH</v>
          </cell>
          <cell r="L275">
            <v>33.9</v>
          </cell>
          <cell r="M275">
            <v>38.9</v>
          </cell>
          <cell r="O275">
            <v>85.9</v>
          </cell>
          <cell r="P275" t="str">
            <v>PVP DACH</v>
          </cell>
          <cell r="Q275">
            <v>84.9</v>
          </cell>
        </row>
        <row r="276">
          <cell r="B276" t="str">
            <v>221211-A</v>
          </cell>
          <cell r="C276" t="str">
            <v>221211-A#29</v>
          </cell>
          <cell r="D276">
            <v>221211</v>
          </cell>
          <cell r="E276" t="str">
            <v>A</v>
          </cell>
          <cell r="F276" t="str">
            <v>AZUL MARINO (SAUVAGE)</v>
          </cell>
          <cell r="G276">
            <v>29</v>
          </cell>
          <cell r="H276" t="str">
            <v>12-12.5</v>
          </cell>
          <cell r="I276" t="str">
            <v>12-12.5</v>
          </cell>
          <cell r="J276">
            <v>19</v>
          </cell>
          <cell r="K276" t="str">
            <v>DACH</v>
          </cell>
          <cell r="L276">
            <v>33.9</v>
          </cell>
          <cell r="M276">
            <v>38.9</v>
          </cell>
          <cell r="O276">
            <v>85.9</v>
          </cell>
          <cell r="P276" t="str">
            <v>PVP DACH</v>
          </cell>
          <cell r="Q276">
            <v>84.9</v>
          </cell>
        </row>
        <row r="277">
          <cell r="B277" t="str">
            <v>221211-A</v>
          </cell>
          <cell r="C277" t="str">
            <v>221211-A#30</v>
          </cell>
          <cell r="D277">
            <v>221211</v>
          </cell>
          <cell r="E277" t="str">
            <v>A</v>
          </cell>
          <cell r="F277" t="str">
            <v>AZUL MARINO (SAUVAGE)</v>
          </cell>
          <cell r="G277">
            <v>30</v>
          </cell>
          <cell r="H277">
            <v>13</v>
          </cell>
          <cell r="I277">
            <v>13</v>
          </cell>
          <cell r="J277">
            <v>19.5</v>
          </cell>
          <cell r="K277" t="str">
            <v>DACH</v>
          </cell>
          <cell r="L277">
            <v>33.9</v>
          </cell>
          <cell r="M277">
            <v>38.9</v>
          </cell>
          <cell r="O277">
            <v>85.9</v>
          </cell>
          <cell r="P277" t="str">
            <v>PVP DACH</v>
          </cell>
          <cell r="Q277">
            <v>84.9</v>
          </cell>
        </row>
        <row r="278">
          <cell r="B278" t="str">
            <v>221211-A</v>
          </cell>
          <cell r="C278" t="str">
            <v>221211-A#31</v>
          </cell>
          <cell r="D278">
            <v>221211</v>
          </cell>
          <cell r="E278" t="str">
            <v>A</v>
          </cell>
          <cell r="F278" t="str">
            <v>AZUL MARINO (SAUVAGE)</v>
          </cell>
          <cell r="G278">
            <v>31</v>
          </cell>
          <cell r="H278">
            <v>13.5</v>
          </cell>
          <cell r="I278">
            <v>13.5</v>
          </cell>
          <cell r="J278">
            <v>20</v>
          </cell>
          <cell r="K278" t="str">
            <v>DACH</v>
          </cell>
          <cell r="L278">
            <v>33.9</v>
          </cell>
          <cell r="M278">
            <v>38.9</v>
          </cell>
          <cell r="O278">
            <v>85.9</v>
          </cell>
          <cell r="P278" t="str">
            <v>PVP DACH</v>
          </cell>
          <cell r="Q278">
            <v>84.9</v>
          </cell>
        </row>
        <row r="279">
          <cell r="B279" t="str">
            <v>221211-A</v>
          </cell>
          <cell r="C279" t="str">
            <v>221211-A#32</v>
          </cell>
          <cell r="D279">
            <v>221211</v>
          </cell>
          <cell r="E279" t="str">
            <v>A</v>
          </cell>
          <cell r="F279" t="str">
            <v>AZUL MARINO (SAUVAGE)</v>
          </cell>
          <cell r="G279">
            <v>32</v>
          </cell>
          <cell r="H279" t="str">
            <v>1-1.5</v>
          </cell>
          <cell r="I279" t="str">
            <v>1-1.5</v>
          </cell>
          <cell r="J279">
            <v>21</v>
          </cell>
          <cell r="K279" t="str">
            <v>DACH</v>
          </cell>
          <cell r="L279">
            <v>33.9</v>
          </cell>
          <cell r="M279">
            <v>38.9</v>
          </cell>
          <cell r="O279">
            <v>85.9</v>
          </cell>
          <cell r="P279" t="str">
            <v>PVP DACH</v>
          </cell>
          <cell r="Q279">
            <v>84.9</v>
          </cell>
        </row>
        <row r="280">
          <cell r="B280" t="str">
            <v>221211-B</v>
          </cell>
          <cell r="C280" t="str">
            <v>221211-B#24</v>
          </cell>
          <cell r="D280">
            <v>221211</v>
          </cell>
          <cell r="E280" t="str">
            <v>B</v>
          </cell>
          <cell r="F280" t="str">
            <v>ANTRACITA (SAUVAGE)</v>
          </cell>
          <cell r="G280">
            <v>24</v>
          </cell>
          <cell r="H280" t="str">
            <v>8-8.5</v>
          </cell>
          <cell r="I280" t="str">
            <v>8-8.5</v>
          </cell>
          <cell r="J280" t="str">
            <v>15'5</v>
          </cell>
          <cell r="K280" t="str">
            <v>DACH</v>
          </cell>
          <cell r="L280">
            <v>31.3</v>
          </cell>
          <cell r="M280">
            <v>35.9</v>
          </cell>
          <cell r="O280">
            <v>78.900000000000006</v>
          </cell>
          <cell r="P280" t="str">
            <v>PVP DACH</v>
          </cell>
          <cell r="Q280">
            <v>77.900000000000006</v>
          </cell>
        </row>
        <row r="281">
          <cell r="B281" t="str">
            <v>221211-B</v>
          </cell>
          <cell r="C281" t="str">
            <v>221211-B#25</v>
          </cell>
          <cell r="D281">
            <v>221211</v>
          </cell>
          <cell r="E281" t="str">
            <v>B</v>
          </cell>
          <cell r="F281" t="str">
            <v>ANTRACITA (SAUVAGE)</v>
          </cell>
          <cell r="G281">
            <v>25</v>
          </cell>
          <cell r="H281">
            <v>9</v>
          </cell>
          <cell r="I281">
            <v>9</v>
          </cell>
          <cell r="J281">
            <v>16</v>
          </cell>
          <cell r="K281" t="str">
            <v>DACH</v>
          </cell>
          <cell r="L281">
            <v>31.3</v>
          </cell>
          <cell r="M281">
            <v>35.9</v>
          </cell>
          <cell r="O281">
            <v>78.900000000000006</v>
          </cell>
          <cell r="P281" t="str">
            <v>PVP DACH</v>
          </cell>
          <cell r="Q281">
            <v>77.900000000000006</v>
          </cell>
        </row>
        <row r="282">
          <cell r="B282" t="str">
            <v>221211-B</v>
          </cell>
          <cell r="C282" t="str">
            <v>221211-B#26</v>
          </cell>
          <cell r="D282">
            <v>221211</v>
          </cell>
          <cell r="E282" t="str">
            <v>B</v>
          </cell>
          <cell r="F282" t="str">
            <v>ANTRACITA (SAUVAGE)</v>
          </cell>
          <cell r="G282">
            <v>26</v>
          </cell>
          <cell r="H282">
            <v>9.5</v>
          </cell>
          <cell r="I282">
            <v>9.5</v>
          </cell>
          <cell r="J282">
            <v>17</v>
          </cell>
          <cell r="K282" t="str">
            <v>DACH</v>
          </cell>
          <cell r="L282">
            <v>31.3</v>
          </cell>
          <cell r="M282">
            <v>35.9</v>
          </cell>
          <cell r="O282">
            <v>78.900000000000006</v>
          </cell>
          <cell r="P282" t="str">
            <v>PVP DACH</v>
          </cell>
          <cell r="Q282">
            <v>77.900000000000006</v>
          </cell>
        </row>
        <row r="283">
          <cell r="B283" t="str">
            <v>221211-B</v>
          </cell>
          <cell r="C283" t="str">
            <v>221211-B#27</v>
          </cell>
          <cell r="D283">
            <v>221211</v>
          </cell>
          <cell r="E283" t="str">
            <v>B</v>
          </cell>
          <cell r="F283" t="str">
            <v>ANTRACITA (SAUVAGE)</v>
          </cell>
          <cell r="G283">
            <v>27</v>
          </cell>
          <cell r="H283" t="str">
            <v>10-10.5</v>
          </cell>
          <cell r="I283" t="str">
            <v>10-10.5</v>
          </cell>
          <cell r="J283">
            <v>17.5</v>
          </cell>
          <cell r="K283" t="str">
            <v>DACH</v>
          </cell>
          <cell r="L283">
            <v>31.3</v>
          </cell>
          <cell r="M283">
            <v>35.9</v>
          </cell>
          <cell r="O283">
            <v>78.900000000000006</v>
          </cell>
          <cell r="P283" t="str">
            <v>PVP DACH</v>
          </cell>
          <cell r="Q283">
            <v>77.900000000000006</v>
          </cell>
        </row>
        <row r="284">
          <cell r="B284" t="str">
            <v>221211-B</v>
          </cell>
          <cell r="C284" t="str">
            <v>221211-B#28</v>
          </cell>
          <cell r="D284">
            <v>221211</v>
          </cell>
          <cell r="E284" t="str">
            <v>B</v>
          </cell>
          <cell r="F284" t="str">
            <v>ANTRACITA (SAUVAGE)</v>
          </cell>
          <cell r="G284">
            <v>28</v>
          </cell>
          <cell r="H284" t="str">
            <v>11-11.5</v>
          </cell>
          <cell r="I284" t="str">
            <v>11-11.5</v>
          </cell>
          <cell r="J284">
            <v>18</v>
          </cell>
          <cell r="K284" t="str">
            <v>DACH</v>
          </cell>
          <cell r="L284">
            <v>33.9</v>
          </cell>
          <cell r="M284">
            <v>38.9</v>
          </cell>
          <cell r="O284">
            <v>85.9</v>
          </cell>
          <cell r="P284" t="str">
            <v>PVP DACH</v>
          </cell>
          <cell r="Q284">
            <v>84.9</v>
          </cell>
        </row>
        <row r="285">
          <cell r="B285" t="str">
            <v>221211-B</v>
          </cell>
          <cell r="C285" t="str">
            <v>221211-B#29</v>
          </cell>
          <cell r="D285">
            <v>221211</v>
          </cell>
          <cell r="E285" t="str">
            <v>B</v>
          </cell>
          <cell r="F285" t="str">
            <v>ANTRACITA (SAUVAGE)</v>
          </cell>
          <cell r="G285">
            <v>29</v>
          </cell>
          <cell r="H285" t="str">
            <v>12-12.5</v>
          </cell>
          <cell r="I285" t="str">
            <v>12-12.5</v>
          </cell>
          <cell r="J285">
            <v>19</v>
          </cell>
          <cell r="K285" t="str">
            <v>DACH</v>
          </cell>
          <cell r="L285">
            <v>33.9</v>
          </cell>
          <cell r="M285">
            <v>38.9</v>
          </cell>
          <cell r="O285">
            <v>85.9</v>
          </cell>
          <cell r="P285" t="str">
            <v>PVP DACH</v>
          </cell>
          <cell r="Q285">
            <v>84.9</v>
          </cell>
        </row>
        <row r="286">
          <cell r="B286" t="str">
            <v>221211-B</v>
          </cell>
          <cell r="C286" t="str">
            <v>221211-B#30</v>
          </cell>
          <cell r="D286">
            <v>221211</v>
          </cell>
          <cell r="E286" t="str">
            <v>B</v>
          </cell>
          <cell r="F286" t="str">
            <v>ANTRACITA (SAUVAGE)</v>
          </cell>
          <cell r="G286">
            <v>30</v>
          </cell>
          <cell r="H286">
            <v>13</v>
          </cell>
          <cell r="I286">
            <v>13</v>
          </cell>
          <cell r="J286">
            <v>19.5</v>
          </cell>
          <cell r="K286" t="str">
            <v>DACH</v>
          </cell>
          <cell r="L286">
            <v>33.9</v>
          </cell>
          <cell r="M286">
            <v>38.9</v>
          </cell>
          <cell r="O286">
            <v>85.9</v>
          </cell>
          <cell r="P286" t="str">
            <v>PVP DACH</v>
          </cell>
          <cell r="Q286">
            <v>84.9</v>
          </cell>
        </row>
        <row r="287">
          <cell r="B287" t="str">
            <v>221211-B</v>
          </cell>
          <cell r="C287" t="str">
            <v>221211-B#31</v>
          </cell>
          <cell r="D287">
            <v>221211</v>
          </cell>
          <cell r="E287" t="str">
            <v>B</v>
          </cell>
          <cell r="F287" t="str">
            <v>ANTRACITA (SAUVAGE)</v>
          </cell>
          <cell r="G287">
            <v>31</v>
          </cell>
          <cell r="H287">
            <v>13.5</v>
          </cell>
          <cell r="I287">
            <v>13.5</v>
          </cell>
          <cell r="J287">
            <v>20</v>
          </cell>
          <cell r="K287" t="str">
            <v>DACH</v>
          </cell>
          <cell r="L287">
            <v>33.9</v>
          </cell>
          <cell r="M287">
            <v>38.9</v>
          </cell>
          <cell r="O287">
            <v>85.9</v>
          </cell>
          <cell r="P287" t="str">
            <v>PVP DACH</v>
          </cell>
          <cell r="Q287">
            <v>84.9</v>
          </cell>
        </row>
        <row r="288">
          <cell r="B288" t="str">
            <v>221211-B</v>
          </cell>
          <cell r="C288" t="str">
            <v>221211-B#32</v>
          </cell>
          <cell r="D288">
            <v>221211</v>
          </cell>
          <cell r="E288" t="str">
            <v>B</v>
          </cell>
          <cell r="F288" t="str">
            <v>ANTRACITA (SAUVAGE)</v>
          </cell>
          <cell r="G288">
            <v>32</v>
          </cell>
          <cell r="H288" t="str">
            <v>1-1.5</v>
          </cell>
          <cell r="I288" t="str">
            <v>1-1.5</v>
          </cell>
          <cell r="J288">
            <v>21</v>
          </cell>
          <cell r="K288" t="str">
            <v>DACH</v>
          </cell>
          <cell r="L288">
            <v>33.9</v>
          </cell>
          <cell r="M288">
            <v>38.9</v>
          </cell>
          <cell r="O288">
            <v>85.9</v>
          </cell>
          <cell r="P288" t="str">
            <v>PVP DACH</v>
          </cell>
          <cell r="Q288">
            <v>84.9</v>
          </cell>
        </row>
        <row r="289">
          <cell r="B289" t="str">
            <v>221212-A</v>
          </cell>
          <cell r="C289" t="str">
            <v>221212-A#24</v>
          </cell>
          <cell r="D289">
            <v>221212</v>
          </cell>
          <cell r="E289" t="str">
            <v>A</v>
          </cell>
          <cell r="F289" t="str">
            <v>AZUL MARINO (KAISER)</v>
          </cell>
          <cell r="G289">
            <v>24</v>
          </cell>
          <cell r="H289" t="str">
            <v>8-8.5</v>
          </cell>
          <cell r="I289" t="str">
            <v>8-8.5</v>
          </cell>
          <cell r="J289" t="str">
            <v>15'5</v>
          </cell>
          <cell r="K289" t="str">
            <v>DACH</v>
          </cell>
          <cell r="L289">
            <v>31.3</v>
          </cell>
          <cell r="M289">
            <v>35.9</v>
          </cell>
          <cell r="O289">
            <v>78.900000000000006</v>
          </cell>
          <cell r="P289" t="str">
            <v>PVP DACH</v>
          </cell>
          <cell r="Q289">
            <v>77.900000000000006</v>
          </cell>
        </row>
        <row r="290">
          <cell r="B290" t="str">
            <v>221212-A</v>
          </cell>
          <cell r="C290" t="str">
            <v>221212-A#25</v>
          </cell>
          <cell r="D290">
            <v>221212</v>
          </cell>
          <cell r="E290" t="str">
            <v>A</v>
          </cell>
          <cell r="F290" t="str">
            <v>AZUL MARINO (KAISER)</v>
          </cell>
          <cell r="G290">
            <v>25</v>
          </cell>
          <cell r="H290">
            <v>9</v>
          </cell>
          <cell r="I290">
            <v>9</v>
          </cell>
          <cell r="J290">
            <v>16</v>
          </cell>
          <cell r="K290" t="str">
            <v>DACH</v>
          </cell>
          <cell r="L290">
            <v>31.3</v>
          </cell>
          <cell r="M290">
            <v>35.9</v>
          </cell>
          <cell r="O290">
            <v>78.900000000000006</v>
          </cell>
          <cell r="P290" t="str">
            <v>PVP DACH</v>
          </cell>
          <cell r="Q290">
            <v>77.900000000000006</v>
          </cell>
        </row>
        <row r="291">
          <cell r="B291" t="str">
            <v>221212-A</v>
          </cell>
          <cell r="C291" t="str">
            <v>221212-A#26</v>
          </cell>
          <cell r="D291">
            <v>221212</v>
          </cell>
          <cell r="E291" t="str">
            <v>A</v>
          </cell>
          <cell r="F291" t="str">
            <v>AZUL MARINO (KAISER)</v>
          </cell>
          <cell r="G291">
            <v>26</v>
          </cell>
          <cell r="H291">
            <v>9.5</v>
          </cell>
          <cell r="I291">
            <v>9.5</v>
          </cell>
          <cell r="J291">
            <v>17</v>
          </cell>
          <cell r="K291" t="str">
            <v>DACH</v>
          </cell>
          <cell r="L291">
            <v>31.3</v>
          </cell>
          <cell r="M291">
            <v>35.9</v>
          </cell>
          <cell r="O291">
            <v>78.900000000000006</v>
          </cell>
          <cell r="P291" t="str">
            <v>PVP DACH</v>
          </cell>
          <cell r="Q291">
            <v>77.900000000000006</v>
          </cell>
        </row>
        <row r="292">
          <cell r="B292" t="str">
            <v>221212-A</v>
          </cell>
          <cell r="C292" t="str">
            <v>221212-A#27</v>
          </cell>
          <cell r="D292">
            <v>221212</v>
          </cell>
          <cell r="E292" t="str">
            <v>A</v>
          </cell>
          <cell r="F292" t="str">
            <v>AZUL MARINO (KAISER)</v>
          </cell>
          <cell r="G292">
            <v>27</v>
          </cell>
          <cell r="H292" t="str">
            <v>10-10.5</v>
          </cell>
          <cell r="I292" t="str">
            <v>10-10.5</v>
          </cell>
          <cell r="J292">
            <v>17.5</v>
          </cell>
          <cell r="K292" t="str">
            <v>DACH</v>
          </cell>
          <cell r="L292">
            <v>31.3</v>
          </cell>
          <cell r="M292">
            <v>35.9</v>
          </cell>
          <cell r="O292">
            <v>78.900000000000006</v>
          </cell>
          <cell r="P292" t="str">
            <v>PVP DACH</v>
          </cell>
          <cell r="Q292">
            <v>77.900000000000006</v>
          </cell>
        </row>
        <row r="293">
          <cell r="B293" t="str">
            <v>221212-A</v>
          </cell>
          <cell r="C293" t="str">
            <v>221212-A#28</v>
          </cell>
          <cell r="D293">
            <v>221212</v>
          </cell>
          <cell r="E293" t="str">
            <v>A</v>
          </cell>
          <cell r="F293" t="str">
            <v>AZUL MARINO (KAISER)</v>
          </cell>
          <cell r="G293">
            <v>28</v>
          </cell>
          <cell r="H293" t="str">
            <v>11-11.5</v>
          </cell>
          <cell r="I293" t="str">
            <v>11-11.5</v>
          </cell>
          <cell r="J293">
            <v>18</v>
          </cell>
          <cell r="K293" t="str">
            <v>DACH</v>
          </cell>
          <cell r="L293">
            <v>33.9</v>
          </cell>
          <cell r="M293">
            <v>38.9</v>
          </cell>
          <cell r="O293">
            <v>85.9</v>
          </cell>
          <cell r="P293" t="str">
            <v>PVP DACH</v>
          </cell>
          <cell r="Q293">
            <v>84.9</v>
          </cell>
        </row>
        <row r="294">
          <cell r="B294" t="str">
            <v>221212-A</v>
          </cell>
          <cell r="C294" t="str">
            <v>221212-A#29</v>
          </cell>
          <cell r="D294">
            <v>221212</v>
          </cell>
          <cell r="E294" t="str">
            <v>A</v>
          </cell>
          <cell r="F294" t="str">
            <v>AZUL MARINO (KAISER)</v>
          </cell>
          <cell r="G294">
            <v>29</v>
          </cell>
          <cell r="H294" t="str">
            <v>12-12.5</v>
          </cell>
          <cell r="I294" t="str">
            <v>12-12.5</v>
          </cell>
          <cell r="J294">
            <v>19</v>
          </cell>
          <cell r="K294" t="str">
            <v>DACH</v>
          </cell>
          <cell r="L294">
            <v>33.9</v>
          </cell>
          <cell r="M294">
            <v>38.9</v>
          </cell>
          <cell r="O294">
            <v>85.9</v>
          </cell>
          <cell r="P294" t="str">
            <v>PVP DACH</v>
          </cell>
          <cell r="Q294">
            <v>84.9</v>
          </cell>
        </row>
        <row r="295">
          <cell r="B295" t="str">
            <v>221212-A</v>
          </cell>
          <cell r="C295" t="str">
            <v>221212-A#30</v>
          </cell>
          <cell r="D295">
            <v>221212</v>
          </cell>
          <cell r="E295" t="str">
            <v>A</v>
          </cell>
          <cell r="F295" t="str">
            <v>AZUL MARINO (KAISER)</v>
          </cell>
          <cell r="G295">
            <v>30</v>
          </cell>
          <cell r="H295">
            <v>13</v>
          </cell>
          <cell r="I295">
            <v>13</v>
          </cell>
          <cell r="J295">
            <v>19.5</v>
          </cell>
          <cell r="K295" t="str">
            <v>DACH</v>
          </cell>
          <cell r="L295">
            <v>33.9</v>
          </cell>
          <cell r="M295">
            <v>38.9</v>
          </cell>
          <cell r="O295">
            <v>85.9</v>
          </cell>
          <cell r="P295" t="str">
            <v>PVP DACH</v>
          </cell>
          <cell r="Q295">
            <v>84.9</v>
          </cell>
        </row>
        <row r="296">
          <cell r="B296" t="str">
            <v>221212-A</v>
          </cell>
          <cell r="C296" t="str">
            <v>221212-A#31</v>
          </cell>
          <cell r="D296">
            <v>221212</v>
          </cell>
          <cell r="E296" t="str">
            <v>A</v>
          </cell>
          <cell r="F296" t="str">
            <v>AZUL MARINO (KAISER)</v>
          </cell>
          <cell r="G296">
            <v>31</v>
          </cell>
          <cell r="H296">
            <v>13.5</v>
          </cell>
          <cell r="I296">
            <v>13.5</v>
          </cell>
          <cell r="J296">
            <v>20</v>
          </cell>
          <cell r="K296" t="str">
            <v>DACH</v>
          </cell>
          <cell r="L296">
            <v>33.9</v>
          </cell>
          <cell r="M296">
            <v>38.9</v>
          </cell>
          <cell r="O296">
            <v>85.9</v>
          </cell>
          <cell r="P296" t="str">
            <v>PVP DACH</v>
          </cell>
          <cell r="Q296">
            <v>84.9</v>
          </cell>
        </row>
        <row r="297">
          <cell r="B297" t="str">
            <v>221212-A</v>
          </cell>
          <cell r="C297" t="str">
            <v>221212-A#32</v>
          </cell>
          <cell r="D297">
            <v>221212</v>
          </cell>
          <cell r="E297" t="str">
            <v>A</v>
          </cell>
          <cell r="F297" t="str">
            <v>AZUL MARINO (KAISER)</v>
          </cell>
          <cell r="G297">
            <v>32</v>
          </cell>
          <cell r="H297" t="str">
            <v>1-1.5</v>
          </cell>
          <cell r="I297" t="str">
            <v>1-1.5</v>
          </cell>
          <cell r="J297">
            <v>21</v>
          </cell>
          <cell r="K297" t="str">
            <v>DACH</v>
          </cell>
          <cell r="L297">
            <v>33.9</v>
          </cell>
          <cell r="M297">
            <v>38.9</v>
          </cell>
          <cell r="O297">
            <v>85.9</v>
          </cell>
          <cell r="P297" t="str">
            <v>PVP DACH</v>
          </cell>
          <cell r="Q297">
            <v>84.9</v>
          </cell>
        </row>
        <row r="298">
          <cell r="B298" t="str">
            <v>221220-A</v>
          </cell>
          <cell r="C298" t="str">
            <v>221220-A#24</v>
          </cell>
          <cell r="D298">
            <v>221220</v>
          </cell>
          <cell r="E298" t="str">
            <v>A</v>
          </cell>
          <cell r="F298" t="str">
            <v>NEGRO Y FLUOR (SAUVAGE)</v>
          </cell>
          <cell r="G298">
            <v>24</v>
          </cell>
          <cell r="H298" t="str">
            <v>8-8.5</v>
          </cell>
          <cell r="I298" t="str">
            <v>8-8.5</v>
          </cell>
          <cell r="J298" t="str">
            <v>15.5</v>
          </cell>
          <cell r="K298" t="str">
            <v>DACH</v>
          </cell>
          <cell r="L298">
            <v>30.5</v>
          </cell>
          <cell r="M298">
            <v>35.9</v>
          </cell>
          <cell r="O298">
            <v>78.900000000000006</v>
          </cell>
          <cell r="P298" t="str">
            <v>PVP DACH</v>
          </cell>
          <cell r="Q298">
            <v>75.900000000000006</v>
          </cell>
        </row>
        <row r="299">
          <cell r="B299" t="str">
            <v>221220-A</v>
          </cell>
          <cell r="C299" t="str">
            <v>221220-A#25</v>
          </cell>
          <cell r="D299">
            <v>221220</v>
          </cell>
          <cell r="E299" t="str">
            <v>A</v>
          </cell>
          <cell r="F299" t="str">
            <v>NEGRO Y FLUOR (SAUVAGE)</v>
          </cell>
          <cell r="G299">
            <v>25</v>
          </cell>
          <cell r="H299">
            <v>9</v>
          </cell>
          <cell r="I299">
            <v>9</v>
          </cell>
          <cell r="J299">
            <v>16</v>
          </cell>
          <cell r="K299" t="str">
            <v>DACH</v>
          </cell>
          <cell r="L299">
            <v>30.5</v>
          </cell>
          <cell r="M299">
            <v>35.9</v>
          </cell>
          <cell r="O299">
            <v>78.900000000000006</v>
          </cell>
          <cell r="P299" t="str">
            <v>PVP DACH</v>
          </cell>
          <cell r="Q299">
            <v>75.900000000000006</v>
          </cell>
        </row>
        <row r="300">
          <cell r="B300" t="str">
            <v>221220-A</v>
          </cell>
          <cell r="C300" t="str">
            <v>221220-A#26</v>
          </cell>
          <cell r="D300">
            <v>221220</v>
          </cell>
          <cell r="E300" t="str">
            <v>A</v>
          </cell>
          <cell r="F300" t="str">
            <v>NEGRO Y FLUOR (SAUVAGE)</v>
          </cell>
          <cell r="G300">
            <v>26</v>
          </cell>
          <cell r="H300" t="str">
            <v>9.5</v>
          </cell>
          <cell r="I300" t="str">
            <v>9.5</v>
          </cell>
          <cell r="J300">
            <v>17</v>
          </cell>
          <cell r="K300" t="str">
            <v>DACH</v>
          </cell>
          <cell r="L300">
            <v>30.5</v>
          </cell>
          <cell r="M300">
            <v>35.9</v>
          </cell>
          <cell r="O300">
            <v>78.900000000000006</v>
          </cell>
          <cell r="P300" t="str">
            <v>PVP DACH</v>
          </cell>
          <cell r="Q300">
            <v>75.900000000000006</v>
          </cell>
        </row>
        <row r="301">
          <cell r="B301" t="str">
            <v>221220-A</v>
          </cell>
          <cell r="C301" t="str">
            <v>221220-A#27</v>
          </cell>
          <cell r="D301">
            <v>221220</v>
          </cell>
          <cell r="E301" t="str">
            <v>A</v>
          </cell>
          <cell r="F301" t="str">
            <v>NEGRO Y FLUOR (SAUVAGE)</v>
          </cell>
          <cell r="G301">
            <v>27</v>
          </cell>
          <cell r="H301" t="str">
            <v>10-10.5</v>
          </cell>
          <cell r="I301" t="str">
            <v>10-10.5</v>
          </cell>
          <cell r="J301" t="str">
            <v>17.5</v>
          </cell>
          <cell r="K301" t="str">
            <v>DACH</v>
          </cell>
          <cell r="L301">
            <v>30.5</v>
          </cell>
          <cell r="M301">
            <v>35.9</v>
          </cell>
          <cell r="O301">
            <v>78.900000000000006</v>
          </cell>
          <cell r="P301" t="str">
            <v>PVP DACH</v>
          </cell>
          <cell r="Q301">
            <v>75.900000000000006</v>
          </cell>
        </row>
        <row r="302">
          <cell r="B302" t="str">
            <v>221220-A</v>
          </cell>
          <cell r="C302" t="str">
            <v>221220-A#28</v>
          </cell>
          <cell r="D302">
            <v>221220</v>
          </cell>
          <cell r="E302" t="str">
            <v>A</v>
          </cell>
          <cell r="F302" t="str">
            <v>NEGRO Y FLUOR (SAUVAGE)</v>
          </cell>
          <cell r="G302">
            <v>28</v>
          </cell>
          <cell r="H302" t="str">
            <v>11-11.5</v>
          </cell>
          <cell r="I302" t="str">
            <v>11-11.5</v>
          </cell>
          <cell r="J302">
            <v>18</v>
          </cell>
          <cell r="K302" t="str">
            <v>DACH</v>
          </cell>
          <cell r="L302">
            <v>32.799999999999997</v>
          </cell>
          <cell r="M302">
            <v>37.9</v>
          </cell>
          <cell r="O302">
            <v>83.9</v>
          </cell>
          <cell r="P302" t="str">
            <v>PVP DACH</v>
          </cell>
          <cell r="Q302">
            <v>81.900000000000006</v>
          </cell>
        </row>
        <row r="303">
          <cell r="B303" t="str">
            <v>221220-A</v>
          </cell>
          <cell r="C303" t="str">
            <v>221220-A#29</v>
          </cell>
          <cell r="D303">
            <v>221220</v>
          </cell>
          <cell r="E303" t="str">
            <v>A</v>
          </cell>
          <cell r="F303" t="str">
            <v>NEGRO Y FLUOR (SAUVAGE)</v>
          </cell>
          <cell r="G303">
            <v>29</v>
          </cell>
          <cell r="H303" t="str">
            <v>12-12.5</v>
          </cell>
          <cell r="I303" t="str">
            <v>12-12.5</v>
          </cell>
          <cell r="J303">
            <v>19</v>
          </cell>
          <cell r="K303" t="str">
            <v>DACH</v>
          </cell>
          <cell r="L303">
            <v>32.799999999999997</v>
          </cell>
          <cell r="M303">
            <v>37.9</v>
          </cell>
          <cell r="O303">
            <v>83.9</v>
          </cell>
          <cell r="P303" t="str">
            <v>PVP DACH</v>
          </cell>
          <cell r="Q303">
            <v>81.900000000000006</v>
          </cell>
        </row>
        <row r="304">
          <cell r="B304" t="str">
            <v>221220-A</v>
          </cell>
          <cell r="C304" t="str">
            <v>221220-A#30</v>
          </cell>
          <cell r="D304">
            <v>221220</v>
          </cell>
          <cell r="E304" t="str">
            <v>A</v>
          </cell>
          <cell r="F304" t="str">
            <v>NEGRO Y FLUOR (SAUVAGE)</v>
          </cell>
          <cell r="G304">
            <v>30</v>
          </cell>
          <cell r="H304">
            <v>13</v>
          </cell>
          <cell r="I304">
            <v>13</v>
          </cell>
          <cell r="J304" t="str">
            <v>19.5</v>
          </cell>
          <cell r="K304" t="str">
            <v>DACH</v>
          </cell>
          <cell r="L304">
            <v>32.799999999999997</v>
          </cell>
          <cell r="M304">
            <v>37.9</v>
          </cell>
          <cell r="O304">
            <v>83.9</v>
          </cell>
          <cell r="P304" t="str">
            <v>PVP DACH</v>
          </cell>
          <cell r="Q304">
            <v>81.900000000000006</v>
          </cell>
        </row>
        <row r="305">
          <cell r="B305" t="str">
            <v>221220-A</v>
          </cell>
          <cell r="C305" t="str">
            <v>221220-A#31</v>
          </cell>
          <cell r="D305">
            <v>221220</v>
          </cell>
          <cell r="E305" t="str">
            <v>A</v>
          </cell>
          <cell r="F305" t="str">
            <v>NEGRO Y FLUOR (SAUVAGE)</v>
          </cell>
          <cell r="G305">
            <v>31</v>
          </cell>
          <cell r="H305" t="str">
            <v>13.5</v>
          </cell>
          <cell r="I305" t="str">
            <v>13.5</v>
          </cell>
          <cell r="J305">
            <v>20</v>
          </cell>
          <cell r="K305" t="str">
            <v>DACH</v>
          </cell>
          <cell r="L305">
            <v>32.799999999999997</v>
          </cell>
          <cell r="M305">
            <v>37.9</v>
          </cell>
          <cell r="O305">
            <v>83.9</v>
          </cell>
          <cell r="P305" t="str">
            <v>PVP DACH</v>
          </cell>
          <cell r="Q305">
            <v>81.900000000000006</v>
          </cell>
        </row>
        <row r="306">
          <cell r="B306" t="str">
            <v>221220-A</v>
          </cell>
          <cell r="C306" t="str">
            <v>221220-A#32</v>
          </cell>
          <cell r="D306">
            <v>221220</v>
          </cell>
          <cell r="E306" t="str">
            <v>A</v>
          </cell>
          <cell r="F306" t="str">
            <v>NEGRO Y FLUOR (SAUVAGE)</v>
          </cell>
          <cell r="G306">
            <v>32</v>
          </cell>
          <cell r="H306" t="str">
            <v>1-1.5</v>
          </cell>
          <cell r="I306" t="str">
            <v>1-1.5</v>
          </cell>
          <cell r="J306">
            <v>21</v>
          </cell>
          <cell r="K306" t="str">
            <v>DACH</v>
          </cell>
          <cell r="L306">
            <v>32.799999999999997</v>
          </cell>
          <cell r="M306">
            <v>37.9</v>
          </cell>
          <cell r="O306">
            <v>83.9</v>
          </cell>
          <cell r="P306" t="str">
            <v>PVP DACH</v>
          </cell>
          <cell r="Q306">
            <v>81.900000000000006</v>
          </cell>
        </row>
        <row r="307">
          <cell r="B307" t="str">
            <v>221220-A</v>
          </cell>
          <cell r="C307" t="str">
            <v>221220-A#33</v>
          </cell>
          <cell r="D307">
            <v>221220</v>
          </cell>
          <cell r="E307" t="str">
            <v>A</v>
          </cell>
          <cell r="F307" t="str">
            <v>NEGRO Y FLUOR (SAUVAGE)</v>
          </cell>
          <cell r="G307">
            <v>33</v>
          </cell>
          <cell r="H307" t="str">
            <v>2-2.5</v>
          </cell>
          <cell r="I307" t="str">
            <v>2-2.5</v>
          </cell>
          <cell r="J307" t="str">
            <v>21.5</v>
          </cell>
          <cell r="K307" t="str">
            <v>DACH</v>
          </cell>
          <cell r="L307">
            <v>32.799999999999997</v>
          </cell>
          <cell r="M307">
            <v>37.9</v>
          </cell>
          <cell r="O307">
            <v>83.9</v>
          </cell>
          <cell r="P307" t="str">
            <v>PVP DACH</v>
          </cell>
          <cell r="Q307">
            <v>81.900000000000006</v>
          </cell>
        </row>
        <row r="308">
          <cell r="B308" t="str">
            <v>221220-A</v>
          </cell>
          <cell r="C308" t="str">
            <v>221220-A#34</v>
          </cell>
          <cell r="D308">
            <v>221220</v>
          </cell>
          <cell r="E308" t="str">
            <v>A</v>
          </cell>
          <cell r="F308" t="str">
            <v>NEGRO Y FLUOR (SAUVAGE)</v>
          </cell>
          <cell r="G308">
            <v>34</v>
          </cell>
          <cell r="H308">
            <v>3</v>
          </cell>
          <cell r="I308">
            <v>3</v>
          </cell>
          <cell r="J308">
            <v>22</v>
          </cell>
          <cell r="K308" t="str">
            <v>DACH</v>
          </cell>
          <cell r="L308">
            <v>32.799999999999997</v>
          </cell>
          <cell r="M308">
            <v>37.9</v>
          </cell>
          <cell r="O308">
            <v>83.9</v>
          </cell>
          <cell r="P308" t="str">
            <v>PVP DACH</v>
          </cell>
          <cell r="Q308">
            <v>81.900000000000006</v>
          </cell>
        </row>
        <row r="309">
          <cell r="B309" t="str">
            <v>221222-A</v>
          </cell>
          <cell r="C309" t="str">
            <v>221222-A#24</v>
          </cell>
          <cell r="D309">
            <v>221222</v>
          </cell>
          <cell r="E309" t="str">
            <v>A</v>
          </cell>
          <cell r="F309" t="str">
            <v>NEGRO (SAUVAGE)</v>
          </cell>
          <cell r="G309">
            <v>24</v>
          </cell>
          <cell r="H309" t="str">
            <v>8-8.5</v>
          </cell>
          <cell r="I309" t="str">
            <v>8-8.5</v>
          </cell>
          <cell r="J309" t="str">
            <v>15.5</v>
          </cell>
          <cell r="K309" t="str">
            <v>DACH</v>
          </cell>
          <cell r="L309">
            <v>31.3</v>
          </cell>
          <cell r="M309">
            <v>35.9</v>
          </cell>
          <cell r="O309">
            <v>78.900000000000006</v>
          </cell>
          <cell r="P309" t="str">
            <v>PVP DACH</v>
          </cell>
          <cell r="Q309">
            <v>77.900000000000006</v>
          </cell>
        </row>
        <row r="310">
          <cell r="B310" t="str">
            <v>221222-A</v>
          </cell>
          <cell r="C310" t="str">
            <v>221222-A#25</v>
          </cell>
          <cell r="D310">
            <v>221222</v>
          </cell>
          <cell r="E310" t="str">
            <v>A</v>
          </cell>
          <cell r="F310" t="str">
            <v>NEGRO (SAUVAGE)</v>
          </cell>
          <cell r="G310">
            <v>25</v>
          </cell>
          <cell r="H310">
            <v>9</v>
          </cell>
          <cell r="I310">
            <v>9</v>
          </cell>
          <cell r="J310">
            <v>16</v>
          </cell>
          <cell r="K310" t="str">
            <v>DACH</v>
          </cell>
          <cell r="L310">
            <v>31.3</v>
          </cell>
          <cell r="M310">
            <v>35.9</v>
          </cell>
          <cell r="O310">
            <v>78.900000000000006</v>
          </cell>
          <cell r="P310" t="str">
            <v>PVP DACH</v>
          </cell>
          <cell r="Q310">
            <v>77.900000000000006</v>
          </cell>
        </row>
        <row r="311">
          <cell r="B311" t="str">
            <v>221222-A</v>
          </cell>
          <cell r="C311" t="str">
            <v>221222-A#26</v>
          </cell>
          <cell r="D311">
            <v>221222</v>
          </cell>
          <cell r="E311" t="str">
            <v>A</v>
          </cell>
          <cell r="F311" t="str">
            <v>NEGRO (SAUVAGE)</v>
          </cell>
          <cell r="G311">
            <v>26</v>
          </cell>
          <cell r="H311" t="str">
            <v>9.5</v>
          </cell>
          <cell r="I311" t="str">
            <v>9.5</v>
          </cell>
          <cell r="J311">
            <v>17</v>
          </cell>
          <cell r="K311" t="str">
            <v>DACH</v>
          </cell>
          <cell r="L311">
            <v>31.3</v>
          </cell>
          <cell r="M311">
            <v>35.9</v>
          </cell>
          <cell r="O311">
            <v>78.900000000000006</v>
          </cell>
          <cell r="P311" t="str">
            <v>PVP DACH</v>
          </cell>
          <cell r="Q311">
            <v>77.900000000000006</v>
          </cell>
        </row>
        <row r="312">
          <cell r="B312" t="str">
            <v>221222-A</v>
          </cell>
          <cell r="C312" t="str">
            <v>221222-A#27</v>
          </cell>
          <cell r="D312">
            <v>221222</v>
          </cell>
          <cell r="E312" t="str">
            <v>A</v>
          </cell>
          <cell r="F312" t="str">
            <v>NEGRO (SAUVAGE)</v>
          </cell>
          <cell r="G312">
            <v>27</v>
          </cell>
          <cell r="H312" t="str">
            <v>10-10.5</v>
          </cell>
          <cell r="I312" t="str">
            <v>10-10.5</v>
          </cell>
          <cell r="J312" t="str">
            <v>17.5</v>
          </cell>
          <cell r="K312" t="str">
            <v>DACH</v>
          </cell>
          <cell r="L312">
            <v>31.3</v>
          </cell>
          <cell r="M312">
            <v>35.9</v>
          </cell>
          <cell r="O312">
            <v>78.900000000000006</v>
          </cell>
          <cell r="P312" t="str">
            <v>PVP DACH</v>
          </cell>
          <cell r="Q312">
            <v>77.900000000000006</v>
          </cell>
        </row>
        <row r="313">
          <cell r="B313" t="str">
            <v>221222-A</v>
          </cell>
          <cell r="C313" t="str">
            <v>221222-A#28</v>
          </cell>
          <cell r="D313">
            <v>221222</v>
          </cell>
          <cell r="E313" t="str">
            <v>A</v>
          </cell>
          <cell r="F313" t="str">
            <v>NEGRO (SAUVAGE)</v>
          </cell>
          <cell r="G313">
            <v>28</v>
          </cell>
          <cell r="H313" t="str">
            <v>11-11.5</v>
          </cell>
          <cell r="I313" t="str">
            <v>11-11.5</v>
          </cell>
          <cell r="J313">
            <v>18</v>
          </cell>
          <cell r="K313" t="str">
            <v>DACH</v>
          </cell>
          <cell r="L313">
            <v>33.9</v>
          </cell>
          <cell r="M313">
            <v>38.9</v>
          </cell>
          <cell r="O313">
            <v>85.9</v>
          </cell>
          <cell r="P313" t="str">
            <v>PVP DACH</v>
          </cell>
          <cell r="Q313">
            <v>84.9</v>
          </cell>
        </row>
        <row r="314">
          <cell r="B314" t="str">
            <v>221222-A</v>
          </cell>
          <cell r="C314" t="str">
            <v>221222-A#29</v>
          </cell>
          <cell r="D314">
            <v>221222</v>
          </cell>
          <cell r="E314" t="str">
            <v>A</v>
          </cell>
          <cell r="F314" t="str">
            <v>NEGRO (SAUVAGE)</v>
          </cell>
          <cell r="G314">
            <v>29</v>
          </cell>
          <cell r="H314" t="str">
            <v>12-12.5</v>
          </cell>
          <cell r="I314" t="str">
            <v>12-12.5</v>
          </cell>
          <cell r="J314">
            <v>19</v>
          </cell>
          <cell r="K314" t="str">
            <v>DACH</v>
          </cell>
          <cell r="L314">
            <v>33.9</v>
          </cell>
          <cell r="M314">
            <v>38.9</v>
          </cell>
          <cell r="O314">
            <v>85.9</v>
          </cell>
          <cell r="P314" t="str">
            <v>PVP DACH</v>
          </cell>
          <cell r="Q314">
            <v>84.9</v>
          </cell>
        </row>
        <row r="315">
          <cell r="B315" t="str">
            <v>221222-A</v>
          </cell>
          <cell r="C315" t="str">
            <v>221222-A#30</v>
          </cell>
          <cell r="D315">
            <v>221222</v>
          </cell>
          <cell r="E315" t="str">
            <v>A</v>
          </cell>
          <cell r="F315" t="str">
            <v>NEGRO (SAUVAGE)</v>
          </cell>
          <cell r="G315">
            <v>30</v>
          </cell>
          <cell r="H315">
            <v>13</v>
          </cell>
          <cell r="I315">
            <v>13</v>
          </cell>
          <cell r="J315" t="str">
            <v>19.5</v>
          </cell>
          <cell r="K315" t="str">
            <v>DACH</v>
          </cell>
          <cell r="L315">
            <v>33.9</v>
          </cell>
          <cell r="M315">
            <v>38.9</v>
          </cell>
          <cell r="O315">
            <v>85.9</v>
          </cell>
          <cell r="P315" t="str">
            <v>PVP DACH</v>
          </cell>
          <cell r="Q315">
            <v>84.9</v>
          </cell>
        </row>
        <row r="316">
          <cell r="B316" t="str">
            <v>221222-A</v>
          </cell>
          <cell r="C316" t="str">
            <v>221222-A#31</v>
          </cell>
          <cell r="D316">
            <v>221222</v>
          </cell>
          <cell r="E316" t="str">
            <v>A</v>
          </cell>
          <cell r="F316" t="str">
            <v>NEGRO (SAUVAGE)</v>
          </cell>
          <cell r="G316">
            <v>31</v>
          </cell>
          <cell r="H316" t="str">
            <v>13.5</v>
          </cell>
          <cell r="I316" t="str">
            <v>13.5</v>
          </cell>
          <cell r="J316">
            <v>20</v>
          </cell>
          <cell r="K316" t="str">
            <v>DACH</v>
          </cell>
          <cell r="L316">
            <v>33.9</v>
          </cell>
          <cell r="M316">
            <v>38.9</v>
          </cell>
          <cell r="O316">
            <v>85.9</v>
          </cell>
          <cell r="P316" t="str">
            <v>PVP DACH</v>
          </cell>
          <cell r="Q316">
            <v>84.9</v>
          </cell>
        </row>
        <row r="317">
          <cell r="B317" t="str">
            <v>221222-A</v>
          </cell>
          <cell r="C317" t="str">
            <v>221222-A#32</v>
          </cell>
          <cell r="D317">
            <v>221222</v>
          </cell>
          <cell r="E317" t="str">
            <v>A</v>
          </cell>
          <cell r="F317" t="str">
            <v>NEGRO (SAUVAGE)</v>
          </cell>
          <cell r="G317">
            <v>32</v>
          </cell>
          <cell r="H317" t="str">
            <v>1-1.5</v>
          </cell>
          <cell r="I317" t="str">
            <v>1-1.5</v>
          </cell>
          <cell r="J317">
            <v>21</v>
          </cell>
          <cell r="K317" t="str">
            <v>DACH</v>
          </cell>
          <cell r="L317">
            <v>33.9</v>
          </cell>
          <cell r="M317">
            <v>38.9</v>
          </cell>
          <cell r="O317">
            <v>85.9</v>
          </cell>
          <cell r="P317" t="str">
            <v>PVP DACH</v>
          </cell>
          <cell r="Q317">
            <v>84.9</v>
          </cell>
        </row>
        <row r="318">
          <cell r="B318" t="str">
            <v>221222-A</v>
          </cell>
          <cell r="C318" t="str">
            <v>221222-A#33</v>
          </cell>
          <cell r="D318">
            <v>221222</v>
          </cell>
          <cell r="E318" t="str">
            <v>A</v>
          </cell>
          <cell r="F318" t="str">
            <v>NEGRO (SAUVAGE)</v>
          </cell>
          <cell r="G318">
            <v>33</v>
          </cell>
          <cell r="H318" t="str">
            <v>2-2.5</v>
          </cell>
          <cell r="I318" t="str">
            <v>2-2.5</v>
          </cell>
          <cell r="J318" t="str">
            <v>21.5</v>
          </cell>
          <cell r="K318" t="str">
            <v>DACH</v>
          </cell>
          <cell r="L318">
            <v>33.9</v>
          </cell>
          <cell r="M318">
            <v>38.9</v>
          </cell>
          <cell r="O318">
            <v>85.9</v>
          </cell>
          <cell r="P318" t="str">
            <v>PVP DACH</v>
          </cell>
          <cell r="Q318">
            <v>84.9</v>
          </cell>
        </row>
        <row r="319">
          <cell r="B319" t="str">
            <v>221222-A</v>
          </cell>
          <cell r="C319" t="str">
            <v>221222-A#34</v>
          </cell>
          <cell r="D319">
            <v>221222</v>
          </cell>
          <cell r="E319" t="str">
            <v>A</v>
          </cell>
          <cell r="F319" t="str">
            <v>NEGRO (SAUVAGE)</v>
          </cell>
          <cell r="G319">
            <v>34</v>
          </cell>
          <cell r="H319">
            <v>3</v>
          </cell>
          <cell r="I319">
            <v>3</v>
          </cell>
          <cell r="J319">
            <v>22</v>
          </cell>
          <cell r="K319" t="str">
            <v>DACH</v>
          </cell>
          <cell r="L319">
            <v>33.9</v>
          </cell>
          <cell r="M319">
            <v>38.9</v>
          </cell>
          <cell r="O319">
            <v>85.9</v>
          </cell>
          <cell r="P319" t="str">
            <v>PVP DACH</v>
          </cell>
          <cell r="Q319">
            <v>84.9</v>
          </cell>
        </row>
        <row r="320">
          <cell r="B320" t="str">
            <v>221241-B</v>
          </cell>
          <cell r="C320" t="str">
            <v>221241-B#24</v>
          </cell>
          <cell r="D320">
            <v>221241</v>
          </cell>
          <cell r="E320" t="str">
            <v>B</v>
          </cell>
          <cell r="F320" t="str">
            <v>PETROL (NYLON)</v>
          </cell>
          <cell r="G320">
            <v>24</v>
          </cell>
          <cell r="H320" t="str">
            <v>8-8.5</v>
          </cell>
          <cell r="I320" t="str">
            <v>8-8.5</v>
          </cell>
          <cell r="J320" t="str">
            <v>15.5</v>
          </cell>
          <cell r="K320" t="str">
            <v>DACH</v>
          </cell>
          <cell r="L320">
            <v>31.8</v>
          </cell>
          <cell r="M320">
            <v>36.9</v>
          </cell>
          <cell r="O320">
            <v>81.900000000000006</v>
          </cell>
          <cell r="P320" t="str">
            <v>PVP DACH</v>
          </cell>
          <cell r="Q320">
            <v>79.900000000000006</v>
          </cell>
        </row>
        <row r="321">
          <cell r="B321" t="str">
            <v>221241-B</v>
          </cell>
          <cell r="C321" t="str">
            <v>221241-B#25</v>
          </cell>
          <cell r="D321">
            <v>221241</v>
          </cell>
          <cell r="E321" t="str">
            <v>B</v>
          </cell>
          <cell r="F321" t="str">
            <v>PETROL (NYLON)</v>
          </cell>
          <cell r="G321">
            <v>25</v>
          </cell>
          <cell r="H321">
            <v>9</v>
          </cell>
          <cell r="I321">
            <v>9</v>
          </cell>
          <cell r="J321">
            <v>16</v>
          </cell>
          <cell r="K321" t="str">
            <v>DACH</v>
          </cell>
          <cell r="L321">
            <v>31.8</v>
          </cell>
          <cell r="M321">
            <v>36.9</v>
          </cell>
          <cell r="O321">
            <v>81.900000000000006</v>
          </cell>
          <cell r="P321" t="str">
            <v>PVP DACH</v>
          </cell>
          <cell r="Q321">
            <v>79.900000000000006</v>
          </cell>
        </row>
        <row r="322">
          <cell r="B322" t="str">
            <v>221241-B</v>
          </cell>
          <cell r="C322" t="str">
            <v>221241-B#26</v>
          </cell>
          <cell r="D322">
            <v>221241</v>
          </cell>
          <cell r="E322" t="str">
            <v>B</v>
          </cell>
          <cell r="F322" t="str">
            <v>PETROL (NYLON)</v>
          </cell>
          <cell r="G322">
            <v>26</v>
          </cell>
          <cell r="H322" t="str">
            <v>9.5</v>
          </cell>
          <cell r="I322" t="str">
            <v>9.5</v>
          </cell>
          <cell r="J322">
            <v>17</v>
          </cell>
          <cell r="K322" t="str">
            <v>DACH</v>
          </cell>
          <cell r="L322">
            <v>31.8</v>
          </cell>
          <cell r="M322">
            <v>36.9</v>
          </cell>
          <cell r="O322">
            <v>81.900000000000006</v>
          </cell>
          <cell r="P322" t="str">
            <v>PVP DACH</v>
          </cell>
          <cell r="Q322">
            <v>79.900000000000006</v>
          </cell>
        </row>
        <row r="323">
          <cell r="B323" t="str">
            <v>221241-B</v>
          </cell>
          <cell r="C323" t="str">
            <v>221241-B#27</v>
          </cell>
          <cell r="D323">
            <v>221241</v>
          </cell>
          <cell r="E323" t="str">
            <v>B</v>
          </cell>
          <cell r="F323" t="str">
            <v>PETROL (NYLON)</v>
          </cell>
          <cell r="G323">
            <v>27</v>
          </cell>
          <cell r="H323" t="str">
            <v>10-10.5</v>
          </cell>
          <cell r="I323" t="str">
            <v>10-10.5</v>
          </cell>
          <cell r="J323" t="str">
            <v>17.5</v>
          </cell>
          <cell r="K323" t="str">
            <v>DACH</v>
          </cell>
          <cell r="L323">
            <v>31.8</v>
          </cell>
          <cell r="M323">
            <v>36.9</v>
          </cell>
          <cell r="O323">
            <v>81.900000000000006</v>
          </cell>
          <cell r="P323" t="str">
            <v>PVP DACH</v>
          </cell>
          <cell r="Q323">
            <v>79.900000000000006</v>
          </cell>
        </row>
        <row r="324">
          <cell r="B324" t="str">
            <v>221241-B</v>
          </cell>
          <cell r="C324" t="str">
            <v>221241-B#28</v>
          </cell>
          <cell r="D324">
            <v>221241</v>
          </cell>
          <cell r="E324" t="str">
            <v>B</v>
          </cell>
          <cell r="F324" t="str">
            <v>PETROL (NYLON)</v>
          </cell>
          <cell r="G324">
            <v>28</v>
          </cell>
          <cell r="H324" t="str">
            <v>11-11.5</v>
          </cell>
          <cell r="I324" t="str">
            <v>11-11.5</v>
          </cell>
          <cell r="J324">
            <v>18</v>
          </cell>
          <cell r="K324" t="str">
            <v>DACH</v>
          </cell>
          <cell r="L324">
            <v>33.200000000000003</v>
          </cell>
          <cell r="M324">
            <v>38.9</v>
          </cell>
          <cell r="O324">
            <v>85.9</v>
          </cell>
          <cell r="P324" t="str">
            <v>PVP DACH</v>
          </cell>
          <cell r="Q324">
            <v>82.9</v>
          </cell>
        </row>
        <row r="325">
          <cell r="B325" t="str">
            <v>221241-B</v>
          </cell>
          <cell r="C325" t="str">
            <v>221241-B#29</v>
          </cell>
          <cell r="D325">
            <v>221241</v>
          </cell>
          <cell r="E325" t="str">
            <v>B</v>
          </cell>
          <cell r="F325" t="str">
            <v>PETROL (NYLON)</v>
          </cell>
          <cell r="G325">
            <v>29</v>
          </cell>
          <cell r="H325" t="str">
            <v>12-12.5</v>
          </cell>
          <cell r="I325" t="str">
            <v>12-12.5</v>
          </cell>
          <cell r="J325">
            <v>19</v>
          </cell>
          <cell r="K325" t="str">
            <v>DACH</v>
          </cell>
          <cell r="L325">
            <v>33.200000000000003</v>
          </cell>
          <cell r="M325">
            <v>38.9</v>
          </cell>
          <cell r="O325">
            <v>85.9</v>
          </cell>
          <cell r="P325" t="str">
            <v>PVP DACH</v>
          </cell>
          <cell r="Q325">
            <v>82.9</v>
          </cell>
        </row>
        <row r="326">
          <cell r="B326" t="str">
            <v>221241-B</v>
          </cell>
          <cell r="C326" t="str">
            <v>221241-B#30</v>
          </cell>
          <cell r="D326">
            <v>221241</v>
          </cell>
          <cell r="E326" t="str">
            <v>B</v>
          </cell>
          <cell r="F326" t="str">
            <v>PETROL (NYLON)</v>
          </cell>
          <cell r="G326">
            <v>30</v>
          </cell>
          <cell r="H326">
            <v>13</v>
          </cell>
          <cell r="I326">
            <v>13</v>
          </cell>
          <cell r="J326" t="str">
            <v>19.5</v>
          </cell>
          <cell r="K326" t="str">
            <v>DACH</v>
          </cell>
          <cell r="L326">
            <v>33.200000000000003</v>
          </cell>
          <cell r="M326">
            <v>38.9</v>
          </cell>
          <cell r="O326">
            <v>85.9</v>
          </cell>
          <cell r="P326" t="str">
            <v>PVP DACH</v>
          </cell>
          <cell r="Q326">
            <v>82.9</v>
          </cell>
        </row>
        <row r="327">
          <cell r="B327" t="str">
            <v>221241-B</v>
          </cell>
          <cell r="C327" t="str">
            <v>221241-B#31</v>
          </cell>
          <cell r="D327">
            <v>221241</v>
          </cell>
          <cell r="E327" t="str">
            <v>B</v>
          </cell>
          <cell r="F327" t="str">
            <v>PETROL (NYLON)</v>
          </cell>
          <cell r="G327">
            <v>31</v>
          </cell>
          <cell r="H327" t="str">
            <v>13.5</v>
          </cell>
          <cell r="I327" t="str">
            <v>13.5</v>
          </cell>
          <cell r="J327">
            <v>20</v>
          </cell>
          <cell r="K327" t="str">
            <v>DACH</v>
          </cell>
          <cell r="L327">
            <v>33.200000000000003</v>
          </cell>
          <cell r="M327">
            <v>38.9</v>
          </cell>
          <cell r="O327">
            <v>85.9</v>
          </cell>
          <cell r="P327" t="str">
            <v>PVP DACH</v>
          </cell>
          <cell r="Q327">
            <v>82.9</v>
          </cell>
        </row>
        <row r="328">
          <cell r="B328" t="str">
            <v>221241-B</v>
          </cell>
          <cell r="C328" t="str">
            <v>221241-B#32</v>
          </cell>
          <cell r="D328">
            <v>221241</v>
          </cell>
          <cell r="E328" t="str">
            <v>B</v>
          </cell>
          <cell r="F328" t="str">
            <v>PETROL (NYLON)</v>
          </cell>
          <cell r="G328">
            <v>32</v>
          </cell>
          <cell r="H328" t="str">
            <v>1-1.5</v>
          </cell>
          <cell r="I328" t="str">
            <v>1-1.5</v>
          </cell>
          <cell r="J328">
            <v>21</v>
          </cell>
          <cell r="K328" t="str">
            <v>DACH</v>
          </cell>
          <cell r="L328">
            <v>33.200000000000003</v>
          </cell>
          <cell r="M328">
            <v>38.9</v>
          </cell>
          <cell r="O328">
            <v>85.9</v>
          </cell>
          <cell r="P328" t="str">
            <v>PVP DACH</v>
          </cell>
          <cell r="Q328">
            <v>82.9</v>
          </cell>
        </row>
        <row r="329">
          <cell r="B329" t="str">
            <v>221241-B</v>
          </cell>
          <cell r="C329" t="str">
            <v>221241-B#33</v>
          </cell>
          <cell r="D329">
            <v>221241</v>
          </cell>
          <cell r="E329" t="str">
            <v>B</v>
          </cell>
          <cell r="F329" t="str">
            <v>PETROL (NYLON)</v>
          </cell>
          <cell r="G329">
            <v>33</v>
          </cell>
          <cell r="H329" t="str">
            <v>2-2.5</v>
          </cell>
          <cell r="I329" t="str">
            <v>2-2.5</v>
          </cell>
          <cell r="J329" t="str">
            <v>21.5</v>
          </cell>
          <cell r="K329" t="str">
            <v>DACH</v>
          </cell>
          <cell r="L329">
            <v>33.200000000000003</v>
          </cell>
          <cell r="M329">
            <v>38.9</v>
          </cell>
          <cell r="O329">
            <v>85.9</v>
          </cell>
          <cell r="P329" t="str">
            <v>PVP DACH</v>
          </cell>
          <cell r="Q329">
            <v>82.9</v>
          </cell>
        </row>
        <row r="330">
          <cell r="B330" t="str">
            <v>221241-B</v>
          </cell>
          <cell r="C330" t="str">
            <v>221241-B#34</v>
          </cell>
          <cell r="D330">
            <v>221241</v>
          </cell>
          <cell r="E330" t="str">
            <v>B</v>
          </cell>
          <cell r="F330" t="str">
            <v>PETROL (NYLON)</v>
          </cell>
          <cell r="G330">
            <v>34</v>
          </cell>
          <cell r="H330">
            <v>3</v>
          </cell>
          <cell r="I330">
            <v>3</v>
          </cell>
          <cell r="J330">
            <v>22</v>
          </cell>
          <cell r="K330" t="str">
            <v>DACH</v>
          </cell>
          <cell r="L330">
            <v>33.200000000000003</v>
          </cell>
          <cell r="M330">
            <v>38.9</v>
          </cell>
          <cell r="O330">
            <v>85.9</v>
          </cell>
          <cell r="P330" t="str">
            <v>PVP DACH</v>
          </cell>
          <cell r="Q330">
            <v>82.9</v>
          </cell>
        </row>
        <row r="331">
          <cell r="B331" t="str">
            <v>221241-C</v>
          </cell>
          <cell r="C331" t="str">
            <v>221241-C#24</v>
          </cell>
          <cell r="D331">
            <v>221241</v>
          </cell>
          <cell r="E331" t="str">
            <v>C</v>
          </cell>
          <cell r="F331" t="str">
            <v>SHADOW (NYLON)</v>
          </cell>
          <cell r="G331">
            <v>24</v>
          </cell>
          <cell r="H331" t="str">
            <v>8-8.5</v>
          </cell>
          <cell r="I331" t="str">
            <v>8-8.5</v>
          </cell>
          <cell r="J331" t="str">
            <v>15.5</v>
          </cell>
          <cell r="K331" t="str">
            <v>DACH</v>
          </cell>
          <cell r="L331">
            <v>31.8</v>
          </cell>
          <cell r="M331">
            <v>36.9</v>
          </cell>
          <cell r="O331">
            <v>81.900000000000006</v>
          </cell>
          <cell r="P331" t="str">
            <v>PVP DACH</v>
          </cell>
          <cell r="Q331">
            <v>79.900000000000006</v>
          </cell>
        </row>
        <row r="332">
          <cell r="B332" t="str">
            <v>221241-C</v>
          </cell>
          <cell r="C332" t="str">
            <v>221241-C#25</v>
          </cell>
          <cell r="D332">
            <v>221241</v>
          </cell>
          <cell r="E332" t="str">
            <v>C</v>
          </cell>
          <cell r="F332" t="str">
            <v>SHADOW (NYLON)</v>
          </cell>
          <cell r="G332">
            <v>25</v>
          </cell>
          <cell r="H332">
            <v>9</v>
          </cell>
          <cell r="I332">
            <v>9</v>
          </cell>
          <cell r="J332">
            <v>16</v>
          </cell>
          <cell r="K332" t="str">
            <v>DACH</v>
          </cell>
          <cell r="L332">
            <v>31.8</v>
          </cell>
          <cell r="M332">
            <v>36.9</v>
          </cell>
          <cell r="O332">
            <v>81.900000000000006</v>
          </cell>
          <cell r="P332" t="str">
            <v>PVP DACH</v>
          </cell>
          <cell r="Q332">
            <v>79.900000000000006</v>
          </cell>
        </row>
        <row r="333">
          <cell r="B333" t="str">
            <v>221241-C</v>
          </cell>
          <cell r="C333" t="str">
            <v>221241-C#26</v>
          </cell>
          <cell r="D333">
            <v>221241</v>
          </cell>
          <cell r="E333" t="str">
            <v>C</v>
          </cell>
          <cell r="F333" t="str">
            <v>SHADOW (NYLON)</v>
          </cell>
          <cell r="G333">
            <v>26</v>
          </cell>
          <cell r="H333" t="str">
            <v>9.5</v>
          </cell>
          <cell r="I333" t="str">
            <v>9.5</v>
          </cell>
          <cell r="J333">
            <v>17</v>
          </cell>
          <cell r="K333" t="str">
            <v>DACH</v>
          </cell>
          <cell r="L333">
            <v>31.8</v>
          </cell>
          <cell r="M333">
            <v>36.9</v>
          </cell>
          <cell r="O333">
            <v>81.900000000000006</v>
          </cell>
          <cell r="P333" t="str">
            <v>PVP DACH</v>
          </cell>
          <cell r="Q333">
            <v>79.900000000000006</v>
          </cell>
        </row>
        <row r="334">
          <cell r="B334" t="str">
            <v>221241-C</v>
          </cell>
          <cell r="C334" t="str">
            <v>221241-C#27</v>
          </cell>
          <cell r="D334">
            <v>221241</v>
          </cell>
          <cell r="E334" t="str">
            <v>C</v>
          </cell>
          <cell r="F334" t="str">
            <v>SHADOW (NYLON)</v>
          </cell>
          <cell r="G334">
            <v>27</v>
          </cell>
          <cell r="H334" t="str">
            <v>10-10.5</v>
          </cell>
          <cell r="I334" t="str">
            <v>10-10.5</v>
          </cell>
          <cell r="J334" t="str">
            <v>17.5</v>
          </cell>
          <cell r="K334" t="str">
            <v>DACH</v>
          </cell>
          <cell r="L334">
            <v>31.8</v>
          </cell>
          <cell r="M334">
            <v>36.9</v>
          </cell>
          <cell r="O334">
            <v>81.900000000000006</v>
          </cell>
          <cell r="P334" t="str">
            <v>PVP DACH</v>
          </cell>
          <cell r="Q334">
            <v>79.900000000000006</v>
          </cell>
        </row>
        <row r="335">
          <cell r="B335" t="str">
            <v>221241-C</v>
          </cell>
          <cell r="C335" t="str">
            <v>221241-C#28</v>
          </cell>
          <cell r="D335">
            <v>221241</v>
          </cell>
          <cell r="E335" t="str">
            <v>C</v>
          </cell>
          <cell r="F335" t="str">
            <v>SHADOW (NYLON)</v>
          </cell>
          <cell r="G335">
            <v>28</v>
          </cell>
          <cell r="H335" t="str">
            <v>11-11.5</v>
          </cell>
          <cell r="I335" t="str">
            <v>11-11.5</v>
          </cell>
          <cell r="J335">
            <v>18</v>
          </cell>
          <cell r="K335" t="str">
            <v>DACH</v>
          </cell>
          <cell r="L335">
            <v>33.200000000000003</v>
          </cell>
          <cell r="M335">
            <v>38.9</v>
          </cell>
          <cell r="O335">
            <v>85.9</v>
          </cell>
          <cell r="P335" t="str">
            <v>PVP DACH</v>
          </cell>
          <cell r="Q335">
            <v>82.9</v>
          </cell>
        </row>
        <row r="336">
          <cell r="B336" t="str">
            <v>221241-C</v>
          </cell>
          <cell r="C336" t="str">
            <v>221241-C#29</v>
          </cell>
          <cell r="D336">
            <v>221241</v>
          </cell>
          <cell r="E336" t="str">
            <v>C</v>
          </cell>
          <cell r="F336" t="str">
            <v>SHADOW (NYLON)</v>
          </cell>
          <cell r="G336">
            <v>29</v>
          </cell>
          <cell r="H336" t="str">
            <v>12-12.5</v>
          </cell>
          <cell r="I336" t="str">
            <v>12-12.5</v>
          </cell>
          <cell r="J336">
            <v>19</v>
          </cell>
          <cell r="K336" t="str">
            <v>DACH</v>
          </cell>
          <cell r="L336">
            <v>33.200000000000003</v>
          </cell>
          <cell r="M336">
            <v>38.9</v>
          </cell>
          <cell r="O336">
            <v>85.9</v>
          </cell>
          <cell r="P336" t="str">
            <v>PVP DACH</v>
          </cell>
          <cell r="Q336">
            <v>82.9</v>
          </cell>
        </row>
        <row r="337">
          <cell r="B337" t="str">
            <v>221241-C</v>
          </cell>
          <cell r="C337" t="str">
            <v>221241-C#30</v>
          </cell>
          <cell r="D337">
            <v>221241</v>
          </cell>
          <cell r="E337" t="str">
            <v>C</v>
          </cell>
          <cell r="F337" t="str">
            <v>SHADOW (NYLON)</v>
          </cell>
          <cell r="G337">
            <v>30</v>
          </cell>
          <cell r="H337">
            <v>13</v>
          </cell>
          <cell r="I337">
            <v>13</v>
          </cell>
          <cell r="J337" t="str">
            <v>19.5</v>
          </cell>
          <cell r="K337" t="str">
            <v>DACH</v>
          </cell>
          <cell r="L337">
            <v>33.200000000000003</v>
          </cell>
          <cell r="M337">
            <v>38.9</v>
          </cell>
          <cell r="O337">
            <v>85.9</v>
          </cell>
          <cell r="P337" t="str">
            <v>PVP DACH</v>
          </cell>
          <cell r="Q337">
            <v>82.9</v>
          </cell>
        </row>
        <row r="338">
          <cell r="B338" t="str">
            <v>221241-C</v>
          </cell>
          <cell r="C338" t="str">
            <v>221241-C#31</v>
          </cell>
          <cell r="D338">
            <v>221241</v>
          </cell>
          <cell r="E338" t="str">
            <v>C</v>
          </cell>
          <cell r="F338" t="str">
            <v>SHADOW (NYLON)</v>
          </cell>
          <cell r="G338">
            <v>31</v>
          </cell>
          <cell r="H338" t="str">
            <v>13.5</v>
          </cell>
          <cell r="I338" t="str">
            <v>13.5</v>
          </cell>
          <cell r="J338">
            <v>20</v>
          </cell>
          <cell r="K338" t="str">
            <v>DACH</v>
          </cell>
          <cell r="L338">
            <v>33.200000000000003</v>
          </cell>
          <cell r="M338">
            <v>38.9</v>
          </cell>
          <cell r="O338">
            <v>85.9</v>
          </cell>
          <cell r="P338" t="str">
            <v>PVP DACH</v>
          </cell>
          <cell r="Q338">
            <v>82.9</v>
          </cell>
        </row>
        <row r="339">
          <cell r="B339" t="str">
            <v>221241-C</v>
          </cell>
          <cell r="C339" t="str">
            <v>221241-C#32</v>
          </cell>
          <cell r="D339">
            <v>221241</v>
          </cell>
          <cell r="E339" t="str">
            <v>C</v>
          </cell>
          <cell r="F339" t="str">
            <v>SHADOW (NYLON)</v>
          </cell>
          <cell r="G339">
            <v>32</v>
          </cell>
          <cell r="H339" t="str">
            <v>1-1.5</v>
          </cell>
          <cell r="I339" t="str">
            <v>1-1.5</v>
          </cell>
          <cell r="J339">
            <v>21</v>
          </cell>
          <cell r="K339" t="str">
            <v>DACH</v>
          </cell>
          <cell r="L339">
            <v>33.200000000000003</v>
          </cell>
          <cell r="M339">
            <v>38.9</v>
          </cell>
          <cell r="O339">
            <v>85.9</v>
          </cell>
          <cell r="P339" t="str">
            <v>PVP DACH</v>
          </cell>
          <cell r="Q339">
            <v>82.9</v>
          </cell>
        </row>
        <row r="340">
          <cell r="B340" t="str">
            <v>221241-C</v>
          </cell>
          <cell r="C340" t="str">
            <v>221241-C#33</v>
          </cell>
          <cell r="D340">
            <v>221241</v>
          </cell>
          <cell r="E340" t="str">
            <v>C</v>
          </cell>
          <cell r="F340" t="str">
            <v>SHADOW (NYLON)</v>
          </cell>
          <cell r="G340">
            <v>33</v>
          </cell>
          <cell r="H340" t="str">
            <v>2-2.5</v>
          </cell>
          <cell r="I340" t="str">
            <v>2-2.5</v>
          </cell>
          <cell r="J340" t="str">
            <v>21.5</v>
          </cell>
          <cell r="K340" t="str">
            <v>DACH</v>
          </cell>
          <cell r="L340">
            <v>33.200000000000003</v>
          </cell>
          <cell r="M340">
            <v>38.9</v>
          </cell>
          <cell r="O340">
            <v>85.9</v>
          </cell>
          <cell r="P340" t="str">
            <v>PVP DACH</v>
          </cell>
          <cell r="Q340">
            <v>82.9</v>
          </cell>
        </row>
        <row r="341">
          <cell r="B341" t="str">
            <v>221241-C</v>
          </cell>
          <cell r="C341" t="str">
            <v>221241-C#34</v>
          </cell>
          <cell r="D341">
            <v>221241</v>
          </cell>
          <cell r="E341" t="str">
            <v>C</v>
          </cell>
          <cell r="F341" t="str">
            <v>SHADOW (NYLON)</v>
          </cell>
          <cell r="G341">
            <v>34</v>
          </cell>
          <cell r="H341">
            <v>3</v>
          </cell>
          <cell r="I341">
            <v>3</v>
          </cell>
          <cell r="J341">
            <v>22</v>
          </cell>
          <cell r="K341" t="str">
            <v>DACH</v>
          </cell>
          <cell r="L341">
            <v>33.200000000000003</v>
          </cell>
          <cell r="M341">
            <v>38.9</v>
          </cell>
          <cell r="O341">
            <v>85.9</v>
          </cell>
          <cell r="P341" t="str">
            <v>PVP DACH</v>
          </cell>
          <cell r="Q341">
            <v>82.9</v>
          </cell>
        </row>
        <row r="342">
          <cell r="B342" t="str">
            <v>221300-A</v>
          </cell>
          <cell r="C342" t="str">
            <v>221300-A#19</v>
          </cell>
          <cell r="D342">
            <v>221300</v>
          </cell>
          <cell r="E342" t="str">
            <v>A</v>
          </cell>
          <cell r="F342" t="str">
            <v>PETROL Y PERLA (KAISER Y SERRAJE)</v>
          </cell>
          <cell r="G342">
            <v>19</v>
          </cell>
          <cell r="H342" t="str">
            <v>4-4.5</v>
          </cell>
          <cell r="I342" t="str">
            <v>4-4.5</v>
          </cell>
          <cell r="J342">
            <v>12</v>
          </cell>
          <cell r="K342" t="str">
            <v>DACH</v>
          </cell>
          <cell r="L342">
            <v>26.1</v>
          </cell>
          <cell r="M342">
            <v>30.9</v>
          </cell>
          <cell r="O342">
            <v>67.900000000000006</v>
          </cell>
          <cell r="P342" t="str">
            <v>PVP DACH</v>
          </cell>
          <cell r="Q342">
            <v>62.9</v>
          </cell>
        </row>
        <row r="343">
          <cell r="B343" t="str">
            <v>221300-A</v>
          </cell>
          <cell r="C343" t="str">
            <v>221300-A#20</v>
          </cell>
          <cell r="D343">
            <v>221300</v>
          </cell>
          <cell r="E343" t="str">
            <v>A</v>
          </cell>
          <cell r="F343" t="str">
            <v>PETROL Y PERLA (KAISER Y SERRAJE)</v>
          </cell>
          <cell r="G343">
            <v>20</v>
          </cell>
          <cell r="H343">
            <v>5</v>
          </cell>
          <cell r="I343">
            <v>5</v>
          </cell>
          <cell r="J343">
            <v>13</v>
          </cell>
          <cell r="K343" t="str">
            <v>DACH</v>
          </cell>
          <cell r="L343">
            <v>26.1</v>
          </cell>
          <cell r="M343">
            <v>30.9</v>
          </cell>
          <cell r="O343">
            <v>67.900000000000006</v>
          </cell>
          <cell r="P343" t="str">
            <v>PVP DACH</v>
          </cell>
          <cell r="Q343">
            <v>62.9</v>
          </cell>
        </row>
        <row r="344">
          <cell r="B344" t="str">
            <v>221300-A</v>
          </cell>
          <cell r="C344" t="str">
            <v>221300-A#21</v>
          </cell>
          <cell r="D344">
            <v>221300</v>
          </cell>
          <cell r="E344" t="str">
            <v>A</v>
          </cell>
          <cell r="F344" t="str">
            <v>PETROL Y PERLA (KAISER Y SERRAJE)</v>
          </cell>
          <cell r="G344">
            <v>21</v>
          </cell>
          <cell r="H344">
            <v>5.5</v>
          </cell>
          <cell r="I344">
            <v>5.5</v>
          </cell>
          <cell r="J344" t="str">
            <v>13'5</v>
          </cell>
          <cell r="K344" t="str">
            <v>DACH</v>
          </cell>
          <cell r="L344">
            <v>26.1</v>
          </cell>
          <cell r="M344">
            <v>30.9</v>
          </cell>
          <cell r="O344">
            <v>67.900000000000006</v>
          </cell>
          <cell r="P344" t="str">
            <v>PVP DACH</v>
          </cell>
          <cell r="Q344">
            <v>62.9</v>
          </cell>
        </row>
        <row r="345">
          <cell r="B345" t="str">
            <v>221300-A</v>
          </cell>
          <cell r="C345" t="str">
            <v>221300-A#22</v>
          </cell>
          <cell r="D345">
            <v>221300</v>
          </cell>
          <cell r="E345" t="str">
            <v>A</v>
          </cell>
          <cell r="F345" t="str">
            <v>PETROL Y PERLA (KAISER Y SERRAJE)</v>
          </cell>
          <cell r="G345">
            <v>22</v>
          </cell>
          <cell r="H345" t="str">
            <v>6-6.5</v>
          </cell>
          <cell r="I345" t="str">
            <v>6-6.5</v>
          </cell>
          <cell r="J345">
            <v>14</v>
          </cell>
          <cell r="K345" t="str">
            <v>DACH</v>
          </cell>
          <cell r="L345">
            <v>26.1</v>
          </cell>
          <cell r="M345">
            <v>30.9</v>
          </cell>
          <cell r="O345">
            <v>67.900000000000006</v>
          </cell>
          <cell r="P345" t="str">
            <v>PVP DACH</v>
          </cell>
          <cell r="Q345">
            <v>62.9</v>
          </cell>
        </row>
        <row r="346">
          <cell r="B346" t="str">
            <v>221300-A</v>
          </cell>
          <cell r="C346" t="str">
            <v>221300-A#23</v>
          </cell>
          <cell r="D346">
            <v>221300</v>
          </cell>
          <cell r="E346" t="str">
            <v>A</v>
          </cell>
          <cell r="F346" t="str">
            <v>PETROL Y PERLA (KAISER Y SERRAJE)</v>
          </cell>
          <cell r="G346">
            <v>23</v>
          </cell>
          <cell r="H346" t="str">
            <v>7-7.5</v>
          </cell>
          <cell r="I346" t="str">
            <v>7-7.5</v>
          </cell>
          <cell r="J346">
            <v>15</v>
          </cell>
          <cell r="K346" t="str">
            <v>DACH</v>
          </cell>
          <cell r="L346">
            <v>26.1</v>
          </cell>
          <cell r="M346">
            <v>30.9</v>
          </cell>
          <cell r="O346">
            <v>67.900000000000006</v>
          </cell>
          <cell r="P346" t="str">
            <v>PVP DACH</v>
          </cell>
          <cell r="Q346">
            <v>62.9</v>
          </cell>
        </row>
        <row r="347">
          <cell r="B347" t="str">
            <v>221300-A</v>
          </cell>
          <cell r="C347" t="str">
            <v>221300-A#24</v>
          </cell>
          <cell r="D347">
            <v>221300</v>
          </cell>
          <cell r="E347" t="str">
            <v>A</v>
          </cell>
          <cell r="F347" t="str">
            <v>PETROL Y PERLA (KAISER Y SERRAJE)</v>
          </cell>
          <cell r="G347">
            <v>24</v>
          </cell>
          <cell r="H347" t="str">
            <v>8-8.5</v>
          </cell>
          <cell r="I347" t="str">
            <v>8-8.5</v>
          </cell>
          <cell r="J347" t="str">
            <v>15'5</v>
          </cell>
          <cell r="K347" t="str">
            <v>DACH</v>
          </cell>
          <cell r="L347">
            <v>27.6</v>
          </cell>
          <cell r="M347">
            <v>31.9</v>
          </cell>
          <cell r="O347">
            <v>70.900000000000006</v>
          </cell>
          <cell r="P347" t="str">
            <v>PVP DACH</v>
          </cell>
          <cell r="Q347">
            <v>65.900000000000006</v>
          </cell>
        </row>
        <row r="348">
          <cell r="B348" t="str">
            <v>221300-A</v>
          </cell>
          <cell r="C348" t="str">
            <v>221300-A#25</v>
          </cell>
          <cell r="D348">
            <v>221300</v>
          </cell>
          <cell r="E348" t="str">
            <v>A</v>
          </cell>
          <cell r="F348" t="str">
            <v>PETROL Y PERLA (KAISER Y SERRAJE)</v>
          </cell>
          <cell r="G348">
            <v>25</v>
          </cell>
          <cell r="H348">
            <v>9</v>
          </cell>
          <cell r="I348">
            <v>9</v>
          </cell>
          <cell r="J348">
            <v>16</v>
          </cell>
          <cell r="K348" t="str">
            <v>DACH</v>
          </cell>
          <cell r="L348">
            <v>27.6</v>
          </cell>
          <cell r="M348">
            <v>31.9</v>
          </cell>
          <cell r="O348">
            <v>70.900000000000006</v>
          </cell>
          <cell r="P348" t="str">
            <v>PVP DACH</v>
          </cell>
          <cell r="Q348">
            <v>65.900000000000006</v>
          </cell>
        </row>
        <row r="349">
          <cell r="B349" t="str">
            <v>221300-A</v>
          </cell>
          <cell r="C349" t="str">
            <v>221300-A#26</v>
          </cell>
          <cell r="D349">
            <v>221300</v>
          </cell>
          <cell r="E349" t="str">
            <v>A</v>
          </cell>
          <cell r="F349" t="str">
            <v>PETROL Y PERLA (KAISER Y SERRAJE)</v>
          </cell>
          <cell r="G349">
            <v>26</v>
          </cell>
          <cell r="H349">
            <v>9.5</v>
          </cell>
          <cell r="I349">
            <v>9.5</v>
          </cell>
          <cell r="J349">
            <v>17</v>
          </cell>
          <cell r="K349" t="str">
            <v>DACH</v>
          </cell>
          <cell r="L349">
            <v>27.6</v>
          </cell>
          <cell r="M349">
            <v>31.9</v>
          </cell>
          <cell r="O349">
            <v>70.900000000000006</v>
          </cell>
          <cell r="P349" t="str">
            <v>PVP DACH</v>
          </cell>
          <cell r="Q349">
            <v>65.900000000000006</v>
          </cell>
        </row>
        <row r="350">
          <cell r="B350" t="str">
            <v>221300-A</v>
          </cell>
          <cell r="C350" t="str">
            <v>221300-A#27</v>
          </cell>
          <cell r="D350">
            <v>221300</v>
          </cell>
          <cell r="E350" t="str">
            <v>A</v>
          </cell>
          <cell r="F350" t="str">
            <v>PETROL Y PERLA (KAISER Y SERRAJE)</v>
          </cell>
          <cell r="G350">
            <v>27</v>
          </cell>
          <cell r="H350" t="str">
            <v>10-10.5</v>
          </cell>
          <cell r="I350" t="str">
            <v>10-10.5</v>
          </cell>
          <cell r="J350">
            <v>17.5</v>
          </cell>
          <cell r="K350" t="str">
            <v>DACH</v>
          </cell>
          <cell r="L350">
            <v>27.6</v>
          </cell>
          <cell r="M350">
            <v>31.9</v>
          </cell>
          <cell r="O350">
            <v>70.900000000000006</v>
          </cell>
          <cell r="P350" t="str">
            <v>PVP DACH</v>
          </cell>
          <cell r="Q350">
            <v>65.900000000000006</v>
          </cell>
        </row>
        <row r="351">
          <cell r="B351" t="str">
            <v>221302-A</v>
          </cell>
          <cell r="C351" t="str">
            <v>221302-A#19</v>
          </cell>
          <cell r="D351">
            <v>221302</v>
          </cell>
          <cell r="E351" t="str">
            <v>A</v>
          </cell>
          <cell r="F351" t="str">
            <v>AZUL MARINO (SERRAJE)</v>
          </cell>
          <cell r="G351">
            <v>19</v>
          </cell>
          <cell r="H351" t="str">
            <v>4-4.5</v>
          </cell>
          <cell r="I351" t="str">
            <v>4-4.5</v>
          </cell>
          <cell r="J351">
            <v>12</v>
          </cell>
          <cell r="K351" t="str">
            <v>DACH</v>
          </cell>
          <cell r="L351">
            <v>25.5</v>
          </cell>
          <cell r="M351">
            <v>29.9</v>
          </cell>
          <cell r="O351">
            <v>65.900000000000006</v>
          </cell>
          <cell r="P351" t="str">
            <v>PVP DACH</v>
          </cell>
          <cell r="Q351">
            <v>60.9</v>
          </cell>
        </row>
        <row r="352">
          <cell r="B352" t="str">
            <v>221302-A</v>
          </cell>
          <cell r="C352" t="str">
            <v>221302-A#20</v>
          </cell>
          <cell r="D352">
            <v>221302</v>
          </cell>
          <cell r="E352" t="str">
            <v>A</v>
          </cell>
          <cell r="F352" t="str">
            <v>AZUL MARINO (SERRAJE)</v>
          </cell>
          <cell r="G352">
            <v>20</v>
          </cell>
          <cell r="H352">
            <v>5</v>
          </cell>
          <cell r="I352">
            <v>5</v>
          </cell>
          <cell r="J352">
            <v>13</v>
          </cell>
          <cell r="K352" t="str">
            <v>DACH</v>
          </cell>
          <cell r="L352">
            <v>25.5</v>
          </cell>
          <cell r="M352">
            <v>29.9</v>
          </cell>
          <cell r="O352">
            <v>65.900000000000006</v>
          </cell>
          <cell r="P352" t="str">
            <v>PVP DACH</v>
          </cell>
          <cell r="Q352">
            <v>60.9</v>
          </cell>
        </row>
        <row r="353">
          <cell r="B353" t="str">
            <v>221302-A</v>
          </cell>
          <cell r="C353" t="str">
            <v>221302-A#21</v>
          </cell>
          <cell r="D353">
            <v>221302</v>
          </cell>
          <cell r="E353" t="str">
            <v>A</v>
          </cell>
          <cell r="F353" t="str">
            <v>AZUL MARINO (SERRAJE)</v>
          </cell>
          <cell r="G353">
            <v>21</v>
          </cell>
          <cell r="H353">
            <v>5.5</v>
          </cell>
          <cell r="I353">
            <v>5.5</v>
          </cell>
          <cell r="J353" t="str">
            <v>13'5</v>
          </cell>
          <cell r="K353" t="str">
            <v>DACH</v>
          </cell>
          <cell r="L353">
            <v>25.5</v>
          </cell>
          <cell r="M353">
            <v>29.9</v>
          </cell>
          <cell r="O353">
            <v>65.900000000000006</v>
          </cell>
          <cell r="P353" t="str">
            <v>PVP DACH</v>
          </cell>
          <cell r="Q353">
            <v>60.9</v>
          </cell>
        </row>
        <row r="354">
          <cell r="B354" t="str">
            <v>221302-A</v>
          </cell>
          <cell r="C354" t="str">
            <v>221302-A#22</v>
          </cell>
          <cell r="D354">
            <v>221302</v>
          </cell>
          <cell r="E354" t="str">
            <v>A</v>
          </cell>
          <cell r="F354" t="str">
            <v>AZUL MARINO (SERRAJE)</v>
          </cell>
          <cell r="G354">
            <v>22</v>
          </cell>
          <cell r="H354" t="str">
            <v>6-6.5</v>
          </cell>
          <cell r="I354" t="str">
            <v>6-6.5</v>
          </cell>
          <cell r="J354">
            <v>14</v>
          </cell>
          <cell r="K354" t="str">
            <v>DACH</v>
          </cell>
          <cell r="L354">
            <v>25.5</v>
          </cell>
          <cell r="M354">
            <v>29.9</v>
          </cell>
          <cell r="O354">
            <v>65.900000000000006</v>
          </cell>
          <cell r="P354" t="str">
            <v>PVP DACH</v>
          </cell>
          <cell r="Q354">
            <v>60.9</v>
          </cell>
        </row>
        <row r="355">
          <cell r="B355" t="str">
            <v>221302-A</v>
          </cell>
          <cell r="C355" t="str">
            <v>221302-A#23</v>
          </cell>
          <cell r="D355">
            <v>221302</v>
          </cell>
          <cell r="E355" t="str">
            <v>A</v>
          </cell>
          <cell r="F355" t="str">
            <v>AZUL MARINO (SERRAJE)</v>
          </cell>
          <cell r="G355">
            <v>23</v>
          </cell>
          <cell r="H355" t="str">
            <v>7-7.5</v>
          </cell>
          <cell r="I355" t="str">
            <v>7-7.5</v>
          </cell>
          <cell r="J355">
            <v>15</v>
          </cell>
          <cell r="K355" t="str">
            <v>DACH</v>
          </cell>
          <cell r="L355">
            <v>25.5</v>
          </cell>
          <cell r="M355">
            <v>29.9</v>
          </cell>
          <cell r="O355">
            <v>65.900000000000006</v>
          </cell>
          <cell r="P355" t="str">
            <v>PVP DACH</v>
          </cell>
          <cell r="Q355">
            <v>60.9</v>
          </cell>
        </row>
        <row r="356">
          <cell r="B356" t="str">
            <v>221302-A</v>
          </cell>
          <cell r="C356" t="str">
            <v>221302-A#24</v>
          </cell>
          <cell r="D356">
            <v>221302</v>
          </cell>
          <cell r="E356" t="str">
            <v>A</v>
          </cell>
          <cell r="F356" t="str">
            <v>AZUL MARINO (SERRAJE)</v>
          </cell>
          <cell r="G356">
            <v>24</v>
          </cell>
          <cell r="H356" t="str">
            <v>8-8.5</v>
          </cell>
          <cell r="I356" t="str">
            <v>8-8.5</v>
          </cell>
          <cell r="J356" t="str">
            <v>15'5</v>
          </cell>
          <cell r="K356" t="str">
            <v>DACH</v>
          </cell>
          <cell r="L356">
            <v>27.1</v>
          </cell>
          <cell r="M356">
            <v>31.9</v>
          </cell>
          <cell r="O356">
            <v>70.900000000000006</v>
          </cell>
          <cell r="P356" t="str">
            <v>PVP DACH</v>
          </cell>
          <cell r="Q356">
            <v>64.900000000000006</v>
          </cell>
        </row>
        <row r="357">
          <cell r="B357" t="str">
            <v>221302-A</v>
          </cell>
          <cell r="C357" t="str">
            <v>221302-A#25</v>
          </cell>
          <cell r="D357">
            <v>221302</v>
          </cell>
          <cell r="E357" t="str">
            <v>A</v>
          </cell>
          <cell r="F357" t="str">
            <v>AZUL MARINO (SERRAJE)</v>
          </cell>
          <cell r="G357">
            <v>25</v>
          </cell>
          <cell r="H357">
            <v>9</v>
          </cell>
          <cell r="I357">
            <v>9</v>
          </cell>
          <cell r="J357">
            <v>16</v>
          </cell>
          <cell r="K357" t="str">
            <v>DACH</v>
          </cell>
          <cell r="L357">
            <v>27.1</v>
          </cell>
          <cell r="M357">
            <v>31.9</v>
          </cell>
          <cell r="O357">
            <v>70.900000000000006</v>
          </cell>
          <cell r="P357" t="str">
            <v>PVP DACH</v>
          </cell>
          <cell r="Q357">
            <v>64.900000000000006</v>
          </cell>
        </row>
        <row r="358">
          <cell r="B358" t="str">
            <v>221302-A</v>
          </cell>
          <cell r="C358" t="str">
            <v>221302-A#26</v>
          </cell>
          <cell r="D358">
            <v>221302</v>
          </cell>
          <cell r="E358" t="str">
            <v>A</v>
          </cell>
          <cell r="F358" t="str">
            <v>AZUL MARINO (SERRAJE)</v>
          </cell>
          <cell r="G358">
            <v>26</v>
          </cell>
          <cell r="H358">
            <v>9.5</v>
          </cell>
          <cell r="I358">
            <v>9.5</v>
          </cell>
          <cell r="J358">
            <v>17</v>
          </cell>
          <cell r="K358" t="str">
            <v>DACH</v>
          </cell>
          <cell r="L358">
            <v>27.1</v>
          </cell>
          <cell r="M358">
            <v>31.9</v>
          </cell>
          <cell r="O358">
            <v>70.900000000000006</v>
          </cell>
          <cell r="P358" t="str">
            <v>PVP DACH</v>
          </cell>
          <cell r="Q358">
            <v>64.900000000000006</v>
          </cell>
        </row>
        <row r="359">
          <cell r="B359" t="str">
            <v>221302-A</v>
          </cell>
          <cell r="C359" t="str">
            <v>221302-A#27</v>
          </cell>
          <cell r="D359">
            <v>221302</v>
          </cell>
          <cell r="E359" t="str">
            <v>A</v>
          </cell>
          <cell r="F359" t="str">
            <v>AZUL MARINO (SERRAJE)</v>
          </cell>
          <cell r="G359">
            <v>27</v>
          </cell>
          <cell r="H359" t="str">
            <v>10-10.5</v>
          </cell>
          <cell r="I359" t="str">
            <v>10-10.5</v>
          </cell>
          <cell r="J359">
            <v>17.5</v>
          </cell>
          <cell r="K359" t="str">
            <v>DACH</v>
          </cell>
          <cell r="L359">
            <v>27.1</v>
          </cell>
          <cell r="M359">
            <v>31.9</v>
          </cell>
          <cell r="O359">
            <v>70.900000000000006</v>
          </cell>
          <cell r="P359" t="str">
            <v>PVP DACH</v>
          </cell>
          <cell r="Q359">
            <v>64.900000000000006</v>
          </cell>
        </row>
        <row r="360">
          <cell r="B360" t="str">
            <v>221305-A</v>
          </cell>
          <cell r="C360" t="str">
            <v>221305-A#19</v>
          </cell>
          <cell r="D360">
            <v>221305</v>
          </cell>
          <cell r="E360" t="str">
            <v>A</v>
          </cell>
          <cell r="F360" t="str">
            <v>OCEAN (SAUVAGE)</v>
          </cell>
          <cell r="G360">
            <v>19</v>
          </cell>
          <cell r="H360" t="str">
            <v>4-4.5</v>
          </cell>
          <cell r="I360" t="str">
            <v>4-4.5</v>
          </cell>
          <cell r="J360">
            <v>12</v>
          </cell>
          <cell r="K360" t="str">
            <v>DACH</v>
          </cell>
          <cell r="L360">
            <v>25.1</v>
          </cell>
          <cell r="M360">
            <v>28.9</v>
          </cell>
          <cell r="O360">
            <v>63.9</v>
          </cell>
          <cell r="P360" t="str">
            <v>PVP DACH</v>
          </cell>
          <cell r="Q360">
            <v>59.9</v>
          </cell>
        </row>
        <row r="361">
          <cell r="B361" t="str">
            <v>221305-A</v>
          </cell>
          <cell r="C361" t="str">
            <v>221305-A#20</v>
          </cell>
          <cell r="D361">
            <v>221305</v>
          </cell>
          <cell r="E361" t="str">
            <v>A</v>
          </cell>
          <cell r="F361" t="str">
            <v>OCEAN (SAUVAGE)</v>
          </cell>
          <cell r="G361">
            <v>20</v>
          </cell>
          <cell r="H361">
            <v>5</v>
          </cell>
          <cell r="I361">
            <v>5</v>
          </cell>
          <cell r="J361">
            <v>13</v>
          </cell>
          <cell r="K361" t="str">
            <v>DACH</v>
          </cell>
          <cell r="L361">
            <v>25.1</v>
          </cell>
          <cell r="M361">
            <v>28.9</v>
          </cell>
          <cell r="O361">
            <v>63.9</v>
          </cell>
          <cell r="P361" t="str">
            <v>PVP DACH</v>
          </cell>
          <cell r="Q361">
            <v>59.9</v>
          </cell>
        </row>
        <row r="362">
          <cell r="B362" t="str">
            <v>221305-A</v>
          </cell>
          <cell r="C362" t="str">
            <v>221305-A#21</v>
          </cell>
          <cell r="D362">
            <v>221305</v>
          </cell>
          <cell r="E362" t="str">
            <v>A</v>
          </cell>
          <cell r="F362" t="str">
            <v>OCEAN (SAUVAGE)</v>
          </cell>
          <cell r="G362">
            <v>21</v>
          </cell>
          <cell r="H362">
            <v>5.5</v>
          </cell>
          <cell r="I362">
            <v>5.5</v>
          </cell>
          <cell r="J362" t="str">
            <v>13'5</v>
          </cell>
          <cell r="K362" t="str">
            <v>DACH</v>
          </cell>
          <cell r="L362">
            <v>25.1</v>
          </cell>
          <cell r="M362">
            <v>28.9</v>
          </cell>
          <cell r="O362">
            <v>63.9</v>
          </cell>
          <cell r="P362" t="str">
            <v>PVP DACH</v>
          </cell>
          <cell r="Q362">
            <v>59.9</v>
          </cell>
        </row>
        <row r="363">
          <cell r="B363" t="str">
            <v>221305-A</v>
          </cell>
          <cell r="C363" t="str">
            <v>221305-A#22</v>
          </cell>
          <cell r="D363">
            <v>221305</v>
          </cell>
          <cell r="E363" t="str">
            <v>A</v>
          </cell>
          <cell r="F363" t="str">
            <v>OCEAN (SAUVAGE)</v>
          </cell>
          <cell r="G363">
            <v>22</v>
          </cell>
          <cell r="H363" t="str">
            <v>6-6.5</v>
          </cell>
          <cell r="I363" t="str">
            <v>6-6.5</v>
          </cell>
          <cell r="J363">
            <v>14</v>
          </cell>
          <cell r="K363" t="str">
            <v>DACH</v>
          </cell>
          <cell r="L363">
            <v>25.1</v>
          </cell>
          <cell r="M363">
            <v>28.9</v>
          </cell>
          <cell r="O363">
            <v>63.9</v>
          </cell>
          <cell r="P363" t="str">
            <v>PVP DACH</v>
          </cell>
          <cell r="Q363">
            <v>59.9</v>
          </cell>
        </row>
        <row r="364">
          <cell r="B364" t="str">
            <v>221305-A</v>
          </cell>
          <cell r="C364" t="str">
            <v>221305-A#23</v>
          </cell>
          <cell r="D364">
            <v>221305</v>
          </cell>
          <cell r="E364" t="str">
            <v>A</v>
          </cell>
          <cell r="F364" t="str">
            <v>OCEAN (SAUVAGE)</v>
          </cell>
          <cell r="G364">
            <v>23</v>
          </cell>
          <cell r="H364" t="str">
            <v>7-7.5</v>
          </cell>
          <cell r="I364" t="str">
            <v>7-7.5</v>
          </cell>
          <cell r="J364">
            <v>15</v>
          </cell>
          <cell r="K364" t="str">
            <v>DACH</v>
          </cell>
          <cell r="L364">
            <v>25.1</v>
          </cell>
          <cell r="M364">
            <v>28.9</v>
          </cell>
          <cell r="O364">
            <v>63.9</v>
          </cell>
          <cell r="P364" t="str">
            <v>PVP DACH</v>
          </cell>
          <cell r="Q364">
            <v>59.9</v>
          </cell>
        </row>
        <row r="365">
          <cell r="B365" t="str">
            <v>221305-A</v>
          </cell>
          <cell r="C365" t="str">
            <v>221305-A#24</v>
          </cell>
          <cell r="D365">
            <v>221305</v>
          </cell>
          <cell r="E365" t="str">
            <v>A</v>
          </cell>
          <cell r="F365" t="str">
            <v>OCEAN (SAUVAGE)</v>
          </cell>
          <cell r="G365">
            <v>24</v>
          </cell>
          <cell r="H365" t="str">
            <v>8-8.5</v>
          </cell>
          <cell r="I365" t="str">
            <v>8-8.5</v>
          </cell>
          <cell r="J365" t="str">
            <v>15'5</v>
          </cell>
          <cell r="K365" t="str">
            <v>DACH</v>
          </cell>
          <cell r="L365">
            <v>26.7</v>
          </cell>
          <cell r="M365">
            <v>30.9</v>
          </cell>
          <cell r="O365">
            <v>67.900000000000006</v>
          </cell>
          <cell r="P365" t="str">
            <v>PVP DACH</v>
          </cell>
          <cell r="Q365">
            <v>63.9</v>
          </cell>
        </row>
        <row r="366">
          <cell r="B366" t="str">
            <v>221305-A</v>
          </cell>
          <cell r="C366" t="str">
            <v>221305-A#25</v>
          </cell>
          <cell r="D366">
            <v>221305</v>
          </cell>
          <cell r="E366" t="str">
            <v>A</v>
          </cell>
          <cell r="F366" t="str">
            <v>OCEAN (SAUVAGE)</v>
          </cell>
          <cell r="G366">
            <v>25</v>
          </cell>
          <cell r="H366">
            <v>9</v>
          </cell>
          <cell r="I366">
            <v>9</v>
          </cell>
          <cell r="J366">
            <v>16</v>
          </cell>
          <cell r="K366" t="str">
            <v>DACH</v>
          </cell>
          <cell r="L366">
            <v>26.7</v>
          </cell>
          <cell r="M366">
            <v>30.9</v>
          </cell>
          <cell r="O366">
            <v>67.900000000000006</v>
          </cell>
          <cell r="P366" t="str">
            <v>PVP DACH</v>
          </cell>
          <cell r="Q366">
            <v>63.9</v>
          </cell>
        </row>
        <row r="367">
          <cell r="B367" t="str">
            <v>221305-A</v>
          </cell>
          <cell r="C367" t="str">
            <v>221305-A#26</v>
          </cell>
          <cell r="D367">
            <v>221305</v>
          </cell>
          <cell r="E367" t="str">
            <v>A</v>
          </cell>
          <cell r="F367" t="str">
            <v>OCEAN (SAUVAGE)</v>
          </cell>
          <cell r="G367">
            <v>26</v>
          </cell>
          <cell r="H367">
            <v>9.5</v>
          </cell>
          <cell r="I367">
            <v>9.5</v>
          </cell>
          <cell r="J367">
            <v>17</v>
          </cell>
          <cell r="K367" t="str">
            <v>DACH</v>
          </cell>
          <cell r="L367">
            <v>26.7</v>
          </cell>
          <cell r="M367">
            <v>30.9</v>
          </cell>
          <cell r="O367">
            <v>67.900000000000006</v>
          </cell>
          <cell r="P367" t="str">
            <v>PVP DACH</v>
          </cell>
          <cell r="Q367">
            <v>63.9</v>
          </cell>
        </row>
        <row r="368">
          <cell r="B368" t="str">
            <v>221305-A</v>
          </cell>
          <cell r="C368" t="str">
            <v>221305-A#27</v>
          </cell>
          <cell r="D368">
            <v>221305</v>
          </cell>
          <cell r="E368" t="str">
            <v>A</v>
          </cell>
          <cell r="F368" t="str">
            <v>OCEAN (SAUVAGE)</v>
          </cell>
          <cell r="G368">
            <v>27</v>
          </cell>
          <cell r="H368" t="str">
            <v>10-10.5</v>
          </cell>
          <cell r="I368" t="str">
            <v>10-10.5</v>
          </cell>
          <cell r="J368">
            <v>17.5</v>
          </cell>
          <cell r="K368" t="str">
            <v>DACH</v>
          </cell>
          <cell r="L368">
            <v>26.7</v>
          </cell>
          <cell r="M368">
            <v>30.9</v>
          </cell>
          <cell r="O368">
            <v>67.900000000000006</v>
          </cell>
          <cell r="P368" t="str">
            <v>PVP DACH</v>
          </cell>
          <cell r="Q368">
            <v>63.9</v>
          </cell>
        </row>
        <row r="369">
          <cell r="B369" t="str">
            <v>221306-A</v>
          </cell>
          <cell r="C369" t="str">
            <v>221306-A#19</v>
          </cell>
          <cell r="D369">
            <v>221306</v>
          </cell>
          <cell r="E369" t="str">
            <v>A</v>
          </cell>
          <cell r="F369" t="str">
            <v>AZUL MARINO (SERRAJE)</v>
          </cell>
          <cell r="G369">
            <v>19</v>
          </cell>
          <cell r="H369" t="str">
            <v>4-4.5</v>
          </cell>
          <cell r="I369" t="str">
            <v>4-4.5</v>
          </cell>
          <cell r="J369">
            <v>12</v>
          </cell>
          <cell r="K369" t="str">
            <v>DACH</v>
          </cell>
          <cell r="L369">
            <v>25.1</v>
          </cell>
          <cell r="M369">
            <v>28.9</v>
          </cell>
          <cell r="O369">
            <v>63.9</v>
          </cell>
          <cell r="P369" t="str">
            <v>PVP DACH</v>
          </cell>
          <cell r="Q369">
            <v>59.9</v>
          </cell>
        </row>
        <row r="370">
          <cell r="B370" t="str">
            <v>221306-A</v>
          </cell>
          <cell r="C370" t="str">
            <v>221306-A#20</v>
          </cell>
          <cell r="D370">
            <v>221306</v>
          </cell>
          <cell r="E370" t="str">
            <v>A</v>
          </cell>
          <cell r="F370" t="str">
            <v>AZUL MARINO (SERRAJE)</v>
          </cell>
          <cell r="G370">
            <v>20</v>
          </cell>
          <cell r="H370">
            <v>5</v>
          </cell>
          <cell r="I370">
            <v>5</v>
          </cell>
          <cell r="J370">
            <v>13</v>
          </cell>
          <cell r="K370" t="str">
            <v>DACH</v>
          </cell>
          <cell r="L370">
            <v>25.1</v>
          </cell>
          <cell r="M370">
            <v>28.9</v>
          </cell>
          <cell r="O370">
            <v>63.9</v>
          </cell>
          <cell r="P370" t="str">
            <v>PVP DACH</v>
          </cell>
          <cell r="Q370">
            <v>59.9</v>
          </cell>
        </row>
        <row r="371">
          <cell r="B371" t="str">
            <v>221306-A</v>
          </cell>
          <cell r="C371" t="str">
            <v>221306-A#21</v>
          </cell>
          <cell r="D371">
            <v>221306</v>
          </cell>
          <cell r="E371" t="str">
            <v>A</v>
          </cell>
          <cell r="F371" t="str">
            <v>AZUL MARINO (SERRAJE)</v>
          </cell>
          <cell r="G371">
            <v>21</v>
          </cell>
          <cell r="H371">
            <v>5.5</v>
          </cell>
          <cell r="I371">
            <v>5.5</v>
          </cell>
          <cell r="J371" t="str">
            <v>13'5</v>
          </cell>
          <cell r="K371" t="str">
            <v>DACH</v>
          </cell>
          <cell r="L371">
            <v>25.1</v>
          </cell>
          <cell r="M371">
            <v>28.9</v>
          </cell>
          <cell r="O371">
            <v>63.9</v>
          </cell>
          <cell r="P371" t="str">
            <v>PVP DACH</v>
          </cell>
          <cell r="Q371">
            <v>59.9</v>
          </cell>
        </row>
        <row r="372">
          <cell r="B372" t="str">
            <v>221306-A</v>
          </cell>
          <cell r="C372" t="str">
            <v>221306-A#22</v>
          </cell>
          <cell r="D372">
            <v>221306</v>
          </cell>
          <cell r="E372" t="str">
            <v>A</v>
          </cell>
          <cell r="F372" t="str">
            <v>AZUL MARINO (SERRAJE)</v>
          </cell>
          <cell r="G372">
            <v>22</v>
          </cell>
          <cell r="H372" t="str">
            <v>6-6.5</v>
          </cell>
          <cell r="I372" t="str">
            <v>6-6.5</v>
          </cell>
          <cell r="J372">
            <v>14</v>
          </cell>
          <cell r="K372" t="str">
            <v>DACH</v>
          </cell>
          <cell r="L372">
            <v>25.1</v>
          </cell>
          <cell r="M372">
            <v>28.9</v>
          </cell>
          <cell r="O372">
            <v>63.9</v>
          </cell>
          <cell r="P372" t="str">
            <v>PVP DACH</v>
          </cell>
          <cell r="Q372">
            <v>59.9</v>
          </cell>
        </row>
        <row r="373">
          <cell r="B373" t="str">
            <v>221306-A</v>
          </cell>
          <cell r="C373" t="str">
            <v>221306-A#23</v>
          </cell>
          <cell r="D373">
            <v>221306</v>
          </cell>
          <cell r="E373" t="str">
            <v>A</v>
          </cell>
          <cell r="F373" t="str">
            <v>AZUL MARINO (SERRAJE)</v>
          </cell>
          <cell r="G373">
            <v>23</v>
          </cell>
          <cell r="H373" t="str">
            <v>7-7.5</v>
          </cell>
          <cell r="I373" t="str">
            <v>7-7.5</v>
          </cell>
          <cell r="J373">
            <v>15</v>
          </cell>
          <cell r="K373" t="str">
            <v>DACH</v>
          </cell>
          <cell r="L373">
            <v>25.1</v>
          </cell>
          <cell r="M373">
            <v>28.9</v>
          </cell>
          <cell r="O373">
            <v>63.9</v>
          </cell>
          <cell r="P373" t="str">
            <v>PVP DACH</v>
          </cell>
          <cell r="Q373">
            <v>59.9</v>
          </cell>
        </row>
        <row r="374">
          <cell r="B374" t="str">
            <v>221306-A</v>
          </cell>
          <cell r="C374" t="str">
            <v>221306-A#24</v>
          </cell>
          <cell r="D374">
            <v>221306</v>
          </cell>
          <cell r="E374" t="str">
            <v>A</v>
          </cell>
          <cell r="F374" t="str">
            <v>AZUL MARINO (SERRAJE)</v>
          </cell>
          <cell r="G374">
            <v>24</v>
          </cell>
          <cell r="H374" t="str">
            <v>8-8.5</v>
          </cell>
          <cell r="I374" t="str">
            <v>8-8.5</v>
          </cell>
          <cell r="J374" t="str">
            <v>15'5</v>
          </cell>
          <cell r="K374" t="str">
            <v>DACH</v>
          </cell>
          <cell r="L374">
            <v>26.7</v>
          </cell>
          <cell r="M374">
            <v>30.9</v>
          </cell>
          <cell r="O374">
            <v>67.900000000000006</v>
          </cell>
          <cell r="P374" t="str">
            <v>PVP DACH</v>
          </cell>
          <cell r="Q374">
            <v>63.9</v>
          </cell>
        </row>
        <row r="375">
          <cell r="B375" t="str">
            <v>221306-A</v>
          </cell>
          <cell r="C375" t="str">
            <v>221306-A#25</v>
          </cell>
          <cell r="D375">
            <v>221306</v>
          </cell>
          <cell r="E375" t="str">
            <v>A</v>
          </cell>
          <cell r="F375" t="str">
            <v>AZUL MARINO (SERRAJE)</v>
          </cell>
          <cell r="G375">
            <v>25</v>
          </cell>
          <cell r="H375">
            <v>9</v>
          </cell>
          <cell r="I375">
            <v>9</v>
          </cell>
          <cell r="J375">
            <v>16</v>
          </cell>
          <cell r="K375" t="str">
            <v>DACH</v>
          </cell>
          <cell r="L375">
            <v>26.7</v>
          </cell>
          <cell r="M375">
            <v>30.9</v>
          </cell>
          <cell r="O375">
            <v>67.900000000000006</v>
          </cell>
          <cell r="P375" t="str">
            <v>PVP DACH</v>
          </cell>
          <cell r="Q375">
            <v>63.9</v>
          </cell>
        </row>
        <row r="376">
          <cell r="B376" t="str">
            <v>221306-A</v>
          </cell>
          <cell r="C376" t="str">
            <v>221306-A#26</v>
          </cell>
          <cell r="D376">
            <v>221306</v>
          </cell>
          <cell r="E376" t="str">
            <v>A</v>
          </cell>
          <cell r="F376" t="str">
            <v>AZUL MARINO (SERRAJE)</v>
          </cell>
          <cell r="G376">
            <v>26</v>
          </cell>
          <cell r="H376">
            <v>9.5</v>
          </cell>
          <cell r="I376">
            <v>9.5</v>
          </cell>
          <cell r="J376">
            <v>17</v>
          </cell>
          <cell r="K376" t="str">
            <v>DACH</v>
          </cell>
          <cell r="L376">
            <v>26.7</v>
          </cell>
          <cell r="M376">
            <v>30.9</v>
          </cell>
          <cell r="O376">
            <v>67.900000000000006</v>
          </cell>
          <cell r="P376" t="str">
            <v>PVP DACH</v>
          </cell>
          <cell r="Q376">
            <v>63.9</v>
          </cell>
        </row>
        <row r="377">
          <cell r="B377" t="str">
            <v>221306-A</v>
          </cell>
          <cell r="C377" t="str">
            <v>221306-A#27</v>
          </cell>
          <cell r="D377">
            <v>221306</v>
          </cell>
          <cell r="E377" t="str">
            <v>A</v>
          </cell>
          <cell r="F377" t="str">
            <v>AZUL MARINO (SERRAJE)</v>
          </cell>
          <cell r="G377">
            <v>27</v>
          </cell>
          <cell r="H377" t="str">
            <v>10-10.5</v>
          </cell>
          <cell r="I377" t="str">
            <v>10-10.5</v>
          </cell>
          <cell r="J377">
            <v>17.5</v>
          </cell>
          <cell r="K377" t="str">
            <v>DACH</v>
          </cell>
          <cell r="L377">
            <v>26.7</v>
          </cell>
          <cell r="M377">
            <v>30.9</v>
          </cell>
          <cell r="O377">
            <v>67.900000000000006</v>
          </cell>
          <cell r="P377" t="str">
            <v>PVP DACH</v>
          </cell>
          <cell r="Q377">
            <v>63.9</v>
          </cell>
        </row>
        <row r="378">
          <cell r="B378" t="str">
            <v>221306-B</v>
          </cell>
          <cell r="C378" t="str">
            <v>221306-B#19</v>
          </cell>
          <cell r="D378">
            <v>221306</v>
          </cell>
          <cell r="E378" t="str">
            <v>B</v>
          </cell>
          <cell r="F378" t="str">
            <v>MOSTAZA (SERRAJE)</v>
          </cell>
          <cell r="G378">
            <v>19</v>
          </cell>
          <cell r="H378" t="str">
            <v>4-4.5</v>
          </cell>
          <cell r="I378" t="str">
            <v>4-4.5</v>
          </cell>
          <cell r="J378">
            <v>12</v>
          </cell>
          <cell r="K378" t="str">
            <v>DACH</v>
          </cell>
          <cell r="L378">
            <v>25.1</v>
          </cell>
          <cell r="M378">
            <v>28.9</v>
          </cell>
          <cell r="O378">
            <v>63.9</v>
          </cell>
          <cell r="P378" t="str">
            <v>PVP DACH</v>
          </cell>
          <cell r="Q378">
            <v>59.9</v>
          </cell>
        </row>
        <row r="379">
          <cell r="B379" t="str">
            <v>221306-B</v>
          </cell>
          <cell r="C379" t="str">
            <v>221306-B#20</v>
          </cell>
          <cell r="D379">
            <v>221306</v>
          </cell>
          <cell r="E379" t="str">
            <v>B</v>
          </cell>
          <cell r="F379" t="str">
            <v>MOSTAZA (SERRAJE)</v>
          </cell>
          <cell r="G379">
            <v>20</v>
          </cell>
          <cell r="H379">
            <v>5</v>
          </cell>
          <cell r="I379">
            <v>5</v>
          </cell>
          <cell r="J379">
            <v>13</v>
          </cell>
          <cell r="K379" t="str">
            <v>DACH</v>
          </cell>
          <cell r="L379">
            <v>25.1</v>
          </cell>
          <cell r="M379">
            <v>28.9</v>
          </cell>
          <cell r="O379">
            <v>63.9</v>
          </cell>
          <cell r="P379" t="str">
            <v>PVP DACH</v>
          </cell>
          <cell r="Q379">
            <v>59.9</v>
          </cell>
        </row>
        <row r="380">
          <cell r="B380" t="str">
            <v>221306-B</v>
          </cell>
          <cell r="C380" t="str">
            <v>221306-B#21</v>
          </cell>
          <cell r="D380">
            <v>221306</v>
          </cell>
          <cell r="E380" t="str">
            <v>B</v>
          </cell>
          <cell r="F380" t="str">
            <v>MOSTAZA (SERRAJE)</v>
          </cell>
          <cell r="G380">
            <v>21</v>
          </cell>
          <cell r="H380">
            <v>5.5</v>
          </cell>
          <cell r="I380">
            <v>5.5</v>
          </cell>
          <cell r="J380" t="str">
            <v>13'5</v>
          </cell>
          <cell r="K380" t="str">
            <v>DACH</v>
          </cell>
          <cell r="L380">
            <v>25.1</v>
          </cell>
          <cell r="M380">
            <v>28.9</v>
          </cell>
          <cell r="O380">
            <v>63.9</v>
          </cell>
          <cell r="P380" t="str">
            <v>PVP DACH</v>
          </cell>
          <cell r="Q380">
            <v>59.9</v>
          </cell>
        </row>
        <row r="381">
          <cell r="B381" t="str">
            <v>221306-B</v>
          </cell>
          <cell r="C381" t="str">
            <v>221306-B#22</v>
          </cell>
          <cell r="D381">
            <v>221306</v>
          </cell>
          <cell r="E381" t="str">
            <v>B</v>
          </cell>
          <cell r="F381" t="str">
            <v>MOSTAZA (SERRAJE)</v>
          </cell>
          <cell r="G381">
            <v>22</v>
          </cell>
          <cell r="H381" t="str">
            <v>6-6.5</v>
          </cell>
          <cell r="I381" t="str">
            <v>6-6.5</v>
          </cell>
          <cell r="J381">
            <v>14</v>
          </cell>
          <cell r="K381" t="str">
            <v>DACH</v>
          </cell>
          <cell r="L381">
            <v>25.1</v>
          </cell>
          <cell r="M381">
            <v>28.9</v>
          </cell>
          <cell r="O381">
            <v>63.9</v>
          </cell>
          <cell r="P381" t="str">
            <v>PVP DACH</v>
          </cell>
          <cell r="Q381">
            <v>59.9</v>
          </cell>
        </row>
        <row r="382">
          <cell r="B382" t="str">
            <v>221306-B</v>
          </cell>
          <cell r="C382" t="str">
            <v>221306-B#23</v>
          </cell>
          <cell r="D382">
            <v>221306</v>
          </cell>
          <cell r="E382" t="str">
            <v>B</v>
          </cell>
          <cell r="F382" t="str">
            <v>MOSTAZA (SERRAJE)</v>
          </cell>
          <cell r="G382">
            <v>23</v>
          </cell>
          <cell r="H382" t="str">
            <v>7-7.5</v>
          </cell>
          <cell r="I382" t="str">
            <v>7-7.5</v>
          </cell>
          <cell r="J382">
            <v>15</v>
          </cell>
          <cell r="K382" t="str">
            <v>DACH</v>
          </cell>
          <cell r="L382">
            <v>25.1</v>
          </cell>
          <cell r="M382">
            <v>28.9</v>
          </cell>
          <cell r="O382">
            <v>63.9</v>
          </cell>
          <cell r="P382" t="str">
            <v>PVP DACH</v>
          </cell>
          <cell r="Q382">
            <v>59.9</v>
          </cell>
        </row>
        <row r="383">
          <cell r="B383" t="str">
            <v>221306-B</v>
          </cell>
          <cell r="C383" t="str">
            <v>221306-B#24</v>
          </cell>
          <cell r="D383">
            <v>221306</v>
          </cell>
          <cell r="E383" t="str">
            <v>B</v>
          </cell>
          <cell r="F383" t="str">
            <v>MOSTAZA (SERRAJE)</v>
          </cell>
          <cell r="G383">
            <v>24</v>
          </cell>
          <cell r="H383" t="str">
            <v>8-8.5</v>
          </cell>
          <cell r="I383" t="str">
            <v>8-8.5</v>
          </cell>
          <cell r="J383" t="str">
            <v>15'5</v>
          </cell>
          <cell r="K383" t="str">
            <v>DACH</v>
          </cell>
          <cell r="L383">
            <v>26.7</v>
          </cell>
          <cell r="M383">
            <v>30.9</v>
          </cell>
          <cell r="O383">
            <v>67.900000000000006</v>
          </cell>
          <cell r="P383" t="str">
            <v>PVP DACH</v>
          </cell>
          <cell r="Q383">
            <v>63.9</v>
          </cell>
        </row>
        <row r="384">
          <cell r="B384" t="str">
            <v>221306-B</v>
          </cell>
          <cell r="C384" t="str">
            <v>221306-B#25</v>
          </cell>
          <cell r="D384">
            <v>221306</v>
          </cell>
          <cell r="E384" t="str">
            <v>B</v>
          </cell>
          <cell r="F384" t="str">
            <v>MOSTAZA (SERRAJE)</v>
          </cell>
          <cell r="G384">
            <v>25</v>
          </cell>
          <cell r="H384">
            <v>9</v>
          </cell>
          <cell r="I384">
            <v>9</v>
          </cell>
          <cell r="J384">
            <v>16</v>
          </cell>
          <cell r="K384" t="str">
            <v>DACH</v>
          </cell>
          <cell r="L384">
            <v>26.7</v>
          </cell>
          <cell r="M384">
            <v>30.9</v>
          </cell>
          <cell r="O384">
            <v>67.900000000000006</v>
          </cell>
          <cell r="P384" t="str">
            <v>PVP DACH</v>
          </cell>
          <cell r="Q384">
            <v>63.9</v>
          </cell>
        </row>
        <row r="385">
          <cell r="B385" t="str">
            <v>221306-B</v>
          </cell>
          <cell r="C385" t="str">
            <v>221306-B#26</v>
          </cell>
          <cell r="D385">
            <v>221306</v>
          </cell>
          <cell r="E385" t="str">
            <v>B</v>
          </cell>
          <cell r="F385" t="str">
            <v>MOSTAZA (SERRAJE)</v>
          </cell>
          <cell r="G385">
            <v>26</v>
          </cell>
          <cell r="H385">
            <v>9.5</v>
          </cell>
          <cell r="I385">
            <v>9.5</v>
          </cell>
          <cell r="J385">
            <v>17</v>
          </cell>
          <cell r="K385" t="str">
            <v>DACH</v>
          </cell>
          <cell r="L385">
            <v>26.7</v>
          </cell>
          <cell r="M385">
            <v>30.9</v>
          </cell>
          <cell r="O385">
            <v>67.900000000000006</v>
          </cell>
          <cell r="P385" t="str">
            <v>PVP DACH</v>
          </cell>
          <cell r="Q385">
            <v>63.9</v>
          </cell>
        </row>
        <row r="386">
          <cell r="B386" t="str">
            <v>221306-B</v>
          </cell>
          <cell r="C386" t="str">
            <v>221306-B#27</v>
          </cell>
          <cell r="D386">
            <v>221306</v>
          </cell>
          <cell r="E386" t="str">
            <v>B</v>
          </cell>
          <cell r="F386" t="str">
            <v>MOSTAZA (SERRAJE)</v>
          </cell>
          <cell r="G386">
            <v>27</v>
          </cell>
          <cell r="H386" t="str">
            <v>10-10.5</v>
          </cell>
          <cell r="I386" t="str">
            <v>10-10.5</v>
          </cell>
          <cell r="J386">
            <v>17.5</v>
          </cell>
          <cell r="K386" t="str">
            <v>DACH</v>
          </cell>
          <cell r="L386">
            <v>26.7</v>
          </cell>
          <cell r="M386">
            <v>30.9</v>
          </cell>
          <cell r="O386">
            <v>67.900000000000006</v>
          </cell>
          <cell r="P386" t="str">
            <v>PVP DACH</v>
          </cell>
          <cell r="Q386">
            <v>63.9</v>
          </cell>
        </row>
        <row r="387">
          <cell r="B387" t="str">
            <v>221308-B</v>
          </cell>
          <cell r="C387" t="str">
            <v>221308-B#19</v>
          </cell>
          <cell r="D387">
            <v>221308</v>
          </cell>
          <cell r="E387" t="str">
            <v>B</v>
          </cell>
          <cell r="F387" t="str">
            <v>AZUL MARINO (SAUVAGE Y TECNOSUPER ESTAMPADO)</v>
          </cell>
          <cell r="G387">
            <v>19</v>
          </cell>
          <cell r="H387" t="str">
            <v>4-4.5</v>
          </cell>
          <cell r="I387" t="str">
            <v>4-4.5</v>
          </cell>
          <cell r="J387">
            <v>12</v>
          </cell>
          <cell r="K387" t="str">
            <v>DACH</v>
          </cell>
          <cell r="L387">
            <v>25.1</v>
          </cell>
          <cell r="M387">
            <v>28.9</v>
          </cell>
          <cell r="O387">
            <v>63.9</v>
          </cell>
          <cell r="P387" t="str">
            <v>PVP DACH</v>
          </cell>
          <cell r="Q387">
            <v>59.9</v>
          </cell>
        </row>
        <row r="388">
          <cell r="B388" t="str">
            <v>221308-B</v>
          </cell>
          <cell r="C388" t="str">
            <v>221308-B#20</v>
          </cell>
          <cell r="D388">
            <v>221308</v>
          </cell>
          <cell r="E388" t="str">
            <v>B</v>
          </cell>
          <cell r="F388" t="str">
            <v>AZUL MARINO (SAUVAGE Y TECNOSUPER ESTAMPADO)</v>
          </cell>
          <cell r="G388">
            <v>20</v>
          </cell>
          <cell r="H388">
            <v>5</v>
          </cell>
          <cell r="I388">
            <v>5</v>
          </cell>
          <cell r="J388">
            <v>13</v>
          </cell>
          <cell r="K388" t="str">
            <v>DACH</v>
          </cell>
          <cell r="L388">
            <v>25.1</v>
          </cell>
          <cell r="M388">
            <v>28.9</v>
          </cell>
          <cell r="O388">
            <v>63.9</v>
          </cell>
          <cell r="P388" t="str">
            <v>PVP DACH</v>
          </cell>
          <cell r="Q388">
            <v>59.9</v>
          </cell>
        </row>
        <row r="389">
          <cell r="B389" t="str">
            <v>221308-B</v>
          </cell>
          <cell r="C389" t="str">
            <v>221308-B#21</v>
          </cell>
          <cell r="D389">
            <v>221308</v>
          </cell>
          <cell r="E389" t="str">
            <v>B</v>
          </cell>
          <cell r="F389" t="str">
            <v>AZUL MARINO (SAUVAGE Y TECNOSUPER ESTAMPADO)</v>
          </cell>
          <cell r="G389">
            <v>21</v>
          </cell>
          <cell r="H389">
            <v>5.5</v>
          </cell>
          <cell r="I389">
            <v>5.5</v>
          </cell>
          <cell r="J389" t="str">
            <v>13'5</v>
          </cell>
          <cell r="K389" t="str">
            <v>DACH</v>
          </cell>
          <cell r="L389">
            <v>25.1</v>
          </cell>
          <cell r="M389">
            <v>28.9</v>
          </cell>
          <cell r="O389">
            <v>63.9</v>
          </cell>
          <cell r="P389" t="str">
            <v>PVP DACH</v>
          </cell>
          <cell r="Q389">
            <v>59.9</v>
          </cell>
        </row>
        <row r="390">
          <cell r="B390" t="str">
            <v>221308-B</v>
          </cell>
          <cell r="C390" t="str">
            <v>221308-B#22</v>
          </cell>
          <cell r="D390">
            <v>221308</v>
          </cell>
          <cell r="E390" t="str">
            <v>B</v>
          </cell>
          <cell r="F390" t="str">
            <v>AZUL MARINO (SAUVAGE Y TECNOSUPER ESTAMPADO)</v>
          </cell>
          <cell r="G390">
            <v>22</v>
          </cell>
          <cell r="H390" t="str">
            <v>6-6.5</v>
          </cell>
          <cell r="I390" t="str">
            <v>6-6.5</v>
          </cell>
          <cell r="J390">
            <v>14</v>
          </cell>
          <cell r="K390" t="str">
            <v>DACH</v>
          </cell>
          <cell r="L390">
            <v>25.1</v>
          </cell>
          <cell r="M390">
            <v>28.9</v>
          </cell>
          <cell r="O390">
            <v>63.9</v>
          </cell>
          <cell r="P390" t="str">
            <v>PVP DACH</v>
          </cell>
          <cell r="Q390">
            <v>59.9</v>
          </cell>
        </row>
        <row r="391">
          <cell r="B391" t="str">
            <v>221308-B</v>
          </cell>
          <cell r="C391" t="str">
            <v>221308-B#23</v>
          </cell>
          <cell r="D391">
            <v>221308</v>
          </cell>
          <cell r="E391" t="str">
            <v>B</v>
          </cell>
          <cell r="F391" t="str">
            <v>AZUL MARINO (SAUVAGE Y TECNOSUPER ESTAMPADO)</v>
          </cell>
          <cell r="G391">
            <v>23</v>
          </cell>
          <cell r="H391" t="str">
            <v>7-7.5</v>
          </cell>
          <cell r="I391" t="str">
            <v>7-7.5</v>
          </cell>
          <cell r="J391">
            <v>15</v>
          </cell>
          <cell r="K391" t="str">
            <v>DACH</v>
          </cell>
          <cell r="L391">
            <v>25.1</v>
          </cell>
          <cell r="M391">
            <v>28.9</v>
          </cell>
          <cell r="O391">
            <v>63.9</v>
          </cell>
          <cell r="P391" t="str">
            <v>PVP DACH</v>
          </cell>
          <cell r="Q391">
            <v>59.9</v>
          </cell>
        </row>
        <row r="392">
          <cell r="B392" t="str">
            <v>221308-B</v>
          </cell>
          <cell r="C392" t="str">
            <v>221308-B#24</v>
          </cell>
          <cell r="D392">
            <v>221308</v>
          </cell>
          <cell r="E392" t="str">
            <v>B</v>
          </cell>
          <cell r="F392" t="str">
            <v>AZUL MARINO (SAUVAGE Y TECNOSUPER ESTAMPADO)</v>
          </cell>
          <cell r="G392">
            <v>24</v>
          </cell>
          <cell r="H392" t="str">
            <v>8-8.5</v>
          </cell>
          <cell r="I392" t="str">
            <v>8-8.5</v>
          </cell>
          <cell r="J392" t="str">
            <v>15'5</v>
          </cell>
          <cell r="K392" t="str">
            <v>DACH</v>
          </cell>
          <cell r="L392">
            <v>26.7</v>
          </cell>
          <cell r="M392">
            <v>30.9</v>
          </cell>
          <cell r="O392">
            <v>67.900000000000006</v>
          </cell>
          <cell r="P392" t="str">
            <v>PVP DACH</v>
          </cell>
          <cell r="Q392">
            <v>63.9</v>
          </cell>
        </row>
        <row r="393">
          <cell r="B393" t="str">
            <v>221308-B</v>
          </cell>
          <cell r="C393" t="str">
            <v>221308-B#25</v>
          </cell>
          <cell r="D393">
            <v>221308</v>
          </cell>
          <cell r="E393" t="str">
            <v>B</v>
          </cell>
          <cell r="F393" t="str">
            <v>AZUL MARINO (SAUVAGE Y TECNOSUPER ESTAMPADO)</v>
          </cell>
          <cell r="G393">
            <v>25</v>
          </cell>
          <cell r="H393">
            <v>9</v>
          </cell>
          <cell r="I393">
            <v>9</v>
          </cell>
          <cell r="J393">
            <v>16</v>
          </cell>
          <cell r="K393" t="str">
            <v>DACH</v>
          </cell>
          <cell r="L393">
            <v>26.7</v>
          </cell>
          <cell r="M393">
            <v>30.9</v>
          </cell>
          <cell r="O393">
            <v>67.900000000000006</v>
          </cell>
          <cell r="P393" t="str">
            <v>PVP DACH</v>
          </cell>
          <cell r="Q393">
            <v>63.9</v>
          </cell>
        </row>
        <row r="394">
          <cell r="B394" t="str">
            <v>221308-B</v>
          </cell>
          <cell r="C394" t="str">
            <v>221308-B#26</v>
          </cell>
          <cell r="D394">
            <v>221308</v>
          </cell>
          <cell r="E394" t="str">
            <v>B</v>
          </cell>
          <cell r="F394" t="str">
            <v>AZUL MARINO (SAUVAGE Y TECNOSUPER ESTAMPADO)</v>
          </cell>
          <cell r="G394">
            <v>26</v>
          </cell>
          <cell r="H394">
            <v>9.5</v>
          </cell>
          <cell r="I394">
            <v>9.5</v>
          </cell>
          <cell r="J394">
            <v>17</v>
          </cell>
          <cell r="K394" t="str">
            <v>DACH</v>
          </cell>
          <cell r="L394">
            <v>26.7</v>
          </cell>
          <cell r="M394">
            <v>30.9</v>
          </cell>
          <cell r="O394">
            <v>67.900000000000006</v>
          </cell>
          <cell r="P394" t="str">
            <v>PVP DACH</v>
          </cell>
          <cell r="Q394">
            <v>63.9</v>
          </cell>
        </row>
        <row r="395">
          <cell r="B395" t="str">
            <v>221308-B</v>
          </cell>
          <cell r="C395" t="str">
            <v>221308-B#27</v>
          </cell>
          <cell r="D395">
            <v>221308</v>
          </cell>
          <cell r="E395" t="str">
            <v>B</v>
          </cell>
          <cell r="F395" t="str">
            <v>AZUL MARINO (SAUVAGE Y TECNOSUPER ESTAMPADO)</v>
          </cell>
          <cell r="G395">
            <v>27</v>
          </cell>
          <cell r="H395" t="str">
            <v>10-10.5</v>
          </cell>
          <cell r="I395" t="str">
            <v>10-10.5</v>
          </cell>
          <cell r="J395">
            <v>17.5</v>
          </cell>
          <cell r="K395" t="str">
            <v>DACH</v>
          </cell>
          <cell r="L395">
            <v>26.7</v>
          </cell>
          <cell r="M395">
            <v>30.9</v>
          </cell>
          <cell r="O395">
            <v>67.900000000000006</v>
          </cell>
          <cell r="P395" t="str">
            <v>PVP DACH</v>
          </cell>
          <cell r="Q395">
            <v>63.9</v>
          </cell>
        </row>
        <row r="396">
          <cell r="B396" t="str">
            <v>221310-C</v>
          </cell>
          <cell r="C396" t="str">
            <v>221310-C#19</v>
          </cell>
          <cell r="D396">
            <v>221310</v>
          </cell>
          <cell r="E396" t="str">
            <v>C</v>
          </cell>
          <cell r="F396" t="str">
            <v>BLANCO (NAPA)</v>
          </cell>
          <cell r="G396">
            <v>19</v>
          </cell>
          <cell r="H396" t="str">
            <v>4-4,5</v>
          </cell>
          <cell r="I396" t="str">
            <v>4-4,5</v>
          </cell>
          <cell r="J396">
            <v>12</v>
          </cell>
          <cell r="K396" t="str">
            <v>DACH</v>
          </cell>
          <cell r="L396">
            <v>23.6</v>
          </cell>
          <cell r="M396">
            <v>27.9</v>
          </cell>
          <cell r="O396">
            <v>61.9</v>
          </cell>
          <cell r="P396" t="str">
            <v>PVP DACH</v>
          </cell>
          <cell r="Q396">
            <v>56.9</v>
          </cell>
        </row>
        <row r="397">
          <cell r="B397" t="str">
            <v>221310-C</v>
          </cell>
          <cell r="C397" t="str">
            <v>221310-C#20</v>
          </cell>
          <cell r="D397">
            <v>221310</v>
          </cell>
          <cell r="E397" t="str">
            <v>C</v>
          </cell>
          <cell r="F397" t="str">
            <v>BLANCO (NAPA)</v>
          </cell>
          <cell r="G397">
            <v>20</v>
          </cell>
          <cell r="H397">
            <v>5</v>
          </cell>
          <cell r="I397">
            <v>5</v>
          </cell>
          <cell r="J397">
            <v>13</v>
          </cell>
          <cell r="K397" t="str">
            <v>DACH</v>
          </cell>
          <cell r="L397">
            <v>23.6</v>
          </cell>
          <cell r="M397">
            <v>27.9</v>
          </cell>
          <cell r="O397">
            <v>61.9</v>
          </cell>
          <cell r="P397" t="str">
            <v>PVP DACH</v>
          </cell>
          <cell r="Q397">
            <v>56.9</v>
          </cell>
        </row>
        <row r="398">
          <cell r="B398" t="str">
            <v>221310-C</v>
          </cell>
          <cell r="C398" t="str">
            <v>221310-C#21</v>
          </cell>
          <cell r="D398">
            <v>221310</v>
          </cell>
          <cell r="E398" t="str">
            <v>C</v>
          </cell>
          <cell r="F398" t="str">
            <v>BLANCO (NAPA)</v>
          </cell>
          <cell r="G398">
            <v>21</v>
          </cell>
          <cell r="H398">
            <v>5.5</v>
          </cell>
          <cell r="I398">
            <v>5.5</v>
          </cell>
          <cell r="J398">
            <v>13.5</v>
          </cell>
          <cell r="K398" t="str">
            <v>DACH</v>
          </cell>
          <cell r="L398">
            <v>23.6</v>
          </cell>
          <cell r="M398">
            <v>27.9</v>
          </cell>
          <cell r="O398">
            <v>61.9</v>
          </cell>
          <cell r="P398" t="str">
            <v>PVP DACH</v>
          </cell>
          <cell r="Q398">
            <v>56.9</v>
          </cell>
        </row>
        <row r="399">
          <cell r="B399" t="str">
            <v>221310-C</v>
          </cell>
          <cell r="C399" t="str">
            <v>221310-C#22</v>
          </cell>
          <cell r="D399">
            <v>221310</v>
          </cell>
          <cell r="E399" t="str">
            <v>C</v>
          </cell>
          <cell r="F399" t="str">
            <v>BLANCO (NAPA)</v>
          </cell>
          <cell r="G399">
            <v>22</v>
          </cell>
          <cell r="H399" t="str">
            <v>6-6,5</v>
          </cell>
          <cell r="I399" t="str">
            <v>6-6,5</v>
          </cell>
          <cell r="J399">
            <v>14</v>
          </cell>
          <cell r="K399" t="str">
            <v>DACH</v>
          </cell>
          <cell r="L399">
            <v>23.6</v>
          </cell>
          <cell r="M399">
            <v>27.9</v>
          </cell>
          <cell r="O399">
            <v>61.9</v>
          </cell>
          <cell r="P399" t="str">
            <v>PVP DACH</v>
          </cell>
          <cell r="Q399">
            <v>56.9</v>
          </cell>
        </row>
        <row r="400">
          <cell r="B400" t="str">
            <v>221310-C</v>
          </cell>
          <cell r="C400" t="str">
            <v>221310-C#23</v>
          </cell>
          <cell r="D400">
            <v>221310</v>
          </cell>
          <cell r="E400" t="str">
            <v>C</v>
          </cell>
          <cell r="F400" t="str">
            <v>BLANCO (NAPA)</v>
          </cell>
          <cell r="G400">
            <v>23</v>
          </cell>
          <cell r="H400" t="str">
            <v>7-7,5</v>
          </cell>
          <cell r="I400" t="str">
            <v>7-7,5</v>
          </cell>
          <cell r="J400">
            <v>15</v>
          </cell>
          <cell r="K400" t="str">
            <v>DACH</v>
          </cell>
          <cell r="L400">
            <v>23.6</v>
          </cell>
          <cell r="M400">
            <v>27.9</v>
          </cell>
          <cell r="O400">
            <v>61.9</v>
          </cell>
          <cell r="P400" t="str">
            <v>PVP DACH</v>
          </cell>
          <cell r="Q400">
            <v>56.9</v>
          </cell>
        </row>
        <row r="401">
          <cell r="B401" t="str">
            <v>221310-C</v>
          </cell>
          <cell r="C401" t="str">
            <v>221310-C#24</v>
          </cell>
          <cell r="D401">
            <v>221310</v>
          </cell>
          <cell r="E401" t="str">
            <v>C</v>
          </cell>
          <cell r="F401" t="str">
            <v>BLANCO (NAPA)</v>
          </cell>
          <cell r="G401">
            <v>24</v>
          </cell>
          <cell r="H401" t="str">
            <v>8-8,5</v>
          </cell>
          <cell r="I401" t="str">
            <v>8-8,5</v>
          </cell>
          <cell r="J401">
            <v>15.5</v>
          </cell>
          <cell r="K401" t="str">
            <v>DACH</v>
          </cell>
          <cell r="L401">
            <v>25.5</v>
          </cell>
          <cell r="M401">
            <v>29.9</v>
          </cell>
          <cell r="O401">
            <v>65.900000000000006</v>
          </cell>
          <cell r="P401" t="str">
            <v>PVP DACH</v>
          </cell>
          <cell r="Q401">
            <v>60.9</v>
          </cell>
        </row>
        <row r="402">
          <cell r="B402" t="str">
            <v>221310-C</v>
          </cell>
          <cell r="C402" t="str">
            <v>221310-C#25</v>
          </cell>
          <cell r="D402">
            <v>221310</v>
          </cell>
          <cell r="E402" t="str">
            <v>C</v>
          </cell>
          <cell r="F402" t="str">
            <v>BLANCO (NAPA)</v>
          </cell>
          <cell r="G402">
            <v>25</v>
          </cell>
          <cell r="H402">
            <v>9</v>
          </cell>
          <cell r="I402">
            <v>9</v>
          </cell>
          <cell r="J402">
            <v>16</v>
          </cell>
          <cell r="K402" t="str">
            <v>DACH</v>
          </cell>
          <cell r="L402">
            <v>25.5</v>
          </cell>
          <cell r="M402">
            <v>29.9</v>
          </cell>
          <cell r="O402">
            <v>65.900000000000006</v>
          </cell>
          <cell r="P402" t="str">
            <v>PVP DACH</v>
          </cell>
          <cell r="Q402">
            <v>60.9</v>
          </cell>
        </row>
        <row r="403">
          <cell r="B403" t="str">
            <v>221310-C</v>
          </cell>
          <cell r="C403" t="str">
            <v>221310-C#26</v>
          </cell>
          <cell r="D403">
            <v>221310</v>
          </cell>
          <cell r="E403" t="str">
            <v>C</v>
          </cell>
          <cell r="F403" t="str">
            <v>BLANCO (NAPA)</v>
          </cell>
          <cell r="G403">
            <v>26</v>
          </cell>
          <cell r="H403">
            <v>9.5</v>
          </cell>
          <cell r="I403">
            <v>9.5</v>
          </cell>
          <cell r="J403">
            <v>17</v>
          </cell>
          <cell r="K403" t="str">
            <v>DACH</v>
          </cell>
          <cell r="L403">
            <v>25.5</v>
          </cell>
          <cell r="M403">
            <v>29.9</v>
          </cell>
          <cell r="O403">
            <v>65.900000000000006</v>
          </cell>
          <cell r="P403" t="str">
            <v>PVP DACH</v>
          </cell>
          <cell r="Q403">
            <v>60.9</v>
          </cell>
        </row>
        <row r="404">
          <cell r="B404" t="str">
            <v>221310-C</v>
          </cell>
          <cell r="C404" t="str">
            <v>221310-C#27</v>
          </cell>
          <cell r="D404">
            <v>221310</v>
          </cell>
          <cell r="E404" t="str">
            <v>C</v>
          </cell>
          <cell r="F404" t="str">
            <v>BLANCO (NAPA)</v>
          </cell>
          <cell r="G404">
            <v>27</v>
          </cell>
          <cell r="H404" t="str">
            <v>10-10,5</v>
          </cell>
          <cell r="I404" t="str">
            <v>10-10,5</v>
          </cell>
          <cell r="J404">
            <v>17.5</v>
          </cell>
          <cell r="K404" t="str">
            <v>DACH</v>
          </cell>
          <cell r="L404">
            <v>25.5</v>
          </cell>
          <cell r="M404">
            <v>29.9</v>
          </cell>
          <cell r="O404">
            <v>65.900000000000006</v>
          </cell>
          <cell r="P404" t="str">
            <v>PVP DACH</v>
          </cell>
          <cell r="Q404">
            <v>60.9</v>
          </cell>
        </row>
        <row r="405">
          <cell r="B405" t="str">
            <v>221311-A</v>
          </cell>
          <cell r="C405" t="str">
            <v>221311-A#19</v>
          </cell>
          <cell r="D405">
            <v>221311</v>
          </cell>
          <cell r="E405" t="str">
            <v>A</v>
          </cell>
          <cell r="F405" t="str">
            <v>OCEAN Y ROJO (SAUVAGE)</v>
          </cell>
          <cell r="G405">
            <v>19</v>
          </cell>
          <cell r="H405" t="str">
            <v>4-4,5</v>
          </cell>
          <cell r="I405" t="str">
            <v>4-4,5</v>
          </cell>
          <cell r="J405">
            <v>12</v>
          </cell>
          <cell r="K405" t="str">
            <v>DACH</v>
          </cell>
          <cell r="L405">
            <v>24.7</v>
          </cell>
          <cell r="M405">
            <v>28.9</v>
          </cell>
          <cell r="O405">
            <v>63.9</v>
          </cell>
          <cell r="P405" t="str">
            <v>PVP DACH</v>
          </cell>
          <cell r="Q405">
            <v>58.9</v>
          </cell>
        </row>
        <row r="406">
          <cell r="B406" t="str">
            <v>221311-A</v>
          </cell>
          <cell r="C406" t="str">
            <v>221311-A#20</v>
          </cell>
          <cell r="D406">
            <v>221311</v>
          </cell>
          <cell r="E406" t="str">
            <v>A</v>
          </cell>
          <cell r="F406" t="str">
            <v>OCEAN Y ROJO (SAUVAGE)</v>
          </cell>
          <cell r="G406">
            <v>20</v>
          </cell>
          <cell r="H406">
            <v>5</v>
          </cell>
          <cell r="I406">
            <v>5</v>
          </cell>
          <cell r="J406">
            <v>13</v>
          </cell>
          <cell r="K406" t="str">
            <v>DACH</v>
          </cell>
          <cell r="L406">
            <v>24.7</v>
          </cell>
          <cell r="M406">
            <v>28.9</v>
          </cell>
          <cell r="O406">
            <v>63.9</v>
          </cell>
          <cell r="P406" t="str">
            <v>PVP DACH</v>
          </cell>
          <cell r="Q406">
            <v>58.9</v>
          </cell>
        </row>
        <row r="407">
          <cell r="B407" t="str">
            <v>221311-A</v>
          </cell>
          <cell r="C407" t="str">
            <v>221311-A#21</v>
          </cell>
          <cell r="D407">
            <v>221311</v>
          </cell>
          <cell r="E407" t="str">
            <v>A</v>
          </cell>
          <cell r="F407" t="str">
            <v>OCEAN Y ROJO (SAUVAGE)</v>
          </cell>
          <cell r="G407">
            <v>21</v>
          </cell>
          <cell r="H407">
            <v>5.5</v>
          </cell>
          <cell r="I407">
            <v>5.5</v>
          </cell>
          <cell r="J407">
            <v>13.5</v>
          </cell>
          <cell r="K407" t="str">
            <v>DACH</v>
          </cell>
          <cell r="L407">
            <v>24.7</v>
          </cell>
          <cell r="M407">
            <v>28.9</v>
          </cell>
          <cell r="O407">
            <v>63.9</v>
          </cell>
          <cell r="P407" t="str">
            <v>PVP DACH</v>
          </cell>
          <cell r="Q407">
            <v>58.9</v>
          </cell>
        </row>
        <row r="408">
          <cell r="B408" t="str">
            <v>221311-A</v>
          </cell>
          <cell r="C408" t="str">
            <v>221311-A#22</v>
          </cell>
          <cell r="D408">
            <v>221311</v>
          </cell>
          <cell r="E408" t="str">
            <v>A</v>
          </cell>
          <cell r="F408" t="str">
            <v>OCEAN Y ROJO (SAUVAGE)</v>
          </cell>
          <cell r="G408">
            <v>22</v>
          </cell>
          <cell r="H408" t="str">
            <v>6-6,5</v>
          </cell>
          <cell r="I408" t="str">
            <v>6-6,5</v>
          </cell>
          <cell r="J408">
            <v>14</v>
          </cell>
          <cell r="K408" t="str">
            <v>DACH</v>
          </cell>
          <cell r="L408">
            <v>24.7</v>
          </cell>
          <cell r="M408">
            <v>28.9</v>
          </cell>
          <cell r="O408">
            <v>63.9</v>
          </cell>
          <cell r="P408" t="str">
            <v>PVP DACH</v>
          </cell>
          <cell r="Q408">
            <v>58.9</v>
          </cell>
        </row>
        <row r="409">
          <cell r="B409" t="str">
            <v>221311-A</v>
          </cell>
          <cell r="C409" t="str">
            <v>221311-A#23</v>
          </cell>
          <cell r="D409">
            <v>221311</v>
          </cell>
          <cell r="E409" t="str">
            <v>A</v>
          </cell>
          <cell r="F409" t="str">
            <v>OCEAN Y ROJO (SAUVAGE)</v>
          </cell>
          <cell r="G409">
            <v>23</v>
          </cell>
          <cell r="H409" t="str">
            <v>7-7,5</v>
          </cell>
          <cell r="I409" t="str">
            <v>7-7,5</v>
          </cell>
          <cell r="J409">
            <v>15</v>
          </cell>
          <cell r="K409" t="str">
            <v>DACH</v>
          </cell>
          <cell r="L409">
            <v>24.7</v>
          </cell>
          <cell r="M409">
            <v>28.9</v>
          </cell>
          <cell r="O409">
            <v>63.9</v>
          </cell>
          <cell r="P409" t="str">
            <v>PVP DACH</v>
          </cell>
          <cell r="Q409">
            <v>58.9</v>
          </cell>
        </row>
        <row r="410">
          <cell r="B410" t="str">
            <v>221311-A</v>
          </cell>
          <cell r="C410" t="str">
            <v>221311-A#24</v>
          </cell>
          <cell r="D410">
            <v>221311</v>
          </cell>
          <cell r="E410" t="str">
            <v>A</v>
          </cell>
          <cell r="F410" t="str">
            <v>OCEAN Y ROJO (SAUVAGE)</v>
          </cell>
          <cell r="G410">
            <v>24</v>
          </cell>
          <cell r="H410" t="str">
            <v>8-8,5</v>
          </cell>
          <cell r="I410" t="str">
            <v>8-8,5</v>
          </cell>
          <cell r="J410">
            <v>15.5</v>
          </cell>
          <cell r="K410" t="str">
            <v>DACH</v>
          </cell>
          <cell r="L410">
            <v>26.1</v>
          </cell>
          <cell r="M410">
            <v>30.9</v>
          </cell>
          <cell r="O410">
            <v>67.900000000000006</v>
          </cell>
          <cell r="P410" t="str">
            <v>PVP DACH</v>
          </cell>
          <cell r="Q410">
            <v>62.9</v>
          </cell>
        </row>
        <row r="411">
          <cell r="B411" t="str">
            <v>221311-A</v>
          </cell>
          <cell r="C411" t="str">
            <v>221311-A#25</v>
          </cell>
          <cell r="D411">
            <v>221311</v>
          </cell>
          <cell r="E411" t="str">
            <v>A</v>
          </cell>
          <cell r="F411" t="str">
            <v>OCEAN Y ROJO (SAUVAGE)</v>
          </cell>
          <cell r="G411">
            <v>25</v>
          </cell>
          <cell r="H411">
            <v>9</v>
          </cell>
          <cell r="I411">
            <v>9</v>
          </cell>
          <cell r="J411">
            <v>16</v>
          </cell>
          <cell r="K411" t="str">
            <v>DACH</v>
          </cell>
          <cell r="L411">
            <v>26.1</v>
          </cell>
          <cell r="M411">
            <v>30.9</v>
          </cell>
          <cell r="O411">
            <v>67.900000000000006</v>
          </cell>
          <cell r="P411" t="str">
            <v>PVP DACH</v>
          </cell>
          <cell r="Q411">
            <v>62.9</v>
          </cell>
        </row>
        <row r="412">
          <cell r="B412" t="str">
            <v>221311-A</v>
          </cell>
          <cell r="C412" t="str">
            <v>221311-A#26</v>
          </cell>
          <cell r="D412">
            <v>221311</v>
          </cell>
          <cell r="E412" t="str">
            <v>A</v>
          </cell>
          <cell r="F412" t="str">
            <v>OCEAN Y ROJO (SAUVAGE)</v>
          </cell>
          <cell r="G412">
            <v>26</v>
          </cell>
          <cell r="H412">
            <v>9.5</v>
          </cell>
          <cell r="I412">
            <v>9.5</v>
          </cell>
          <cell r="J412">
            <v>17</v>
          </cell>
          <cell r="K412" t="str">
            <v>DACH</v>
          </cell>
          <cell r="L412">
            <v>26.1</v>
          </cell>
          <cell r="M412">
            <v>30.9</v>
          </cell>
          <cell r="O412">
            <v>67.900000000000006</v>
          </cell>
          <cell r="P412" t="str">
            <v>PVP DACH</v>
          </cell>
          <cell r="Q412">
            <v>62.9</v>
          </cell>
        </row>
        <row r="413">
          <cell r="B413" t="str">
            <v>221311-A</v>
          </cell>
          <cell r="C413" t="str">
            <v>221311-A#27</v>
          </cell>
          <cell r="D413">
            <v>221311</v>
          </cell>
          <cell r="E413" t="str">
            <v>A</v>
          </cell>
          <cell r="F413" t="str">
            <v>OCEAN Y ROJO (SAUVAGE)</v>
          </cell>
          <cell r="G413">
            <v>27</v>
          </cell>
          <cell r="H413" t="str">
            <v>10-10,5</v>
          </cell>
          <cell r="I413" t="str">
            <v>10-10,5</v>
          </cell>
          <cell r="J413">
            <v>17.5</v>
          </cell>
          <cell r="K413" t="str">
            <v>DACH</v>
          </cell>
          <cell r="L413">
            <v>26.1</v>
          </cell>
          <cell r="M413">
            <v>30.9</v>
          </cell>
          <cell r="O413">
            <v>67.900000000000006</v>
          </cell>
          <cell r="P413" t="str">
            <v>PVP DACH</v>
          </cell>
          <cell r="Q413">
            <v>62.9</v>
          </cell>
        </row>
        <row r="414">
          <cell r="B414" t="str">
            <v>221311-B</v>
          </cell>
          <cell r="C414" t="str">
            <v>221311-B#19</v>
          </cell>
          <cell r="D414">
            <v>221311</v>
          </cell>
          <cell r="E414" t="str">
            <v>B</v>
          </cell>
          <cell r="F414" t="str">
            <v>YEMA Y GRIS (SAUVAGE)</v>
          </cell>
          <cell r="G414">
            <v>19</v>
          </cell>
          <cell r="H414" t="str">
            <v>4-4,5</v>
          </cell>
          <cell r="I414" t="str">
            <v>4-4,5</v>
          </cell>
          <cell r="J414">
            <v>12</v>
          </cell>
          <cell r="K414" t="str">
            <v>DACH</v>
          </cell>
          <cell r="L414">
            <v>24.7</v>
          </cell>
          <cell r="M414">
            <v>28.9</v>
          </cell>
          <cell r="O414">
            <v>63.9</v>
          </cell>
          <cell r="P414" t="str">
            <v>PVP DACH</v>
          </cell>
          <cell r="Q414">
            <v>58.9</v>
          </cell>
        </row>
        <row r="415">
          <cell r="B415" t="str">
            <v>221311-B</v>
          </cell>
          <cell r="C415" t="str">
            <v>221311-B#20</v>
          </cell>
          <cell r="D415">
            <v>221311</v>
          </cell>
          <cell r="E415" t="str">
            <v>B</v>
          </cell>
          <cell r="F415" t="str">
            <v>YEMA Y GRIS (SAUVAGE)</v>
          </cell>
          <cell r="G415">
            <v>20</v>
          </cell>
          <cell r="H415">
            <v>5</v>
          </cell>
          <cell r="I415">
            <v>5</v>
          </cell>
          <cell r="J415">
            <v>13</v>
          </cell>
          <cell r="K415" t="str">
            <v>DACH</v>
          </cell>
          <cell r="L415">
            <v>24.7</v>
          </cell>
          <cell r="M415">
            <v>28.9</v>
          </cell>
          <cell r="O415">
            <v>63.9</v>
          </cell>
          <cell r="P415" t="str">
            <v>PVP DACH</v>
          </cell>
          <cell r="Q415">
            <v>58.9</v>
          </cell>
        </row>
        <row r="416">
          <cell r="B416" t="str">
            <v>221311-B</v>
          </cell>
          <cell r="C416" t="str">
            <v>221311-B#21</v>
          </cell>
          <cell r="D416">
            <v>221311</v>
          </cell>
          <cell r="E416" t="str">
            <v>B</v>
          </cell>
          <cell r="F416" t="str">
            <v>YEMA Y GRIS (SAUVAGE)</v>
          </cell>
          <cell r="G416">
            <v>21</v>
          </cell>
          <cell r="H416">
            <v>5.5</v>
          </cell>
          <cell r="I416">
            <v>5.5</v>
          </cell>
          <cell r="J416">
            <v>13.5</v>
          </cell>
          <cell r="K416" t="str">
            <v>DACH</v>
          </cell>
          <cell r="L416">
            <v>24.7</v>
          </cell>
          <cell r="M416">
            <v>28.9</v>
          </cell>
          <cell r="O416">
            <v>63.9</v>
          </cell>
          <cell r="P416" t="str">
            <v>PVP DACH</v>
          </cell>
          <cell r="Q416">
            <v>58.9</v>
          </cell>
        </row>
        <row r="417">
          <cell r="B417" t="str">
            <v>221311-B</v>
          </cell>
          <cell r="C417" t="str">
            <v>221311-B#22</v>
          </cell>
          <cell r="D417">
            <v>221311</v>
          </cell>
          <cell r="E417" t="str">
            <v>B</v>
          </cell>
          <cell r="F417" t="str">
            <v>YEMA Y GRIS (SAUVAGE)</v>
          </cell>
          <cell r="G417">
            <v>22</v>
          </cell>
          <cell r="H417" t="str">
            <v>6-6,5</v>
          </cell>
          <cell r="I417" t="str">
            <v>6-6,5</v>
          </cell>
          <cell r="J417">
            <v>14</v>
          </cell>
          <cell r="K417" t="str">
            <v>DACH</v>
          </cell>
          <cell r="L417">
            <v>24.7</v>
          </cell>
          <cell r="M417">
            <v>28.9</v>
          </cell>
          <cell r="O417">
            <v>63.9</v>
          </cell>
          <cell r="P417" t="str">
            <v>PVP DACH</v>
          </cell>
          <cell r="Q417">
            <v>58.9</v>
          </cell>
        </row>
        <row r="418">
          <cell r="B418" t="str">
            <v>221311-B</v>
          </cell>
          <cell r="C418" t="str">
            <v>221311-B#23</v>
          </cell>
          <cell r="D418">
            <v>221311</v>
          </cell>
          <cell r="E418" t="str">
            <v>B</v>
          </cell>
          <cell r="F418" t="str">
            <v>YEMA Y GRIS (SAUVAGE)</v>
          </cell>
          <cell r="G418">
            <v>23</v>
          </cell>
          <cell r="H418" t="str">
            <v>7-7,5</v>
          </cell>
          <cell r="I418" t="str">
            <v>7-7,5</v>
          </cell>
          <cell r="J418">
            <v>15</v>
          </cell>
          <cell r="K418" t="str">
            <v>DACH</v>
          </cell>
          <cell r="L418">
            <v>24.7</v>
          </cell>
          <cell r="M418">
            <v>28.9</v>
          </cell>
          <cell r="O418">
            <v>63.9</v>
          </cell>
          <cell r="P418" t="str">
            <v>PVP DACH</v>
          </cell>
          <cell r="Q418">
            <v>58.9</v>
          </cell>
        </row>
        <row r="419">
          <cell r="B419" t="str">
            <v>221311-B</v>
          </cell>
          <cell r="C419" t="str">
            <v>221311-B#24</v>
          </cell>
          <cell r="D419">
            <v>221311</v>
          </cell>
          <cell r="E419" t="str">
            <v>B</v>
          </cell>
          <cell r="F419" t="str">
            <v>YEMA Y GRIS (SAUVAGE)</v>
          </cell>
          <cell r="G419">
            <v>24</v>
          </cell>
          <cell r="H419" t="str">
            <v>8-8,5</v>
          </cell>
          <cell r="I419" t="str">
            <v>8-8,5</v>
          </cell>
          <cell r="J419">
            <v>15.5</v>
          </cell>
          <cell r="K419" t="str">
            <v>DACH</v>
          </cell>
          <cell r="L419">
            <v>26.1</v>
          </cell>
          <cell r="M419">
            <v>30.9</v>
          </cell>
          <cell r="O419">
            <v>67.900000000000006</v>
          </cell>
          <cell r="P419" t="str">
            <v>PVP DACH</v>
          </cell>
          <cell r="Q419">
            <v>62.9</v>
          </cell>
        </row>
        <row r="420">
          <cell r="B420" t="str">
            <v>221311-B</v>
          </cell>
          <cell r="C420" t="str">
            <v>221311-B#25</v>
          </cell>
          <cell r="D420">
            <v>221311</v>
          </cell>
          <cell r="E420" t="str">
            <v>B</v>
          </cell>
          <cell r="F420" t="str">
            <v>YEMA Y GRIS (SAUVAGE)</v>
          </cell>
          <cell r="G420">
            <v>25</v>
          </cell>
          <cell r="H420">
            <v>9</v>
          </cell>
          <cell r="I420">
            <v>9</v>
          </cell>
          <cell r="J420">
            <v>16</v>
          </cell>
          <cell r="K420" t="str">
            <v>DACH</v>
          </cell>
          <cell r="L420">
            <v>26.1</v>
          </cell>
          <cell r="M420">
            <v>30.9</v>
          </cell>
          <cell r="O420">
            <v>67.900000000000006</v>
          </cell>
          <cell r="P420" t="str">
            <v>PVP DACH</v>
          </cell>
          <cell r="Q420">
            <v>62.9</v>
          </cell>
        </row>
        <row r="421">
          <cell r="B421" t="str">
            <v>221311-B</v>
          </cell>
          <cell r="C421" t="str">
            <v>221311-B#26</v>
          </cell>
          <cell r="D421">
            <v>221311</v>
          </cell>
          <cell r="E421" t="str">
            <v>B</v>
          </cell>
          <cell r="F421" t="str">
            <v>YEMA Y GRIS (SAUVAGE)</v>
          </cell>
          <cell r="G421">
            <v>26</v>
          </cell>
          <cell r="H421">
            <v>9.5</v>
          </cell>
          <cell r="I421">
            <v>9.5</v>
          </cell>
          <cell r="J421">
            <v>17</v>
          </cell>
          <cell r="K421" t="str">
            <v>DACH</v>
          </cell>
          <cell r="L421">
            <v>26.1</v>
          </cell>
          <cell r="M421">
            <v>30.9</v>
          </cell>
          <cell r="O421">
            <v>67.900000000000006</v>
          </cell>
          <cell r="P421" t="str">
            <v>PVP DACH</v>
          </cell>
          <cell r="Q421">
            <v>62.9</v>
          </cell>
        </row>
        <row r="422">
          <cell r="B422" t="str">
            <v>221311-B</v>
          </cell>
          <cell r="C422" t="str">
            <v>221311-B#27</v>
          </cell>
          <cell r="D422">
            <v>221311</v>
          </cell>
          <cell r="E422" t="str">
            <v>B</v>
          </cell>
          <cell r="F422" t="str">
            <v>YEMA Y GRIS (SAUVAGE)</v>
          </cell>
          <cell r="G422">
            <v>27</v>
          </cell>
          <cell r="H422" t="str">
            <v>10-10,5</v>
          </cell>
          <cell r="I422" t="str">
            <v>10-10,5</v>
          </cell>
          <cell r="J422">
            <v>17.5</v>
          </cell>
          <cell r="K422" t="str">
            <v>DACH</v>
          </cell>
          <cell r="L422">
            <v>26.1</v>
          </cell>
          <cell r="M422">
            <v>30.9</v>
          </cell>
          <cell r="O422">
            <v>67.900000000000006</v>
          </cell>
          <cell r="P422" t="str">
            <v>PVP DACH</v>
          </cell>
          <cell r="Q422">
            <v>62.9</v>
          </cell>
        </row>
        <row r="423">
          <cell r="B423" t="str">
            <v>221311-C</v>
          </cell>
          <cell r="C423" t="str">
            <v>221311-C#19</v>
          </cell>
          <cell r="D423">
            <v>221311</v>
          </cell>
          <cell r="E423" t="str">
            <v>C</v>
          </cell>
          <cell r="F423" t="str">
            <v>OCEAN Y FUCSIA (SAUVAGE)</v>
          </cell>
          <cell r="G423">
            <v>19</v>
          </cell>
          <cell r="H423" t="str">
            <v>4-4,5</v>
          </cell>
          <cell r="I423" t="str">
            <v>4-4,5</v>
          </cell>
          <cell r="J423">
            <v>12</v>
          </cell>
          <cell r="K423" t="str">
            <v>DACH</v>
          </cell>
          <cell r="L423">
            <v>24.7</v>
          </cell>
          <cell r="M423">
            <v>28.9</v>
          </cell>
          <cell r="O423">
            <v>63.9</v>
          </cell>
          <cell r="P423" t="str">
            <v>PVP DACH</v>
          </cell>
          <cell r="Q423">
            <v>58.9</v>
          </cell>
        </row>
        <row r="424">
          <cell r="B424" t="str">
            <v>221311-C</v>
          </cell>
          <cell r="C424" t="str">
            <v>221311-C#20</v>
          </cell>
          <cell r="D424">
            <v>221311</v>
          </cell>
          <cell r="E424" t="str">
            <v>C</v>
          </cell>
          <cell r="F424" t="str">
            <v>OCEAN Y FUCSIA (SAUVAGE)</v>
          </cell>
          <cell r="G424">
            <v>20</v>
          </cell>
          <cell r="H424">
            <v>5</v>
          </cell>
          <cell r="I424">
            <v>5</v>
          </cell>
          <cell r="J424">
            <v>13</v>
          </cell>
          <cell r="K424" t="str">
            <v>DACH</v>
          </cell>
          <cell r="L424">
            <v>24.7</v>
          </cell>
          <cell r="M424">
            <v>28.9</v>
          </cell>
          <cell r="O424">
            <v>63.9</v>
          </cell>
          <cell r="P424" t="str">
            <v>PVP DACH</v>
          </cell>
          <cell r="Q424">
            <v>58.9</v>
          </cell>
        </row>
        <row r="425">
          <cell r="B425" t="str">
            <v>221311-C</v>
          </cell>
          <cell r="C425" t="str">
            <v>221311-C#21</v>
          </cell>
          <cell r="D425">
            <v>221311</v>
          </cell>
          <cell r="E425" t="str">
            <v>C</v>
          </cell>
          <cell r="F425" t="str">
            <v>OCEAN Y FUCSIA (SAUVAGE)</v>
          </cell>
          <cell r="G425">
            <v>21</v>
          </cell>
          <cell r="H425">
            <v>5.5</v>
          </cell>
          <cell r="I425">
            <v>5.5</v>
          </cell>
          <cell r="J425">
            <v>13.5</v>
          </cell>
          <cell r="K425" t="str">
            <v>DACH</v>
          </cell>
          <cell r="L425">
            <v>24.7</v>
          </cell>
          <cell r="M425">
            <v>28.9</v>
          </cell>
          <cell r="O425">
            <v>63.9</v>
          </cell>
          <cell r="P425" t="str">
            <v>PVP DACH</v>
          </cell>
          <cell r="Q425">
            <v>58.9</v>
          </cell>
        </row>
        <row r="426">
          <cell r="B426" t="str">
            <v>221311-C</v>
          </cell>
          <cell r="C426" t="str">
            <v>221311-C#22</v>
          </cell>
          <cell r="D426">
            <v>221311</v>
          </cell>
          <cell r="E426" t="str">
            <v>C</v>
          </cell>
          <cell r="F426" t="str">
            <v>OCEAN Y FUCSIA (SAUVAGE)</v>
          </cell>
          <cell r="G426">
            <v>22</v>
          </cell>
          <cell r="H426" t="str">
            <v>6-6,5</v>
          </cell>
          <cell r="I426" t="str">
            <v>6-6,5</v>
          </cell>
          <cell r="J426">
            <v>14</v>
          </cell>
          <cell r="K426" t="str">
            <v>DACH</v>
          </cell>
          <cell r="L426">
            <v>24.7</v>
          </cell>
          <cell r="M426">
            <v>28.9</v>
          </cell>
          <cell r="O426">
            <v>63.9</v>
          </cell>
          <cell r="P426" t="str">
            <v>PVP DACH</v>
          </cell>
          <cell r="Q426">
            <v>58.9</v>
          </cell>
        </row>
        <row r="427">
          <cell r="B427" t="str">
            <v>221311-C</v>
          </cell>
          <cell r="C427" t="str">
            <v>221311-C#23</v>
          </cell>
          <cell r="D427">
            <v>221311</v>
          </cell>
          <cell r="E427" t="str">
            <v>C</v>
          </cell>
          <cell r="F427" t="str">
            <v>OCEAN Y FUCSIA (SAUVAGE)</v>
          </cell>
          <cell r="G427">
            <v>23</v>
          </cell>
          <cell r="H427" t="str">
            <v>7-7,5</v>
          </cell>
          <cell r="I427" t="str">
            <v>7-7,5</v>
          </cell>
          <cell r="J427">
            <v>15</v>
          </cell>
          <cell r="K427" t="str">
            <v>DACH</v>
          </cell>
          <cell r="L427">
            <v>24.7</v>
          </cell>
          <cell r="M427">
            <v>28.9</v>
          </cell>
          <cell r="O427">
            <v>63.9</v>
          </cell>
          <cell r="P427" t="str">
            <v>PVP DACH</v>
          </cell>
          <cell r="Q427">
            <v>58.9</v>
          </cell>
        </row>
        <row r="428">
          <cell r="B428" t="str">
            <v>221311-C</v>
          </cell>
          <cell r="C428" t="str">
            <v>221311-C#24</v>
          </cell>
          <cell r="D428">
            <v>221311</v>
          </cell>
          <cell r="E428" t="str">
            <v>C</v>
          </cell>
          <cell r="F428" t="str">
            <v>OCEAN Y FUCSIA (SAUVAGE)</v>
          </cell>
          <cell r="G428">
            <v>24</v>
          </cell>
          <cell r="H428" t="str">
            <v>8-8,5</v>
          </cell>
          <cell r="I428" t="str">
            <v>8-8,5</v>
          </cell>
          <cell r="J428">
            <v>15.5</v>
          </cell>
          <cell r="K428" t="str">
            <v>DACH</v>
          </cell>
          <cell r="L428">
            <v>26.1</v>
          </cell>
          <cell r="M428">
            <v>30.9</v>
          </cell>
          <cell r="O428">
            <v>67.900000000000006</v>
          </cell>
          <cell r="P428" t="str">
            <v>PVP DACH</v>
          </cell>
          <cell r="Q428">
            <v>62.9</v>
          </cell>
        </row>
        <row r="429">
          <cell r="B429" t="str">
            <v>221311-C</v>
          </cell>
          <cell r="C429" t="str">
            <v>221311-C#25</v>
          </cell>
          <cell r="D429">
            <v>221311</v>
          </cell>
          <cell r="E429" t="str">
            <v>C</v>
          </cell>
          <cell r="F429" t="str">
            <v>OCEAN Y FUCSIA (SAUVAGE)</v>
          </cell>
          <cell r="G429">
            <v>25</v>
          </cell>
          <cell r="H429">
            <v>9</v>
          </cell>
          <cell r="I429">
            <v>9</v>
          </cell>
          <cell r="J429">
            <v>16</v>
          </cell>
          <cell r="K429" t="str">
            <v>DACH</v>
          </cell>
          <cell r="L429">
            <v>26.1</v>
          </cell>
          <cell r="M429">
            <v>30.9</v>
          </cell>
          <cell r="O429">
            <v>67.900000000000006</v>
          </cell>
          <cell r="P429" t="str">
            <v>PVP DACH</v>
          </cell>
          <cell r="Q429">
            <v>62.9</v>
          </cell>
        </row>
        <row r="430">
          <cell r="B430" t="str">
            <v>221311-C</v>
          </cell>
          <cell r="C430" t="str">
            <v>221311-C#26</v>
          </cell>
          <cell r="D430">
            <v>221311</v>
          </cell>
          <cell r="E430" t="str">
            <v>C</v>
          </cell>
          <cell r="F430" t="str">
            <v>OCEAN Y FUCSIA (SAUVAGE)</v>
          </cell>
          <cell r="G430">
            <v>26</v>
          </cell>
          <cell r="H430">
            <v>9.5</v>
          </cell>
          <cell r="I430">
            <v>9.5</v>
          </cell>
          <cell r="J430">
            <v>17</v>
          </cell>
          <cell r="K430" t="str">
            <v>DACH</v>
          </cell>
          <cell r="L430">
            <v>26.1</v>
          </cell>
          <cell r="M430">
            <v>30.9</v>
          </cell>
          <cell r="O430">
            <v>67.900000000000006</v>
          </cell>
          <cell r="P430" t="str">
            <v>PVP DACH</v>
          </cell>
          <cell r="Q430">
            <v>62.9</v>
          </cell>
        </row>
        <row r="431">
          <cell r="B431" t="str">
            <v>221311-C</v>
          </cell>
          <cell r="C431" t="str">
            <v>221311-C#27</v>
          </cell>
          <cell r="D431">
            <v>221311</v>
          </cell>
          <cell r="E431" t="str">
            <v>C</v>
          </cell>
          <cell r="F431" t="str">
            <v>OCEAN Y FUCSIA (SAUVAGE)</v>
          </cell>
          <cell r="G431">
            <v>27</v>
          </cell>
          <cell r="H431" t="str">
            <v>10-10,5</v>
          </cell>
          <cell r="I431" t="str">
            <v>10-10,5</v>
          </cell>
          <cell r="J431">
            <v>17.5</v>
          </cell>
          <cell r="K431" t="str">
            <v>DACH</v>
          </cell>
          <cell r="L431">
            <v>26.1</v>
          </cell>
          <cell r="M431">
            <v>30.9</v>
          </cell>
          <cell r="O431">
            <v>67.900000000000006</v>
          </cell>
          <cell r="P431" t="str">
            <v>PVP DACH</v>
          </cell>
          <cell r="Q431">
            <v>62.9</v>
          </cell>
        </row>
        <row r="432">
          <cell r="B432" t="str">
            <v>221311-D</v>
          </cell>
          <cell r="C432" t="str">
            <v>221311-D#19</v>
          </cell>
          <cell r="D432">
            <v>221311</v>
          </cell>
          <cell r="E432" t="str">
            <v>D</v>
          </cell>
          <cell r="F432" t="str">
            <v>POP Y GRIS (SAUVAGE)</v>
          </cell>
          <cell r="G432">
            <v>19</v>
          </cell>
          <cell r="H432" t="str">
            <v>4-4,5</v>
          </cell>
          <cell r="I432" t="str">
            <v>4-4,5</v>
          </cell>
          <cell r="J432">
            <v>12</v>
          </cell>
          <cell r="K432" t="str">
            <v>DACH</v>
          </cell>
          <cell r="L432">
            <v>24.7</v>
          </cell>
          <cell r="M432">
            <v>28.9</v>
          </cell>
          <cell r="O432">
            <v>63.9</v>
          </cell>
          <cell r="P432" t="str">
            <v>PVP DACH</v>
          </cell>
          <cell r="Q432">
            <v>58.9</v>
          </cell>
        </row>
        <row r="433">
          <cell r="B433" t="str">
            <v>221311-D</v>
          </cell>
          <cell r="C433" t="str">
            <v>221311-D#20</v>
          </cell>
          <cell r="D433">
            <v>221311</v>
          </cell>
          <cell r="E433" t="str">
            <v>D</v>
          </cell>
          <cell r="F433" t="str">
            <v>POP Y GRIS (SAUVAGE)</v>
          </cell>
          <cell r="G433">
            <v>20</v>
          </cell>
          <cell r="H433">
            <v>5</v>
          </cell>
          <cell r="I433">
            <v>5</v>
          </cell>
          <cell r="J433">
            <v>13</v>
          </cell>
          <cell r="K433" t="str">
            <v>DACH</v>
          </cell>
          <cell r="L433">
            <v>24.7</v>
          </cell>
          <cell r="M433">
            <v>28.9</v>
          </cell>
          <cell r="O433">
            <v>63.9</v>
          </cell>
          <cell r="P433" t="str">
            <v>PVP DACH</v>
          </cell>
          <cell r="Q433">
            <v>58.9</v>
          </cell>
        </row>
        <row r="434">
          <cell r="B434" t="str">
            <v>221311-D</v>
          </cell>
          <cell r="C434" t="str">
            <v>221311-D#21</v>
          </cell>
          <cell r="D434">
            <v>221311</v>
          </cell>
          <cell r="E434" t="str">
            <v>D</v>
          </cell>
          <cell r="F434" t="str">
            <v>POP Y GRIS (SAUVAGE)</v>
          </cell>
          <cell r="G434">
            <v>21</v>
          </cell>
          <cell r="H434">
            <v>5.5</v>
          </cell>
          <cell r="I434">
            <v>5.5</v>
          </cell>
          <cell r="J434">
            <v>13.5</v>
          </cell>
          <cell r="K434" t="str">
            <v>DACH</v>
          </cell>
          <cell r="L434">
            <v>24.7</v>
          </cell>
          <cell r="M434">
            <v>28.9</v>
          </cell>
          <cell r="O434">
            <v>63.9</v>
          </cell>
          <cell r="P434" t="str">
            <v>PVP DACH</v>
          </cell>
          <cell r="Q434">
            <v>58.9</v>
          </cell>
        </row>
        <row r="435">
          <cell r="B435" t="str">
            <v>221311-D</v>
          </cell>
          <cell r="C435" t="str">
            <v>221311-D#22</v>
          </cell>
          <cell r="D435">
            <v>221311</v>
          </cell>
          <cell r="E435" t="str">
            <v>D</v>
          </cell>
          <cell r="F435" t="str">
            <v>POP Y GRIS (SAUVAGE)</v>
          </cell>
          <cell r="G435">
            <v>22</v>
          </cell>
          <cell r="H435" t="str">
            <v>6-6,5</v>
          </cell>
          <cell r="I435" t="str">
            <v>6-6,5</v>
          </cell>
          <cell r="J435">
            <v>14</v>
          </cell>
          <cell r="K435" t="str">
            <v>DACH</v>
          </cell>
          <cell r="L435">
            <v>24.7</v>
          </cell>
          <cell r="M435">
            <v>28.9</v>
          </cell>
          <cell r="O435">
            <v>63.9</v>
          </cell>
          <cell r="P435" t="str">
            <v>PVP DACH</v>
          </cell>
          <cell r="Q435">
            <v>58.9</v>
          </cell>
        </row>
        <row r="436">
          <cell r="B436" t="str">
            <v>221311-D</v>
          </cell>
          <cell r="C436" t="str">
            <v>221311-D#23</v>
          </cell>
          <cell r="D436">
            <v>221311</v>
          </cell>
          <cell r="E436" t="str">
            <v>D</v>
          </cell>
          <cell r="F436" t="str">
            <v>POP Y GRIS (SAUVAGE)</v>
          </cell>
          <cell r="G436">
            <v>23</v>
          </cell>
          <cell r="H436" t="str">
            <v>7-7,5</v>
          </cell>
          <cell r="I436" t="str">
            <v>7-7,5</v>
          </cell>
          <cell r="J436">
            <v>15</v>
          </cell>
          <cell r="K436" t="str">
            <v>DACH</v>
          </cell>
          <cell r="L436">
            <v>24.7</v>
          </cell>
          <cell r="M436">
            <v>28.9</v>
          </cell>
          <cell r="O436">
            <v>63.9</v>
          </cell>
          <cell r="P436" t="str">
            <v>PVP DACH</v>
          </cell>
          <cell r="Q436">
            <v>58.9</v>
          </cell>
        </row>
        <row r="437">
          <cell r="B437" t="str">
            <v>221311-D</v>
          </cell>
          <cell r="C437" t="str">
            <v>221311-D#24</v>
          </cell>
          <cell r="D437">
            <v>221311</v>
          </cell>
          <cell r="E437" t="str">
            <v>D</v>
          </cell>
          <cell r="F437" t="str">
            <v>POP Y GRIS (SAUVAGE)</v>
          </cell>
          <cell r="G437">
            <v>24</v>
          </cell>
          <cell r="H437" t="str">
            <v>8-8,5</v>
          </cell>
          <cell r="I437" t="str">
            <v>8-8,5</v>
          </cell>
          <cell r="J437">
            <v>15.5</v>
          </cell>
          <cell r="K437" t="str">
            <v>DACH</v>
          </cell>
          <cell r="L437">
            <v>26.1</v>
          </cell>
          <cell r="M437">
            <v>30.9</v>
          </cell>
          <cell r="O437">
            <v>67.900000000000006</v>
          </cell>
          <cell r="P437" t="str">
            <v>PVP DACH</v>
          </cell>
          <cell r="Q437">
            <v>62.9</v>
          </cell>
        </row>
        <row r="438">
          <cell r="B438" t="str">
            <v>221311-D</v>
          </cell>
          <cell r="C438" t="str">
            <v>221311-D#25</v>
          </cell>
          <cell r="D438">
            <v>221311</v>
          </cell>
          <cell r="E438" t="str">
            <v>D</v>
          </cell>
          <cell r="F438" t="str">
            <v>POP Y GRIS (SAUVAGE)</v>
          </cell>
          <cell r="G438">
            <v>25</v>
          </cell>
          <cell r="H438">
            <v>9</v>
          </cell>
          <cell r="I438">
            <v>9</v>
          </cell>
          <cell r="J438">
            <v>16</v>
          </cell>
          <cell r="K438" t="str">
            <v>DACH</v>
          </cell>
          <cell r="L438">
            <v>26.1</v>
          </cell>
          <cell r="M438">
            <v>30.9</v>
          </cell>
          <cell r="O438">
            <v>67.900000000000006</v>
          </cell>
          <cell r="P438" t="str">
            <v>PVP DACH</v>
          </cell>
          <cell r="Q438">
            <v>62.9</v>
          </cell>
        </row>
        <row r="439">
          <cell r="B439" t="str">
            <v>221311-D</v>
          </cell>
          <cell r="C439" t="str">
            <v>221311-D#26</v>
          </cell>
          <cell r="D439">
            <v>221311</v>
          </cell>
          <cell r="E439" t="str">
            <v>D</v>
          </cell>
          <cell r="F439" t="str">
            <v>POP Y GRIS (SAUVAGE)</v>
          </cell>
          <cell r="G439">
            <v>26</v>
          </cell>
          <cell r="H439">
            <v>9.5</v>
          </cell>
          <cell r="I439">
            <v>9.5</v>
          </cell>
          <cell r="J439">
            <v>17</v>
          </cell>
          <cell r="K439" t="str">
            <v>DACH</v>
          </cell>
          <cell r="L439">
            <v>26.1</v>
          </cell>
          <cell r="M439">
            <v>30.9</v>
          </cell>
          <cell r="O439">
            <v>67.900000000000006</v>
          </cell>
          <cell r="P439" t="str">
            <v>PVP DACH</v>
          </cell>
          <cell r="Q439">
            <v>62.9</v>
          </cell>
        </row>
        <row r="440">
          <cell r="B440" t="str">
            <v>221311-D</v>
          </cell>
          <cell r="C440" t="str">
            <v>221311-D#27</v>
          </cell>
          <cell r="D440">
            <v>221311</v>
          </cell>
          <cell r="E440" t="str">
            <v>D</v>
          </cell>
          <cell r="F440" t="str">
            <v>POP Y GRIS (SAUVAGE)</v>
          </cell>
          <cell r="G440">
            <v>27</v>
          </cell>
          <cell r="H440" t="str">
            <v>10-10,5</v>
          </cell>
          <cell r="I440" t="str">
            <v>10-10,5</v>
          </cell>
          <cell r="J440">
            <v>17.5</v>
          </cell>
          <cell r="K440" t="str">
            <v>DACH</v>
          </cell>
          <cell r="L440">
            <v>26.1</v>
          </cell>
          <cell r="M440">
            <v>30.9</v>
          </cell>
          <cell r="O440">
            <v>67.900000000000006</v>
          </cell>
          <cell r="P440" t="str">
            <v>PVP DACH</v>
          </cell>
          <cell r="Q440">
            <v>62.9</v>
          </cell>
        </row>
        <row r="441">
          <cell r="B441" t="str">
            <v>221313-A</v>
          </cell>
          <cell r="C441" t="str">
            <v>221313-A#19</v>
          </cell>
          <cell r="D441">
            <v>221313</v>
          </cell>
          <cell r="E441" t="str">
            <v>A</v>
          </cell>
          <cell r="F441" t="str">
            <v>OLD ROSE (SAUVAGE Y SERRAJE)</v>
          </cell>
          <cell r="G441">
            <v>19</v>
          </cell>
          <cell r="H441" t="str">
            <v>4-4,5</v>
          </cell>
          <cell r="I441" t="str">
            <v>4-4,5</v>
          </cell>
          <cell r="J441">
            <v>12</v>
          </cell>
          <cell r="K441" t="str">
            <v>DACH</v>
          </cell>
          <cell r="L441">
            <v>26.1</v>
          </cell>
          <cell r="M441">
            <v>30.9</v>
          </cell>
          <cell r="O441">
            <v>67.900000000000006</v>
          </cell>
          <cell r="P441" t="str">
            <v>PVP DACH</v>
          </cell>
          <cell r="Q441">
            <v>62.9</v>
          </cell>
        </row>
        <row r="442">
          <cell r="B442" t="str">
            <v>221313-A</v>
          </cell>
          <cell r="C442" t="str">
            <v>221313-A#20</v>
          </cell>
          <cell r="D442">
            <v>221313</v>
          </cell>
          <cell r="E442" t="str">
            <v>A</v>
          </cell>
          <cell r="F442" t="str">
            <v>OLD ROSE (SAUVAGE Y SERRAJE)</v>
          </cell>
          <cell r="G442">
            <v>20</v>
          </cell>
          <cell r="H442">
            <v>5</v>
          </cell>
          <cell r="I442">
            <v>5</v>
          </cell>
          <cell r="J442">
            <v>13</v>
          </cell>
          <cell r="K442" t="str">
            <v>DACH</v>
          </cell>
          <cell r="L442">
            <v>26.1</v>
          </cell>
          <cell r="M442">
            <v>30.9</v>
          </cell>
          <cell r="O442">
            <v>67.900000000000006</v>
          </cell>
          <cell r="P442" t="str">
            <v>PVP DACH</v>
          </cell>
          <cell r="Q442">
            <v>62.9</v>
          </cell>
        </row>
        <row r="443">
          <cell r="B443" t="str">
            <v>221313-A</v>
          </cell>
          <cell r="C443" t="str">
            <v>221313-A#21</v>
          </cell>
          <cell r="D443">
            <v>221313</v>
          </cell>
          <cell r="E443" t="str">
            <v>A</v>
          </cell>
          <cell r="F443" t="str">
            <v>OLD ROSE (SAUVAGE Y SERRAJE)</v>
          </cell>
          <cell r="G443">
            <v>21</v>
          </cell>
          <cell r="H443">
            <v>5.5</v>
          </cell>
          <cell r="I443">
            <v>5.5</v>
          </cell>
          <cell r="J443">
            <v>13.5</v>
          </cell>
          <cell r="K443" t="str">
            <v>DACH</v>
          </cell>
          <cell r="L443">
            <v>26.1</v>
          </cell>
          <cell r="M443">
            <v>30.9</v>
          </cell>
          <cell r="O443">
            <v>67.900000000000006</v>
          </cell>
          <cell r="P443" t="str">
            <v>PVP DACH</v>
          </cell>
          <cell r="Q443">
            <v>62.9</v>
          </cell>
        </row>
        <row r="444">
          <cell r="B444" t="str">
            <v>221313-A</v>
          </cell>
          <cell r="C444" t="str">
            <v>221313-A#22</v>
          </cell>
          <cell r="D444">
            <v>221313</v>
          </cell>
          <cell r="E444" t="str">
            <v>A</v>
          </cell>
          <cell r="F444" t="str">
            <v>OLD ROSE (SAUVAGE Y SERRAJE)</v>
          </cell>
          <cell r="G444">
            <v>22</v>
          </cell>
          <cell r="H444" t="str">
            <v>6-6,5</v>
          </cell>
          <cell r="I444" t="str">
            <v>6-6,5</v>
          </cell>
          <cell r="J444">
            <v>14</v>
          </cell>
          <cell r="K444" t="str">
            <v>DACH</v>
          </cell>
          <cell r="L444">
            <v>26.1</v>
          </cell>
          <cell r="M444">
            <v>30.9</v>
          </cell>
          <cell r="O444">
            <v>67.900000000000006</v>
          </cell>
          <cell r="P444" t="str">
            <v>PVP DACH</v>
          </cell>
          <cell r="Q444">
            <v>62.9</v>
          </cell>
        </row>
        <row r="445">
          <cell r="B445" t="str">
            <v>221313-A</v>
          </cell>
          <cell r="C445" t="str">
            <v>221313-A#23</v>
          </cell>
          <cell r="D445">
            <v>221313</v>
          </cell>
          <cell r="E445" t="str">
            <v>A</v>
          </cell>
          <cell r="F445" t="str">
            <v>OLD ROSE (SAUVAGE Y SERRAJE)</v>
          </cell>
          <cell r="G445">
            <v>23</v>
          </cell>
          <cell r="H445" t="str">
            <v>7-7,5</v>
          </cell>
          <cell r="I445" t="str">
            <v>7-7,5</v>
          </cell>
          <cell r="J445">
            <v>15</v>
          </cell>
          <cell r="K445" t="str">
            <v>DACH</v>
          </cell>
          <cell r="L445">
            <v>26.1</v>
          </cell>
          <cell r="M445">
            <v>30.9</v>
          </cell>
          <cell r="O445">
            <v>67.900000000000006</v>
          </cell>
          <cell r="P445" t="str">
            <v>PVP DACH</v>
          </cell>
          <cell r="Q445">
            <v>62.9</v>
          </cell>
        </row>
        <row r="446">
          <cell r="B446" t="str">
            <v>221313-A</v>
          </cell>
          <cell r="C446" t="str">
            <v>221313-A#24</v>
          </cell>
          <cell r="D446">
            <v>221313</v>
          </cell>
          <cell r="E446" t="str">
            <v>A</v>
          </cell>
          <cell r="F446" t="str">
            <v>OLD ROSE (SAUVAGE Y SERRAJE)</v>
          </cell>
          <cell r="G446">
            <v>24</v>
          </cell>
          <cell r="H446" t="str">
            <v>8-8,5</v>
          </cell>
          <cell r="I446" t="str">
            <v>8-8,5</v>
          </cell>
          <cell r="J446">
            <v>15.5</v>
          </cell>
          <cell r="K446" t="str">
            <v>DACH</v>
          </cell>
          <cell r="L446">
            <v>27.6</v>
          </cell>
          <cell r="M446">
            <v>31.9</v>
          </cell>
          <cell r="O446">
            <v>70.900000000000006</v>
          </cell>
          <cell r="P446" t="str">
            <v>PVP DACH</v>
          </cell>
          <cell r="Q446">
            <v>65.900000000000006</v>
          </cell>
        </row>
        <row r="447">
          <cell r="B447" t="str">
            <v>221313-A</v>
          </cell>
          <cell r="C447" t="str">
            <v>221313-A#25</v>
          </cell>
          <cell r="D447">
            <v>221313</v>
          </cell>
          <cell r="E447" t="str">
            <v>A</v>
          </cell>
          <cell r="F447" t="str">
            <v>OLD ROSE (SAUVAGE Y SERRAJE)</v>
          </cell>
          <cell r="G447">
            <v>25</v>
          </cell>
          <cell r="H447">
            <v>9</v>
          </cell>
          <cell r="I447">
            <v>9</v>
          </cell>
          <cell r="J447">
            <v>16</v>
          </cell>
          <cell r="K447" t="str">
            <v>DACH</v>
          </cell>
          <cell r="L447">
            <v>27.6</v>
          </cell>
          <cell r="M447">
            <v>31.9</v>
          </cell>
          <cell r="O447">
            <v>70.900000000000006</v>
          </cell>
          <cell r="P447" t="str">
            <v>PVP DACH</v>
          </cell>
          <cell r="Q447">
            <v>65.900000000000006</v>
          </cell>
        </row>
        <row r="448">
          <cell r="B448" t="str">
            <v>221313-A</v>
          </cell>
          <cell r="C448" t="str">
            <v>221313-A#26</v>
          </cell>
          <cell r="D448">
            <v>221313</v>
          </cell>
          <cell r="E448" t="str">
            <v>A</v>
          </cell>
          <cell r="F448" t="str">
            <v>OLD ROSE (SAUVAGE Y SERRAJE)</v>
          </cell>
          <cell r="G448">
            <v>26</v>
          </cell>
          <cell r="H448">
            <v>9.5</v>
          </cell>
          <cell r="I448">
            <v>9.5</v>
          </cell>
          <cell r="J448">
            <v>17</v>
          </cell>
          <cell r="K448" t="str">
            <v>DACH</v>
          </cell>
          <cell r="L448">
            <v>27.6</v>
          </cell>
          <cell r="M448">
            <v>31.9</v>
          </cell>
          <cell r="O448">
            <v>70.900000000000006</v>
          </cell>
          <cell r="P448" t="str">
            <v>PVP DACH</v>
          </cell>
          <cell r="Q448">
            <v>65.900000000000006</v>
          </cell>
        </row>
        <row r="449">
          <cell r="B449" t="str">
            <v>221313-A</v>
          </cell>
          <cell r="C449" t="str">
            <v>221313-A#27</v>
          </cell>
          <cell r="D449">
            <v>221313</v>
          </cell>
          <cell r="E449" t="str">
            <v>A</v>
          </cell>
          <cell r="F449" t="str">
            <v>OLD ROSE (SAUVAGE Y SERRAJE)</v>
          </cell>
          <cell r="G449">
            <v>27</v>
          </cell>
          <cell r="H449" t="str">
            <v>10-10,5</v>
          </cell>
          <cell r="I449" t="str">
            <v>10-10,5</v>
          </cell>
          <cell r="J449">
            <v>17.5</v>
          </cell>
          <cell r="K449" t="str">
            <v>DACH</v>
          </cell>
          <cell r="L449">
            <v>27.6</v>
          </cell>
          <cell r="M449">
            <v>31.9</v>
          </cell>
          <cell r="O449">
            <v>70.900000000000006</v>
          </cell>
          <cell r="P449" t="str">
            <v>PVP DACH</v>
          </cell>
          <cell r="Q449">
            <v>65.900000000000006</v>
          </cell>
        </row>
        <row r="450">
          <cell r="B450" t="str">
            <v>221330-C</v>
          </cell>
          <cell r="C450" t="str">
            <v>221330-C#22</v>
          </cell>
          <cell r="D450">
            <v>221330</v>
          </cell>
          <cell r="E450" t="str">
            <v>C</v>
          </cell>
          <cell r="F450" t="str">
            <v>POP (SAUVAGE)</v>
          </cell>
          <cell r="G450">
            <v>22</v>
          </cell>
          <cell r="H450" t="str">
            <v>6-6.5</v>
          </cell>
          <cell r="I450" t="str">
            <v>6-6.5</v>
          </cell>
          <cell r="J450">
            <v>14</v>
          </cell>
          <cell r="K450" t="str">
            <v>DACH</v>
          </cell>
          <cell r="L450">
            <v>28.8</v>
          </cell>
          <cell r="M450">
            <v>33.9</v>
          </cell>
          <cell r="O450">
            <v>74.900000000000006</v>
          </cell>
          <cell r="P450" t="str">
            <v>PVP DACH</v>
          </cell>
          <cell r="Q450">
            <v>68.900000000000006</v>
          </cell>
        </row>
        <row r="451">
          <cell r="B451" t="str">
            <v>221330-C</v>
          </cell>
          <cell r="C451" t="str">
            <v>221330-C#23</v>
          </cell>
          <cell r="D451">
            <v>221330</v>
          </cell>
          <cell r="E451" t="str">
            <v>C</v>
          </cell>
          <cell r="F451" t="str">
            <v>POP (SAUVAGE)</v>
          </cell>
          <cell r="G451">
            <v>23</v>
          </cell>
          <cell r="H451" t="str">
            <v>7-7.5</v>
          </cell>
          <cell r="I451" t="str">
            <v>7-7.5</v>
          </cell>
          <cell r="J451">
            <v>15</v>
          </cell>
          <cell r="K451" t="str">
            <v>DACH</v>
          </cell>
          <cell r="L451">
            <v>28.8</v>
          </cell>
          <cell r="M451">
            <v>33.9</v>
          </cell>
          <cell r="O451">
            <v>74.900000000000006</v>
          </cell>
          <cell r="P451" t="str">
            <v>PVP DACH</v>
          </cell>
          <cell r="Q451">
            <v>68.900000000000006</v>
          </cell>
        </row>
        <row r="452">
          <cell r="B452" t="str">
            <v>221330-C</v>
          </cell>
          <cell r="C452" t="str">
            <v>221330-C#24</v>
          </cell>
          <cell r="D452">
            <v>221330</v>
          </cell>
          <cell r="E452" t="str">
            <v>C</v>
          </cell>
          <cell r="F452" t="str">
            <v>POP (SAUVAGE)</v>
          </cell>
          <cell r="G452">
            <v>24</v>
          </cell>
          <cell r="H452" t="str">
            <v>8-8.5</v>
          </cell>
          <cell r="I452" t="str">
            <v>8-8.5</v>
          </cell>
          <cell r="J452" t="str">
            <v>15'5</v>
          </cell>
          <cell r="K452" t="str">
            <v>DACH</v>
          </cell>
          <cell r="L452">
            <v>29.9</v>
          </cell>
          <cell r="M452">
            <v>34.9</v>
          </cell>
          <cell r="O452">
            <v>76.900000000000006</v>
          </cell>
          <cell r="P452" t="str">
            <v>PVP DACH</v>
          </cell>
          <cell r="Q452">
            <v>71.900000000000006</v>
          </cell>
        </row>
        <row r="453">
          <cell r="B453" t="str">
            <v>221330-C</v>
          </cell>
          <cell r="C453" t="str">
            <v>221330-C#25</v>
          </cell>
          <cell r="D453">
            <v>221330</v>
          </cell>
          <cell r="E453" t="str">
            <v>C</v>
          </cell>
          <cell r="F453" t="str">
            <v>POP (SAUVAGE)</v>
          </cell>
          <cell r="G453">
            <v>25</v>
          </cell>
          <cell r="H453">
            <v>9</v>
          </cell>
          <cell r="I453">
            <v>9</v>
          </cell>
          <cell r="J453">
            <v>16</v>
          </cell>
          <cell r="K453" t="str">
            <v>DACH</v>
          </cell>
          <cell r="L453">
            <v>29.9</v>
          </cell>
          <cell r="M453">
            <v>34.9</v>
          </cell>
          <cell r="O453">
            <v>76.900000000000006</v>
          </cell>
          <cell r="P453" t="str">
            <v>PVP DACH</v>
          </cell>
          <cell r="Q453">
            <v>71.900000000000006</v>
          </cell>
        </row>
        <row r="454">
          <cell r="B454" t="str">
            <v>221330-C</v>
          </cell>
          <cell r="C454" t="str">
            <v>221330-C#26</v>
          </cell>
          <cell r="D454">
            <v>221330</v>
          </cell>
          <cell r="E454" t="str">
            <v>C</v>
          </cell>
          <cell r="F454" t="str">
            <v>POP (SAUVAGE)</v>
          </cell>
          <cell r="G454">
            <v>26</v>
          </cell>
          <cell r="H454">
            <v>9.5</v>
          </cell>
          <cell r="I454">
            <v>9.5</v>
          </cell>
          <cell r="J454">
            <v>17</v>
          </cell>
          <cell r="K454" t="str">
            <v>DACH</v>
          </cell>
          <cell r="L454">
            <v>29.9</v>
          </cell>
          <cell r="M454">
            <v>34.9</v>
          </cell>
          <cell r="O454">
            <v>76.900000000000006</v>
          </cell>
          <cell r="P454" t="str">
            <v>PVP DACH</v>
          </cell>
          <cell r="Q454">
            <v>71.900000000000006</v>
          </cell>
        </row>
        <row r="455">
          <cell r="B455" t="str">
            <v>221330-C</v>
          </cell>
          <cell r="C455" t="str">
            <v>221330-C#27</v>
          </cell>
          <cell r="D455">
            <v>221330</v>
          </cell>
          <cell r="E455" t="str">
            <v>C</v>
          </cell>
          <cell r="F455" t="str">
            <v>POP (SAUVAGE)</v>
          </cell>
          <cell r="G455">
            <v>27</v>
          </cell>
          <cell r="H455" t="str">
            <v>10-10.5</v>
          </cell>
          <cell r="I455" t="str">
            <v>10-10.5</v>
          </cell>
          <cell r="J455">
            <v>17.5</v>
          </cell>
          <cell r="K455" t="str">
            <v>DACH</v>
          </cell>
          <cell r="L455">
            <v>29.9</v>
          </cell>
          <cell r="M455">
            <v>34.9</v>
          </cell>
          <cell r="O455">
            <v>76.900000000000006</v>
          </cell>
          <cell r="P455" t="str">
            <v>PVP DACH</v>
          </cell>
          <cell r="Q455">
            <v>71.900000000000006</v>
          </cell>
        </row>
        <row r="456">
          <cell r="B456" t="str">
            <v>221330-C</v>
          </cell>
          <cell r="C456" t="str">
            <v>221330-C#28</v>
          </cell>
          <cell r="D456">
            <v>221330</v>
          </cell>
          <cell r="E456" t="str">
            <v>C</v>
          </cell>
          <cell r="F456" t="str">
            <v>POP (SAUVAGE)</v>
          </cell>
          <cell r="G456">
            <v>28</v>
          </cell>
          <cell r="H456" t="str">
            <v>11-11.5</v>
          </cell>
          <cell r="I456" t="str">
            <v>11-11.5</v>
          </cell>
          <cell r="J456">
            <v>18</v>
          </cell>
          <cell r="K456" t="str">
            <v>DACH</v>
          </cell>
          <cell r="L456">
            <v>31.1</v>
          </cell>
          <cell r="M456">
            <v>35.9</v>
          </cell>
          <cell r="O456">
            <v>78.900000000000006</v>
          </cell>
          <cell r="P456" t="str">
            <v>PVP DACH</v>
          </cell>
          <cell r="Q456">
            <v>73.900000000000006</v>
          </cell>
        </row>
        <row r="457">
          <cell r="B457" t="str">
            <v>221330-C</v>
          </cell>
          <cell r="C457" t="str">
            <v>221330-C#29</v>
          </cell>
          <cell r="D457">
            <v>221330</v>
          </cell>
          <cell r="E457" t="str">
            <v>C</v>
          </cell>
          <cell r="F457" t="str">
            <v>POP (SAUVAGE)</v>
          </cell>
          <cell r="G457">
            <v>29</v>
          </cell>
          <cell r="H457" t="str">
            <v>12-12.5</v>
          </cell>
          <cell r="I457" t="str">
            <v>12-12.5</v>
          </cell>
          <cell r="J457">
            <v>19</v>
          </cell>
          <cell r="K457" t="str">
            <v>DACH</v>
          </cell>
          <cell r="L457">
            <v>31.1</v>
          </cell>
          <cell r="M457">
            <v>35.9</v>
          </cell>
          <cell r="O457">
            <v>78.900000000000006</v>
          </cell>
          <cell r="P457" t="str">
            <v>PVP DACH</v>
          </cell>
          <cell r="Q457">
            <v>73.900000000000006</v>
          </cell>
        </row>
        <row r="458">
          <cell r="B458" t="str">
            <v>221330-C</v>
          </cell>
          <cell r="C458" t="str">
            <v>221330-C#30</v>
          </cell>
          <cell r="D458">
            <v>221330</v>
          </cell>
          <cell r="E458" t="str">
            <v>C</v>
          </cell>
          <cell r="F458" t="str">
            <v>POP (SAUVAGE)</v>
          </cell>
          <cell r="G458">
            <v>30</v>
          </cell>
          <cell r="H458">
            <v>13</v>
          </cell>
          <cell r="I458">
            <v>13</v>
          </cell>
          <cell r="J458">
            <v>19.5</v>
          </cell>
          <cell r="K458" t="str">
            <v>DACH</v>
          </cell>
          <cell r="L458">
            <v>31.1</v>
          </cell>
          <cell r="M458">
            <v>35.9</v>
          </cell>
          <cell r="O458">
            <v>78.900000000000006</v>
          </cell>
          <cell r="P458" t="str">
            <v>PVP DACH</v>
          </cell>
          <cell r="Q458">
            <v>73.900000000000006</v>
          </cell>
        </row>
        <row r="459">
          <cell r="B459" t="str">
            <v>221331-A</v>
          </cell>
          <cell r="C459" t="str">
            <v>221331-A#22</v>
          </cell>
          <cell r="D459">
            <v>221331</v>
          </cell>
          <cell r="E459" t="str">
            <v>A</v>
          </cell>
          <cell r="F459" t="str">
            <v>ATLÁNTICO Y AZUL MARINO (ULTRASUEDE Y METALCRIS)</v>
          </cell>
          <cell r="G459">
            <v>22</v>
          </cell>
          <cell r="H459" t="str">
            <v>6-6.5</v>
          </cell>
          <cell r="I459" t="str">
            <v>6-6.5</v>
          </cell>
          <cell r="J459">
            <v>14</v>
          </cell>
          <cell r="K459" t="str">
            <v>DACH</v>
          </cell>
          <cell r="L459">
            <v>27.6</v>
          </cell>
          <cell r="M459">
            <v>31.9</v>
          </cell>
          <cell r="O459">
            <v>70.900000000000006</v>
          </cell>
          <cell r="P459" t="str">
            <v>PVP DACH</v>
          </cell>
          <cell r="Q459">
            <v>65.900000000000006</v>
          </cell>
        </row>
        <row r="460">
          <cell r="B460" t="str">
            <v>221331-A</v>
          </cell>
          <cell r="C460" t="str">
            <v>221331-A#23</v>
          </cell>
          <cell r="D460">
            <v>221331</v>
          </cell>
          <cell r="E460" t="str">
            <v>A</v>
          </cell>
          <cell r="F460" t="str">
            <v>ATLÁNTICO Y AZUL MARINO (ULTRASUEDE Y METALCRIS)</v>
          </cell>
          <cell r="G460">
            <v>23</v>
          </cell>
          <cell r="H460" t="str">
            <v>7-7.5</v>
          </cell>
          <cell r="I460" t="str">
            <v>7-7.5</v>
          </cell>
          <cell r="J460">
            <v>15</v>
          </cell>
          <cell r="K460" t="str">
            <v>DACH</v>
          </cell>
          <cell r="L460">
            <v>27.6</v>
          </cell>
          <cell r="M460">
            <v>31.9</v>
          </cell>
          <cell r="O460">
            <v>70.900000000000006</v>
          </cell>
          <cell r="P460" t="str">
            <v>PVP DACH</v>
          </cell>
          <cell r="Q460">
            <v>65.900000000000006</v>
          </cell>
        </row>
        <row r="461">
          <cell r="B461" t="str">
            <v>221331-A</v>
          </cell>
          <cell r="C461" t="str">
            <v>221331-A#24</v>
          </cell>
          <cell r="D461">
            <v>221331</v>
          </cell>
          <cell r="E461" t="str">
            <v>A</v>
          </cell>
          <cell r="F461" t="str">
            <v>ATLÁNTICO Y AZUL MARINO (ULTRASUEDE Y METALCRIS)</v>
          </cell>
          <cell r="G461">
            <v>24</v>
          </cell>
          <cell r="H461" t="str">
            <v>8-8.5</v>
          </cell>
          <cell r="I461" t="str">
            <v>8-8.5</v>
          </cell>
          <cell r="J461" t="str">
            <v>15'5</v>
          </cell>
          <cell r="K461" t="str">
            <v>DACH</v>
          </cell>
          <cell r="L461">
            <v>28.8</v>
          </cell>
          <cell r="M461">
            <v>33.9</v>
          </cell>
          <cell r="O461">
            <v>74.900000000000006</v>
          </cell>
          <cell r="P461" t="str">
            <v>PVP DACH</v>
          </cell>
          <cell r="Q461">
            <v>68.900000000000006</v>
          </cell>
        </row>
        <row r="462">
          <cell r="B462" t="str">
            <v>221331-A</v>
          </cell>
          <cell r="C462" t="str">
            <v>221331-A#25</v>
          </cell>
          <cell r="D462">
            <v>221331</v>
          </cell>
          <cell r="E462" t="str">
            <v>A</v>
          </cell>
          <cell r="F462" t="str">
            <v>ATLÁNTICO Y AZUL MARINO (ULTRASUEDE Y METALCRIS)</v>
          </cell>
          <cell r="G462">
            <v>25</v>
          </cell>
          <cell r="H462">
            <v>9</v>
          </cell>
          <cell r="I462">
            <v>9</v>
          </cell>
          <cell r="J462">
            <v>16</v>
          </cell>
          <cell r="K462" t="str">
            <v>DACH</v>
          </cell>
          <cell r="L462">
            <v>28.8</v>
          </cell>
          <cell r="M462">
            <v>33.9</v>
          </cell>
          <cell r="O462">
            <v>74.900000000000006</v>
          </cell>
          <cell r="P462" t="str">
            <v>PVP DACH</v>
          </cell>
          <cell r="Q462">
            <v>68.900000000000006</v>
          </cell>
        </row>
        <row r="463">
          <cell r="B463" t="str">
            <v>221331-A</v>
          </cell>
          <cell r="C463" t="str">
            <v>221331-A#26</v>
          </cell>
          <cell r="D463">
            <v>221331</v>
          </cell>
          <cell r="E463" t="str">
            <v>A</v>
          </cell>
          <cell r="F463" t="str">
            <v>ATLÁNTICO Y AZUL MARINO (ULTRASUEDE Y METALCRIS)</v>
          </cell>
          <cell r="G463">
            <v>26</v>
          </cell>
          <cell r="H463">
            <v>9.5</v>
          </cell>
          <cell r="I463">
            <v>9.5</v>
          </cell>
          <cell r="J463">
            <v>17</v>
          </cell>
          <cell r="K463" t="str">
            <v>DACH</v>
          </cell>
          <cell r="L463">
            <v>28.8</v>
          </cell>
          <cell r="M463">
            <v>33.9</v>
          </cell>
          <cell r="O463">
            <v>74.900000000000006</v>
          </cell>
          <cell r="P463" t="str">
            <v>PVP DACH</v>
          </cell>
          <cell r="Q463">
            <v>68.900000000000006</v>
          </cell>
        </row>
        <row r="464">
          <cell r="B464" t="str">
            <v>221331-A</v>
          </cell>
          <cell r="C464" t="str">
            <v>221331-A#27</v>
          </cell>
          <cell r="D464">
            <v>221331</v>
          </cell>
          <cell r="E464" t="str">
            <v>A</v>
          </cell>
          <cell r="F464" t="str">
            <v>ATLÁNTICO Y AZUL MARINO (ULTRASUEDE Y METALCRIS)</v>
          </cell>
          <cell r="G464">
            <v>27</v>
          </cell>
          <cell r="H464" t="str">
            <v>10-10.5</v>
          </cell>
          <cell r="I464" t="str">
            <v>10-10.5</v>
          </cell>
          <cell r="J464">
            <v>17.5</v>
          </cell>
          <cell r="K464" t="str">
            <v>DACH</v>
          </cell>
          <cell r="L464">
            <v>28.8</v>
          </cell>
          <cell r="M464">
            <v>33.9</v>
          </cell>
          <cell r="O464">
            <v>74.900000000000006</v>
          </cell>
          <cell r="P464" t="str">
            <v>PVP DACH</v>
          </cell>
          <cell r="Q464">
            <v>68.900000000000006</v>
          </cell>
        </row>
        <row r="465">
          <cell r="B465" t="str">
            <v>221331-A</v>
          </cell>
          <cell r="C465" t="str">
            <v>221331-A#28</v>
          </cell>
          <cell r="D465">
            <v>221331</v>
          </cell>
          <cell r="E465" t="str">
            <v>A</v>
          </cell>
          <cell r="F465" t="str">
            <v>ATLÁNTICO Y AZUL MARINO (ULTRASUEDE Y METALCRIS)</v>
          </cell>
          <cell r="G465">
            <v>28</v>
          </cell>
          <cell r="H465" t="str">
            <v>11-11.5</v>
          </cell>
          <cell r="I465" t="str">
            <v>11-11.5</v>
          </cell>
          <cell r="J465">
            <v>18</v>
          </cell>
          <cell r="K465" t="str">
            <v>DACH</v>
          </cell>
          <cell r="L465">
            <v>29.9</v>
          </cell>
          <cell r="M465">
            <v>34.9</v>
          </cell>
          <cell r="O465">
            <v>76.900000000000006</v>
          </cell>
          <cell r="P465" t="str">
            <v>PVP DACH</v>
          </cell>
          <cell r="Q465">
            <v>71.900000000000006</v>
          </cell>
        </row>
        <row r="466">
          <cell r="B466" t="str">
            <v>221331-A</v>
          </cell>
          <cell r="C466" t="str">
            <v>221331-A#29</v>
          </cell>
          <cell r="D466">
            <v>221331</v>
          </cell>
          <cell r="E466" t="str">
            <v>A</v>
          </cell>
          <cell r="F466" t="str">
            <v>ATLÁNTICO Y AZUL MARINO (ULTRASUEDE Y METALCRIS)</v>
          </cell>
          <cell r="G466">
            <v>29</v>
          </cell>
          <cell r="H466" t="str">
            <v>12-12.5</v>
          </cell>
          <cell r="I466" t="str">
            <v>12-12.5</v>
          </cell>
          <cell r="J466">
            <v>19</v>
          </cell>
          <cell r="K466" t="str">
            <v>DACH</v>
          </cell>
          <cell r="L466">
            <v>29.9</v>
          </cell>
          <cell r="M466">
            <v>34.9</v>
          </cell>
          <cell r="O466">
            <v>76.900000000000006</v>
          </cell>
          <cell r="P466" t="str">
            <v>PVP DACH</v>
          </cell>
          <cell r="Q466">
            <v>71.900000000000006</v>
          </cell>
        </row>
        <row r="467">
          <cell r="B467" t="str">
            <v>221331-A</v>
          </cell>
          <cell r="C467" t="str">
            <v>221331-A#30</v>
          </cell>
          <cell r="D467">
            <v>221331</v>
          </cell>
          <cell r="E467" t="str">
            <v>A</v>
          </cell>
          <cell r="F467" t="str">
            <v>ATLÁNTICO Y AZUL MARINO (ULTRASUEDE Y METALCRIS)</v>
          </cell>
          <cell r="G467">
            <v>30</v>
          </cell>
          <cell r="H467">
            <v>13</v>
          </cell>
          <cell r="I467">
            <v>13</v>
          </cell>
          <cell r="J467">
            <v>19.5</v>
          </cell>
          <cell r="K467" t="str">
            <v>DACH</v>
          </cell>
          <cell r="L467">
            <v>29.9</v>
          </cell>
          <cell r="M467">
            <v>34.9</v>
          </cell>
          <cell r="O467">
            <v>76.900000000000006</v>
          </cell>
          <cell r="P467" t="str">
            <v>PVP DACH</v>
          </cell>
          <cell r="Q467">
            <v>71.900000000000006</v>
          </cell>
        </row>
        <row r="468">
          <cell r="B468" t="str">
            <v>221331-B</v>
          </cell>
          <cell r="C468" t="str">
            <v>221331-B#22</v>
          </cell>
          <cell r="D468">
            <v>221331</v>
          </cell>
          <cell r="E468" t="str">
            <v>B</v>
          </cell>
          <cell r="F468" t="str">
            <v>MARENGO Y CROMO (ULTRASUEDE Y METALCRIS)</v>
          </cell>
          <cell r="G468">
            <v>22</v>
          </cell>
          <cell r="H468" t="str">
            <v>6-6.5</v>
          </cell>
          <cell r="I468" t="str">
            <v>6-6.5</v>
          </cell>
          <cell r="J468">
            <v>14</v>
          </cell>
          <cell r="K468" t="str">
            <v>DACH</v>
          </cell>
          <cell r="L468">
            <v>27.6</v>
          </cell>
          <cell r="M468">
            <v>31.9</v>
          </cell>
          <cell r="O468">
            <v>70.900000000000006</v>
          </cell>
          <cell r="P468" t="str">
            <v>PVP DACH</v>
          </cell>
          <cell r="Q468">
            <v>65.900000000000006</v>
          </cell>
        </row>
        <row r="469">
          <cell r="B469" t="str">
            <v>221331-B</v>
          </cell>
          <cell r="C469" t="str">
            <v>221331-B#23</v>
          </cell>
          <cell r="D469">
            <v>221331</v>
          </cell>
          <cell r="E469" t="str">
            <v>B</v>
          </cell>
          <cell r="F469" t="str">
            <v>MARENGO Y CROMO (ULTRASUEDE Y METALCRIS)</v>
          </cell>
          <cell r="G469">
            <v>23</v>
          </cell>
          <cell r="H469" t="str">
            <v>7-7.5</v>
          </cell>
          <cell r="I469" t="str">
            <v>7-7.5</v>
          </cell>
          <cell r="J469">
            <v>15</v>
          </cell>
          <cell r="K469" t="str">
            <v>DACH</v>
          </cell>
          <cell r="L469">
            <v>27.6</v>
          </cell>
          <cell r="M469">
            <v>31.9</v>
          </cell>
          <cell r="O469">
            <v>70.900000000000006</v>
          </cell>
          <cell r="P469" t="str">
            <v>PVP DACH</v>
          </cell>
          <cell r="Q469">
            <v>65.900000000000006</v>
          </cell>
        </row>
        <row r="470">
          <cell r="B470" t="str">
            <v>221331-B</v>
          </cell>
          <cell r="C470" t="str">
            <v>221331-B#24</v>
          </cell>
          <cell r="D470">
            <v>221331</v>
          </cell>
          <cell r="E470" t="str">
            <v>B</v>
          </cell>
          <cell r="F470" t="str">
            <v>MARENGO Y CROMO (ULTRASUEDE Y METALCRIS)</v>
          </cell>
          <cell r="G470">
            <v>24</v>
          </cell>
          <cell r="H470" t="str">
            <v>8-8.5</v>
          </cell>
          <cell r="I470" t="str">
            <v>8-8.5</v>
          </cell>
          <cell r="J470" t="str">
            <v>15'5</v>
          </cell>
          <cell r="K470" t="str">
            <v>DACH</v>
          </cell>
          <cell r="L470">
            <v>28.8</v>
          </cell>
          <cell r="M470">
            <v>33.9</v>
          </cell>
          <cell r="O470">
            <v>74.900000000000006</v>
          </cell>
          <cell r="P470" t="str">
            <v>PVP DACH</v>
          </cell>
          <cell r="Q470">
            <v>68.900000000000006</v>
          </cell>
        </row>
        <row r="471">
          <cell r="B471" t="str">
            <v>221331-B</v>
          </cell>
          <cell r="C471" t="str">
            <v>221331-B#25</v>
          </cell>
          <cell r="D471">
            <v>221331</v>
          </cell>
          <cell r="E471" t="str">
            <v>B</v>
          </cell>
          <cell r="F471" t="str">
            <v>MARENGO Y CROMO (ULTRASUEDE Y METALCRIS)</v>
          </cell>
          <cell r="G471">
            <v>25</v>
          </cell>
          <cell r="H471">
            <v>9</v>
          </cell>
          <cell r="I471">
            <v>9</v>
          </cell>
          <cell r="J471">
            <v>16</v>
          </cell>
          <cell r="K471" t="str">
            <v>DACH</v>
          </cell>
          <cell r="L471">
            <v>28.8</v>
          </cell>
          <cell r="M471">
            <v>33.9</v>
          </cell>
          <cell r="O471">
            <v>74.900000000000006</v>
          </cell>
          <cell r="P471" t="str">
            <v>PVP DACH</v>
          </cell>
          <cell r="Q471">
            <v>68.900000000000006</v>
          </cell>
        </row>
        <row r="472">
          <cell r="B472" t="str">
            <v>221331-B</v>
          </cell>
          <cell r="C472" t="str">
            <v>221331-B#26</v>
          </cell>
          <cell r="D472">
            <v>221331</v>
          </cell>
          <cell r="E472" t="str">
            <v>B</v>
          </cell>
          <cell r="F472" t="str">
            <v>MARENGO Y CROMO (ULTRASUEDE Y METALCRIS)</v>
          </cell>
          <cell r="G472">
            <v>26</v>
          </cell>
          <cell r="H472">
            <v>9.5</v>
          </cell>
          <cell r="I472">
            <v>9.5</v>
          </cell>
          <cell r="J472">
            <v>17</v>
          </cell>
          <cell r="K472" t="str">
            <v>DACH</v>
          </cell>
          <cell r="L472">
            <v>28.8</v>
          </cell>
          <cell r="M472">
            <v>33.9</v>
          </cell>
          <cell r="O472">
            <v>74.900000000000006</v>
          </cell>
          <cell r="P472" t="str">
            <v>PVP DACH</v>
          </cell>
          <cell r="Q472">
            <v>68.900000000000006</v>
          </cell>
        </row>
        <row r="473">
          <cell r="B473" t="str">
            <v>221331-B</v>
          </cell>
          <cell r="C473" t="str">
            <v>221331-B#27</v>
          </cell>
          <cell r="D473">
            <v>221331</v>
          </cell>
          <cell r="E473" t="str">
            <v>B</v>
          </cell>
          <cell r="F473" t="str">
            <v>MARENGO Y CROMO (ULTRASUEDE Y METALCRIS)</v>
          </cell>
          <cell r="G473">
            <v>27</v>
          </cell>
          <cell r="H473" t="str">
            <v>10-10.5</v>
          </cell>
          <cell r="I473" t="str">
            <v>10-10.5</v>
          </cell>
          <cell r="J473">
            <v>17.5</v>
          </cell>
          <cell r="K473" t="str">
            <v>DACH</v>
          </cell>
          <cell r="L473">
            <v>28.8</v>
          </cell>
          <cell r="M473">
            <v>33.9</v>
          </cell>
          <cell r="O473">
            <v>74.900000000000006</v>
          </cell>
          <cell r="P473" t="str">
            <v>PVP DACH</v>
          </cell>
          <cell r="Q473">
            <v>68.900000000000006</v>
          </cell>
        </row>
        <row r="474">
          <cell r="B474" t="str">
            <v>221331-B</v>
          </cell>
          <cell r="C474" t="str">
            <v>221331-B#28</v>
          </cell>
          <cell r="D474">
            <v>221331</v>
          </cell>
          <cell r="E474" t="str">
            <v>B</v>
          </cell>
          <cell r="F474" t="str">
            <v>MARENGO Y CROMO (ULTRASUEDE Y METALCRIS)</v>
          </cell>
          <cell r="G474">
            <v>28</v>
          </cell>
          <cell r="H474" t="str">
            <v>11-11.5</v>
          </cell>
          <cell r="I474" t="str">
            <v>11-11.5</v>
          </cell>
          <cell r="J474">
            <v>18</v>
          </cell>
          <cell r="K474" t="str">
            <v>DACH</v>
          </cell>
          <cell r="L474">
            <v>29.9</v>
          </cell>
          <cell r="M474">
            <v>34.9</v>
          </cell>
          <cell r="O474">
            <v>76.900000000000006</v>
          </cell>
          <cell r="P474" t="str">
            <v>PVP DACH</v>
          </cell>
          <cell r="Q474">
            <v>71.900000000000006</v>
          </cell>
        </row>
        <row r="475">
          <cell r="B475" t="str">
            <v>221331-B</v>
          </cell>
          <cell r="C475" t="str">
            <v>221331-B#29</v>
          </cell>
          <cell r="D475">
            <v>221331</v>
          </cell>
          <cell r="E475" t="str">
            <v>B</v>
          </cell>
          <cell r="F475" t="str">
            <v>MARENGO Y CROMO (ULTRASUEDE Y METALCRIS)</v>
          </cell>
          <cell r="G475">
            <v>29</v>
          </cell>
          <cell r="H475" t="str">
            <v>12-12.5</v>
          </cell>
          <cell r="I475" t="str">
            <v>12-12.5</v>
          </cell>
          <cell r="J475">
            <v>19</v>
          </cell>
          <cell r="K475" t="str">
            <v>DACH</v>
          </cell>
          <cell r="L475">
            <v>29.9</v>
          </cell>
          <cell r="M475">
            <v>34.9</v>
          </cell>
          <cell r="O475">
            <v>76.900000000000006</v>
          </cell>
          <cell r="P475" t="str">
            <v>PVP DACH</v>
          </cell>
          <cell r="Q475">
            <v>71.900000000000006</v>
          </cell>
        </row>
        <row r="476">
          <cell r="B476" t="str">
            <v>221331-B</v>
          </cell>
          <cell r="C476" t="str">
            <v>221331-B#30</v>
          </cell>
          <cell r="D476">
            <v>221331</v>
          </cell>
          <cell r="E476" t="str">
            <v>B</v>
          </cell>
          <cell r="F476" t="str">
            <v>MARENGO Y CROMO (ULTRASUEDE Y METALCRIS)</v>
          </cell>
          <cell r="G476">
            <v>30</v>
          </cell>
          <cell r="H476">
            <v>13</v>
          </cell>
          <cell r="I476">
            <v>13</v>
          </cell>
          <cell r="J476">
            <v>19.5</v>
          </cell>
          <cell r="K476" t="str">
            <v>DACH</v>
          </cell>
          <cell r="L476">
            <v>29.9</v>
          </cell>
          <cell r="M476">
            <v>34.9</v>
          </cell>
          <cell r="O476">
            <v>76.900000000000006</v>
          </cell>
          <cell r="P476" t="str">
            <v>PVP DACH</v>
          </cell>
          <cell r="Q476">
            <v>71.900000000000006</v>
          </cell>
        </row>
        <row r="477">
          <cell r="B477" t="str">
            <v>221332-B</v>
          </cell>
          <cell r="C477" t="str">
            <v>221332-B#22</v>
          </cell>
          <cell r="D477">
            <v>221332</v>
          </cell>
          <cell r="E477" t="str">
            <v>B</v>
          </cell>
          <cell r="F477" t="str">
            <v>MARENGO Y CROMO (ULTRASUEDE Y METALCRIS)</v>
          </cell>
          <cell r="G477">
            <v>22</v>
          </cell>
          <cell r="H477" t="str">
            <v>6-6.5</v>
          </cell>
          <cell r="I477" t="str">
            <v>6-6.5</v>
          </cell>
          <cell r="J477">
            <v>14</v>
          </cell>
          <cell r="K477" t="str">
            <v>DACH</v>
          </cell>
          <cell r="L477">
            <v>27.6</v>
          </cell>
          <cell r="M477">
            <v>31.9</v>
          </cell>
          <cell r="O477">
            <v>70.900000000000006</v>
          </cell>
          <cell r="P477" t="str">
            <v>PVP DACH</v>
          </cell>
          <cell r="Q477">
            <v>65.900000000000006</v>
          </cell>
        </row>
        <row r="478">
          <cell r="B478" t="str">
            <v>221332-B</v>
          </cell>
          <cell r="C478" t="str">
            <v>221332-B#23</v>
          </cell>
          <cell r="D478">
            <v>221332</v>
          </cell>
          <cell r="E478" t="str">
            <v>B</v>
          </cell>
          <cell r="F478" t="str">
            <v>MARENGO Y CROMO (ULTRASUEDE Y METALCRIS)</v>
          </cell>
          <cell r="G478">
            <v>23</v>
          </cell>
          <cell r="H478" t="str">
            <v>7-7.5</v>
          </cell>
          <cell r="I478" t="str">
            <v>7-7.5</v>
          </cell>
          <cell r="J478">
            <v>15</v>
          </cell>
          <cell r="K478" t="str">
            <v>DACH</v>
          </cell>
          <cell r="L478">
            <v>27.6</v>
          </cell>
          <cell r="M478">
            <v>31.9</v>
          </cell>
          <cell r="O478">
            <v>70.900000000000006</v>
          </cell>
          <cell r="P478" t="str">
            <v>PVP DACH</v>
          </cell>
          <cell r="Q478">
            <v>65.900000000000006</v>
          </cell>
        </row>
        <row r="479">
          <cell r="B479" t="str">
            <v>221332-B</v>
          </cell>
          <cell r="C479" t="str">
            <v>221332-B#24</v>
          </cell>
          <cell r="D479">
            <v>221332</v>
          </cell>
          <cell r="E479" t="str">
            <v>B</v>
          </cell>
          <cell r="F479" t="str">
            <v>MARENGO Y CROMO (ULTRASUEDE Y METALCRIS)</v>
          </cell>
          <cell r="G479">
            <v>24</v>
          </cell>
          <cell r="H479" t="str">
            <v>8-8.5</v>
          </cell>
          <cell r="I479" t="str">
            <v>8-8.5</v>
          </cell>
          <cell r="J479" t="str">
            <v>15'5</v>
          </cell>
          <cell r="K479" t="str">
            <v>DACH</v>
          </cell>
          <cell r="L479">
            <v>28.8</v>
          </cell>
          <cell r="M479">
            <v>33.9</v>
          </cell>
          <cell r="O479">
            <v>74.900000000000006</v>
          </cell>
          <cell r="P479" t="str">
            <v>PVP DACH</v>
          </cell>
          <cell r="Q479">
            <v>68.900000000000006</v>
          </cell>
        </row>
        <row r="480">
          <cell r="B480" t="str">
            <v>221332-B</v>
          </cell>
          <cell r="C480" t="str">
            <v>221332-B#25</v>
          </cell>
          <cell r="D480">
            <v>221332</v>
          </cell>
          <cell r="E480" t="str">
            <v>B</v>
          </cell>
          <cell r="F480" t="str">
            <v>MARENGO Y CROMO (ULTRASUEDE Y METALCRIS)</v>
          </cell>
          <cell r="G480">
            <v>25</v>
          </cell>
          <cell r="H480">
            <v>9</v>
          </cell>
          <cell r="I480">
            <v>9</v>
          </cell>
          <cell r="J480">
            <v>16</v>
          </cell>
          <cell r="K480" t="str">
            <v>DACH</v>
          </cell>
          <cell r="L480">
            <v>28.8</v>
          </cell>
          <cell r="M480">
            <v>33.9</v>
          </cell>
          <cell r="O480">
            <v>74.900000000000006</v>
          </cell>
          <cell r="P480" t="str">
            <v>PVP DACH</v>
          </cell>
          <cell r="Q480">
            <v>68.900000000000006</v>
          </cell>
        </row>
        <row r="481">
          <cell r="B481" t="str">
            <v>221332-B</v>
          </cell>
          <cell r="C481" t="str">
            <v>221332-B#26</v>
          </cell>
          <cell r="D481">
            <v>221332</v>
          </cell>
          <cell r="E481" t="str">
            <v>B</v>
          </cell>
          <cell r="F481" t="str">
            <v>MARENGO Y CROMO (ULTRASUEDE Y METALCRIS)</v>
          </cell>
          <cell r="G481">
            <v>26</v>
          </cell>
          <cell r="H481">
            <v>9.5</v>
          </cell>
          <cell r="I481">
            <v>9.5</v>
          </cell>
          <cell r="J481">
            <v>17</v>
          </cell>
          <cell r="K481" t="str">
            <v>DACH</v>
          </cell>
          <cell r="L481">
            <v>28.8</v>
          </cell>
          <cell r="M481">
            <v>33.9</v>
          </cell>
          <cell r="O481">
            <v>74.900000000000006</v>
          </cell>
          <cell r="P481" t="str">
            <v>PVP DACH</v>
          </cell>
          <cell r="Q481">
            <v>68.900000000000006</v>
          </cell>
        </row>
        <row r="482">
          <cell r="B482" t="str">
            <v>221332-B</v>
          </cell>
          <cell r="C482" t="str">
            <v>221332-B#27</v>
          </cell>
          <cell r="D482">
            <v>221332</v>
          </cell>
          <cell r="E482" t="str">
            <v>B</v>
          </cell>
          <cell r="F482" t="str">
            <v>MARENGO Y CROMO (ULTRASUEDE Y METALCRIS)</v>
          </cell>
          <cell r="G482">
            <v>27</v>
          </cell>
          <cell r="H482" t="str">
            <v>10-10.5</v>
          </cell>
          <cell r="I482" t="str">
            <v>10-10.5</v>
          </cell>
          <cell r="J482">
            <v>17.5</v>
          </cell>
          <cell r="K482" t="str">
            <v>DACH</v>
          </cell>
          <cell r="L482">
            <v>28.8</v>
          </cell>
          <cell r="M482">
            <v>33.9</v>
          </cell>
          <cell r="O482">
            <v>74.900000000000006</v>
          </cell>
          <cell r="P482" t="str">
            <v>PVP DACH</v>
          </cell>
          <cell r="Q482">
            <v>68.900000000000006</v>
          </cell>
        </row>
        <row r="483">
          <cell r="B483" t="str">
            <v>221332-B</v>
          </cell>
          <cell r="C483" t="str">
            <v>221332-B#28</v>
          </cell>
          <cell r="D483">
            <v>221332</v>
          </cell>
          <cell r="E483" t="str">
            <v>B</v>
          </cell>
          <cell r="F483" t="str">
            <v>MARENGO Y CROMO (ULTRASUEDE Y METALCRIS)</v>
          </cell>
          <cell r="G483">
            <v>28</v>
          </cell>
          <cell r="H483" t="str">
            <v>11-11.5</v>
          </cell>
          <cell r="I483" t="str">
            <v>11-11.5</v>
          </cell>
          <cell r="J483">
            <v>18</v>
          </cell>
          <cell r="K483" t="str">
            <v>DACH</v>
          </cell>
          <cell r="L483">
            <v>29.9</v>
          </cell>
          <cell r="M483">
            <v>34.9</v>
          </cell>
          <cell r="O483">
            <v>76.900000000000006</v>
          </cell>
          <cell r="P483" t="str">
            <v>PVP DACH</v>
          </cell>
          <cell r="Q483">
            <v>71.900000000000006</v>
          </cell>
        </row>
        <row r="484">
          <cell r="B484" t="str">
            <v>221332-B</v>
          </cell>
          <cell r="C484" t="str">
            <v>221332-B#29</v>
          </cell>
          <cell r="D484">
            <v>221332</v>
          </cell>
          <cell r="E484" t="str">
            <v>B</v>
          </cell>
          <cell r="F484" t="str">
            <v>MARENGO Y CROMO (ULTRASUEDE Y METALCRIS)</v>
          </cell>
          <cell r="G484">
            <v>29</v>
          </cell>
          <cell r="H484" t="str">
            <v>12-12.5</v>
          </cell>
          <cell r="I484" t="str">
            <v>12-12.5</v>
          </cell>
          <cell r="J484">
            <v>19</v>
          </cell>
          <cell r="K484" t="str">
            <v>DACH</v>
          </cell>
          <cell r="L484">
            <v>29.9</v>
          </cell>
          <cell r="M484">
            <v>34.9</v>
          </cell>
          <cell r="O484">
            <v>76.900000000000006</v>
          </cell>
          <cell r="P484" t="str">
            <v>PVP DACH</v>
          </cell>
          <cell r="Q484">
            <v>71.900000000000006</v>
          </cell>
        </row>
        <row r="485">
          <cell r="B485" t="str">
            <v>221332-B</v>
          </cell>
          <cell r="C485" t="str">
            <v>221332-B#30</v>
          </cell>
          <cell r="D485">
            <v>221332</v>
          </cell>
          <cell r="E485" t="str">
            <v>B</v>
          </cell>
          <cell r="F485" t="str">
            <v>MARENGO Y CROMO (ULTRASUEDE Y METALCRIS)</v>
          </cell>
          <cell r="G485">
            <v>30</v>
          </cell>
          <cell r="H485">
            <v>13</v>
          </cell>
          <cell r="I485">
            <v>13</v>
          </cell>
          <cell r="J485">
            <v>19.5</v>
          </cell>
          <cell r="K485" t="str">
            <v>DACH</v>
          </cell>
          <cell r="L485">
            <v>29.9</v>
          </cell>
          <cell r="M485">
            <v>34.9</v>
          </cell>
          <cell r="O485">
            <v>76.900000000000006</v>
          </cell>
          <cell r="P485" t="str">
            <v>PVP DACH</v>
          </cell>
          <cell r="Q485">
            <v>71.900000000000006</v>
          </cell>
        </row>
        <row r="486">
          <cell r="B486" t="str">
            <v>221332-C</v>
          </cell>
          <cell r="C486" t="str">
            <v>221332-C#22</v>
          </cell>
          <cell r="D486">
            <v>221332</v>
          </cell>
          <cell r="E486" t="str">
            <v>C</v>
          </cell>
          <cell r="F486" t="str">
            <v>GUMY Y MAQUILLAJE (ULTRASUEDE Y METALCRIS)</v>
          </cell>
          <cell r="G486">
            <v>22</v>
          </cell>
          <cell r="H486" t="str">
            <v>6-6.5</v>
          </cell>
          <cell r="I486" t="str">
            <v>6-6.5</v>
          </cell>
          <cell r="J486">
            <v>14</v>
          </cell>
          <cell r="K486" t="str">
            <v>DACH</v>
          </cell>
          <cell r="L486">
            <v>27.6</v>
          </cell>
          <cell r="M486">
            <v>31.9</v>
          </cell>
          <cell r="O486">
            <v>70.900000000000006</v>
          </cell>
          <cell r="P486" t="str">
            <v>PVP DACH</v>
          </cell>
          <cell r="Q486">
            <v>65.900000000000006</v>
          </cell>
        </row>
        <row r="487">
          <cell r="B487" t="str">
            <v>221332-C</v>
          </cell>
          <cell r="C487" t="str">
            <v>221332-C#23</v>
          </cell>
          <cell r="D487">
            <v>221332</v>
          </cell>
          <cell r="E487" t="str">
            <v>C</v>
          </cell>
          <cell r="F487" t="str">
            <v>GUMY Y MAQUILLAJE (ULTRASUEDE Y METALCRIS)</v>
          </cell>
          <cell r="G487">
            <v>23</v>
          </cell>
          <cell r="H487" t="str">
            <v>7-7.5</v>
          </cell>
          <cell r="I487" t="str">
            <v>7-7.5</v>
          </cell>
          <cell r="J487">
            <v>15</v>
          </cell>
          <cell r="K487" t="str">
            <v>DACH</v>
          </cell>
          <cell r="L487">
            <v>27.6</v>
          </cell>
          <cell r="M487">
            <v>31.9</v>
          </cell>
          <cell r="O487">
            <v>70.900000000000006</v>
          </cell>
          <cell r="P487" t="str">
            <v>PVP DACH</v>
          </cell>
          <cell r="Q487">
            <v>65.900000000000006</v>
          </cell>
        </row>
        <row r="488">
          <cell r="B488" t="str">
            <v>221332-C</v>
          </cell>
          <cell r="C488" t="str">
            <v>221332-C#24</v>
          </cell>
          <cell r="D488">
            <v>221332</v>
          </cell>
          <cell r="E488" t="str">
            <v>C</v>
          </cell>
          <cell r="F488" t="str">
            <v>GUMY Y MAQUILLAJE (ULTRASUEDE Y METALCRIS)</v>
          </cell>
          <cell r="G488">
            <v>24</v>
          </cell>
          <cell r="H488" t="str">
            <v>8-8.5</v>
          </cell>
          <cell r="I488" t="str">
            <v>8-8.5</v>
          </cell>
          <cell r="J488" t="str">
            <v>15'5</v>
          </cell>
          <cell r="K488" t="str">
            <v>DACH</v>
          </cell>
          <cell r="L488">
            <v>28.8</v>
          </cell>
          <cell r="M488">
            <v>33.9</v>
          </cell>
          <cell r="O488">
            <v>74.900000000000006</v>
          </cell>
          <cell r="P488" t="str">
            <v>PVP DACH</v>
          </cell>
          <cell r="Q488">
            <v>68.900000000000006</v>
          </cell>
        </row>
        <row r="489">
          <cell r="B489" t="str">
            <v>221332-C</v>
          </cell>
          <cell r="C489" t="str">
            <v>221332-C#25</v>
          </cell>
          <cell r="D489">
            <v>221332</v>
          </cell>
          <cell r="E489" t="str">
            <v>C</v>
          </cell>
          <cell r="F489" t="str">
            <v>GUMY Y MAQUILLAJE (ULTRASUEDE Y METALCRIS)</v>
          </cell>
          <cell r="G489">
            <v>25</v>
          </cell>
          <cell r="H489">
            <v>9</v>
          </cell>
          <cell r="I489">
            <v>9</v>
          </cell>
          <cell r="J489">
            <v>16</v>
          </cell>
          <cell r="K489" t="str">
            <v>DACH</v>
          </cell>
          <cell r="L489">
            <v>28.8</v>
          </cell>
          <cell r="M489">
            <v>33.9</v>
          </cell>
          <cell r="O489">
            <v>74.900000000000006</v>
          </cell>
          <cell r="P489" t="str">
            <v>PVP DACH</v>
          </cell>
          <cell r="Q489">
            <v>68.900000000000006</v>
          </cell>
        </row>
        <row r="490">
          <cell r="B490" t="str">
            <v>221332-C</v>
          </cell>
          <cell r="C490" t="str">
            <v>221332-C#26</v>
          </cell>
          <cell r="D490">
            <v>221332</v>
          </cell>
          <cell r="E490" t="str">
            <v>C</v>
          </cell>
          <cell r="F490" t="str">
            <v>GUMY Y MAQUILLAJE (ULTRASUEDE Y METALCRIS)</v>
          </cell>
          <cell r="G490">
            <v>26</v>
          </cell>
          <cell r="H490">
            <v>9.5</v>
          </cell>
          <cell r="I490">
            <v>9.5</v>
          </cell>
          <cell r="J490">
            <v>17</v>
          </cell>
          <cell r="K490" t="str">
            <v>DACH</v>
          </cell>
          <cell r="L490">
            <v>28.8</v>
          </cell>
          <cell r="M490">
            <v>33.9</v>
          </cell>
          <cell r="O490">
            <v>74.900000000000006</v>
          </cell>
          <cell r="P490" t="str">
            <v>PVP DACH</v>
          </cell>
          <cell r="Q490">
            <v>68.900000000000006</v>
          </cell>
        </row>
        <row r="491">
          <cell r="B491" t="str">
            <v>221332-C</v>
          </cell>
          <cell r="C491" t="str">
            <v>221332-C#27</v>
          </cell>
          <cell r="D491">
            <v>221332</v>
          </cell>
          <cell r="E491" t="str">
            <v>C</v>
          </cell>
          <cell r="F491" t="str">
            <v>GUMY Y MAQUILLAJE (ULTRASUEDE Y METALCRIS)</v>
          </cell>
          <cell r="G491">
            <v>27</v>
          </cell>
          <cell r="H491" t="str">
            <v>10-10.5</v>
          </cell>
          <cell r="I491" t="str">
            <v>10-10.5</v>
          </cell>
          <cell r="J491">
            <v>17.5</v>
          </cell>
          <cell r="K491" t="str">
            <v>DACH</v>
          </cell>
          <cell r="L491">
            <v>28.8</v>
          </cell>
          <cell r="M491">
            <v>33.9</v>
          </cell>
          <cell r="O491">
            <v>74.900000000000006</v>
          </cell>
          <cell r="P491" t="str">
            <v>PVP DACH</v>
          </cell>
          <cell r="Q491">
            <v>68.900000000000006</v>
          </cell>
        </row>
        <row r="492">
          <cell r="B492" t="str">
            <v>221332-C</v>
          </cell>
          <cell r="C492" t="str">
            <v>221332-C#28</v>
          </cell>
          <cell r="D492">
            <v>221332</v>
          </cell>
          <cell r="E492" t="str">
            <v>C</v>
          </cell>
          <cell r="F492" t="str">
            <v>GUMY Y MAQUILLAJE (ULTRASUEDE Y METALCRIS)</v>
          </cell>
          <cell r="G492">
            <v>28</v>
          </cell>
          <cell r="H492" t="str">
            <v>11-11.5</v>
          </cell>
          <cell r="I492" t="str">
            <v>11-11.5</v>
          </cell>
          <cell r="J492">
            <v>18</v>
          </cell>
          <cell r="K492" t="str">
            <v>DACH</v>
          </cell>
          <cell r="L492">
            <v>29.9</v>
          </cell>
          <cell r="M492">
            <v>34.9</v>
          </cell>
          <cell r="O492">
            <v>76.900000000000006</v>
          </cell>
          <cell r="P492" t="str">
            <v>PVP DACH</v>
          </cell>
          <cell r="Q492">
            <v>71.900000000000006</v>
          </cell>
        </row>
        <row r="493">
          <cell r="B493" t="str">
            <v>221332-C</v>
          </cell>
          <cell r="C493" t="str">
            <v>221332-C#29</v>
          </cell>
          <cell r="D493">
            <v>221332</v>
          </cell>
          <cell r="E493" t="str">
            <v>C</v>
          </cell>
          <cell r="F493" t="str">
            <v>GUMY Y MAQUILLAJE (ULTRASUEDE Y METALCRIS)</v>
          </cell>
          <cell r="G493">
            <v>29</v>
          </cell>
          <cell r="H493" t="str">
            <v>12-12.5</v>
          </cell>
          <cell r="I493" t="str">
            <v>12-12.5</v>
          </cell>
          <cell r="J493">
            <v>19</v>
          </cell>
          <cell r="K493" t="str">
            <v>DACH</v>
          </cell>
          <cell r="L493">
            <v>29.9</v>
          </cell>
          <cell r="M493">
            <v>34.9</v>
          </cell>
          <cell r="O493">
            <v>76.900000000000006</v>
          </cell>
          <cell r="P493" t="str">
            <v>PVP DACH</v>
          </cell>
          <cell r="Q493">
            <v>71.900000000000006</v>
          </cell>
        </row>
        <row r="494">
          <cell r="B494" t="str">
            <v>221332-C</v>
          </cell>
          <cell r="C494" t="str">
            <v>221332-C#30</v>
          </cell>
          <cell r="D494">
            <v>221332</v>
          </cell>
          <cell r="E494" t="str">
            <v>C</v>
          </cell>
          <cell r="F494" t="str">
            <v>GUMY Y MAQUILLAJE (ULTRASUEDE Y METALCRIS)</v>
          </cell>
          <cell r="G494">
            <v>30</v>
          </cell>
          <cell r="H494">
            <v>13</v>
          </cell>
          <cell r="I494">
            <v>13</v>
          </cell>
          <cell r="J494">
            <v>19.5</v>
          </cell>
          <cell r="K494" t="str">
            <v>DACH</v>
          </cell>
          <cell r="L494">
            <v>29.9</v>
          </cell>
          <cell r="M494">
            <v>34.9</v>
          </cell>
          <cell r="O494">
            <v>76.900000000000006</v>
          </cell>
          <cell r="P494" t="str">
            <v>PVP DACH</v>
          </cell>
          <cell r="Q494">
            <v>71.900000000000006</v>
          </cell>
        </row>
        <row r="495">
          <cell r="B495" t="str">
            <v>221334-A</v>
          </cell>
          <cell r="C495" t="str">
            <v>221334-A#22</v>
          </cell>
          <cell r="D495">
            <v>221334</v>
          </cell>
          <cell r="E495" t="str">
            <v>A</v>
          </cell>
          <cell r="F495" t="str">
            <v>ANTRACITA (KOBE)</v>
          </cell>
          <cell r="G495">
            <v>22</v>
          </cell>
          <cell r="H495" t="str">
            <v>6-6.5</v>
          </cell>
          <cell r="I495" t="str">
            <v>6-6.5</v>
          </cell>
          <cell r="J495">
            <v>14</v>
          </cell>
          <cell r="K495" t="str">
            <v>DACH</v>
          </cell>
          <cell r="L495">
            <v>27.6</v>
          </cell>
          <cell r="M495">
            <v>31.9</v>
          </cell>
          <cell r="O495">
            <v>70.900000000000006</v>
          </cell>
          <cell r="P495" t="str">
            <v>PVP DACH</v>
          </cell>
          <cell r="Q495">
            <v>65.900000000000006</v>
          </cell>
        </row>
        <row r="496">
          <cell r="B496" t="str">
            <v>221334-A</v>
          </cell>
          <cell r="C496" t="str">
            <v>221334-A#23</v>
          </cell>
          <cell r="D496">
            <v>221334</v>
          </cell>
          <cell r="E496" t="str">
            <v>A</v>
          </cell>
          <cell r="F496" t="str">
            <v>ANTRACITA (KOBE)</v>
          </cell>
          <cell r="G496">
            <v>23</v>
          </cell>
          <cell r="H496" t="str">
            <v>7-7.5</v>
          </cell>
          <cell r="I496" t="str">
            <v>7-7.5</v>
          </cell>
          <cell r="J496">
            <v>15</v>
          </cell>
          <cell r="K496" t="str">
            <v>DACH</v>
          </cell>
          <cell r="L496">
            <v>27.6</v>
          </cell>
          <cell r="M496">
            <v>31.9</v>
          </cell>
          <cell r="O496">
            <v>70.900000000000006</v>
          </cell>
          <cell r="P496" t="str">
            <v>PVP DACH</v>
          </cell>
          <cell r="Q496">
            <v>65.900000000000006</v>
          </cell>
        </row>
        <row r="497">
          <cell r="B497" t="str">
            <v>221334-A</v>
          </cell>
          <cell r="C497" t="str">
            <v>221334-A#24</v>
          </cell>
          <cell r="D497">
            <v>221334</v>
          </cell>
          <cell r="E497" t="str">
            <v>A</v>
          </cell>
          <cell r="F497" t="str">
            <v>ANTRACITA (KOBE)</v>
          </cell>
          <cell r="G497">
            <v>24</v>
          </cell>
          <cell r="H497" t="str">
            <v>8-8.5</v>
          </cell>
          <cell r="I497" t="str">
            <v>8-8.5</v>
          </cell>
          <cell r="J497" t="str">
            <v>15'5</v>
          </cell>
          <cell r="K497" t="str">
            <v>DACH</v>
          </cell>
          <cell r="L497">
            <v>28.8</v>
          </cell>
          <cell r="M497">
            <v>33.9</v>
          </cell>
          <cell r="O497">
            <v>74.900000000000006</v>
          </cell>
          <cell r="P497" t="str">
            <v>PVP DACH</v>
          </cell>
          <cell r="Q497">
            <v>68.900000000000006</v>
          </cell>
        </row>
        <row r="498">
          <cell r="B498" t="str">
            <v>221334-A</v>
          </cell>
          <cell r="C498" t="str">
            <v>221334-A#25</v>
          </cell>
          <cell r="D498">
            <v>221334</v>
          </cell>
          <cell r="E498" t="str">
            <v>A</v>
          </cell>
          <cell r="F498" t="str">
            <v>ANTRACITA (KOBE)</v>
          </cell>
          <cell r="G498">
            <v>25</v>
          </cell>
          <cell r="H498">
            <v>9</v>
          </cell>
          <cell r="I498">
            <v>9</v>
          </cell>
          <cell r="J498">
            <v>16</v>
          </cell>
          <cell r="K498" t="str">
            <v>DACH</v>
          </cell>
          <cell r="L498">
            <v>28.8</v>
          </cell>
          <cell r="M498">
            <v>33.9</v>
          </cell>
          <cell r="O498">
            <v>74.900000000000006</v>
          </cell>
          <cell r="P498" t="str">
            <v>PVP DACH</v>
          </cell>
          <cell r="Q498">
            <v>68.900000000000006</v>
          </cell>
        </row>
        <row r="499">
          <cell r="B499" t="str">
            <v>221334-A</v>
          </cell>
          <cell r="C499" t="str">
            <v>221334-A#26</v>
          </cell>
          <cell r="D499">
            <v>221334</v>
          </cell>
          <cell r="E499" t="str">
            <v>A</v>
          </cell>
          <cell r="F499" t="str">
            <v>ANTRACITA (KOBE)</v>
          </cell>
          <cell r="G499">
            <v>26</v>
          </cell>
          <cell r="H499">
            <v>9.5</v>
          </cell>
          <cell r="I499">
            <v>9.5</v>
          </cell>
          <cell r="J499">
            <v>17</v>
          </cell>
          <cell r="K499" t="str">
            <v>DACH</v>
          </cell>
          <cell r="L499">
            <v>28.8</v>
          </cell>
          <cell r="M499">
            <v>33.9</v>
          </cell>
          <cell r="O499">
            <v>74.900000000000006</v>
          </cell>
          <cell r="P499" t="str">
            <v>PVP DACH</v>
          </cell>
          <cell r="Q499">
            <v>68.900000000000006</v>
          </cell>
        </row>
        <row r="500">
          <cell r="B500" t="str">
            <v>221334-A</v>
          </cell>
          <cell r="C500" t="str">
            <v>221334-A#27</v>
          </cell>
          <cell r="D500">
            <v>221334</v>
          </cell>
          <cell r="E500" t="str">
            <v>A</v>
          </cell>
          <cell r="F500" t="str">
            <v>ANTRACITA (KOBE)</v>
          </cell>
          <cell r="G500">
            <v>27</v>
          </cell>
          <cell r="H500" t="str">
            <v>10-10.5</v>
          </cell>
          <cell r="I500" t="str">
            <v>10-10.5</v>
          </cell>
          <cell r="J500">
            <v>17.5</v>
          </cell>
          <cell r="K500" t="str">
            <v>DACH</v>
          </cell>
          <cell r="L500">
            <v>28.8</v>
          </cell>
          <cell r="M500">
            <v>33.9</v>
          </cell>
          <cell r="O500">
            <v>74.900000000000006</v>
          </cell>
          <cell r="P500" t="str">
            <v>PVP DACH</v>
          </cell>
          <cell r="Q500">
            <v>68.900000000000006</v>
          </cell>
        </row>
        <row r="501">
          <cell r="B501" t="str">
            <v>221334-A</v>
          </cell>
          <cell r="C501" t="str">
            <v>221334-A#28</v>
          </cell>
          <cell r="D501">
            <v>221334</v>
          </cell>
          <cell r="E501" t="str">
            <v>A</v>
          </cell>
          <cell r="F501" t="str">
            <v>ANTRACITA (KOBE)</v>
          </cell>
          <cell r="G501">
            <v>28</v>
          </cell>
          <cell r="H501" t="str">
            <v>11-11.5</v>
          </cell>
          <cell r="I501" t="str">
            <v>11-11.5</v>
          </cell>
          <cell r="J501">
            <v>18</v>
          </cell>
          <cell r="K501" t="str">
            <v>DACH</v>
          </cell>
          <cell r="L501">
            <v>29.9</v>
          </cell>
          <cell r="M501">
            <v>34.9</v>
          </cell>
          <cell r="O501">
            <v>76.900000000000006</v>
          </cell>
          <cell r="P501" t="str">
            <v>PVP DACH</v>
          </cell>
          <cell r="Q501">
            <v>71.900000000000006</v>
          </cell>
        </row>
        <row r="502">
          <cell r="B502" t="str">
            <v>221334-A</v>
          </cell>
          <cell r="C502" t="str">
            <v>221334-A#29</v>
          </cell>
          <cell r="D502">
            <v>221334</v>
          </cell>
          <cell r="E502" t="str">
            <v>A</v>
          </cell>
          <cell r="F502" t="str">
            <v>ANTRACITA (KOBE)</v>
          </cell>
          <cell r="G502">
            <v>29</v>
          </cell>
          <cell r="H502" t="str">
            <v>12-12.5</v>
          </cell>
          <cell r="I502" t="str">
            <v>12-12.5</v>
          </cell>
          <cell r="J502">
            <v>19</v>
          </cell>
          <cell r="K502" t="str">
            <v>DACH</v>
          </cell>
          <cell r="L502">
            <v>29.9</v>
          </cell>
          <cell r="M502">
            <v>34.9</v>
          </cell>
          <cell r="O502">
            <v>76.900000000000006</v>
          </cell>
          <cell r="P502" t="str">
            <v>PVP DACH</v>
          </cell>
          <cell r="Q502">
            <v>71.900000000000006</v>
          </cell>
        </row>
        <row r="503">
          <cell r="B503" t="str">
            <v>221334-A</v>
          </cell>
          <cell r="C503" t="str">
            <v>221334-A#30</v>
          </cell>
          <cell r="D503">
            <v>221334</v>
          </cell>
          <cell r="E503" t="str">
            <v>A</v>
          </cell>
          <cell r="F503" t="str">
            <v>ANTRACITA (KOBE)</v>
          </cell>
          <cell r="G503">
            <v>30</v>
          </cell>
          <cell r="H503">
            <v>13</v>
          </cell>
          <cell r="I503">
            <v>13</v>
          </cell>
          <cell r="J503">
            <v>19.5</v>
          </cell>
          <cell r="K503" t="str">
            <v>DACH</v>
          </cell>
          <cell r="L503">
            <v>29.9</v>
          </cell>
          <cell r="M503">
            <v>34.9</v>
          </cell>
          <cell r="O503">
            <v>76.900000000000006</v>
          </cell>
          <cell r="P503" t="str">
            <v>PVP DACH</v>
          </cell>
          <cell r="Q503">
            <v>71.900000000000006</v>
          </cell>
        </row>
        <row r="504">
          <cell r="B504" t="str">
            <v>221334-B</v>
          </cell>
          <cell r="C504" t="str">
            <v>221334-B#22</v>
          </cell>
          <cell r="D504">
            <v>221334</v>
          </cell>
          <cell r="E504" t="str">
            <v>B</v>
          </cell>
          <cell r="F504" t="str">
            <v>AFRODITA (KOBE)</v>
          </cell>
          <cell r="G504">
            <v>22</v>
          </cell>
          <cell r="H504" t="str">
            <v>6-6.5</v>
          </cell>
          <cell r="I504" t="str">
            <v>6-6.5</v>
          </cell>
          <cell r="J504">
            <v>14</v>
          </cell>
          <cell r="K504" t="str">
            <v>DACH</v>
          </cell>
          <cell r="L504">
            <v>27.6</v>
          </cell>
          <cell r="M504">
            <v>31.9</v>
          </cell>
          <cell r="O504">
            <v>70.900000000000006</v>
          </cell>
          <cell r="P504" t="str">
            <v>PVP DACH</v>
          </cell>
          <cell r="Q504">
            <v>65.900000000000006</v>
          </cell>
        </row>
        <row r="505">
          <cell r="B505" t="str">
            <v>221334-B</v>
          </cell>
          <cell r="C505" t="str">
            <v>221334-B#23</v>
          </cell>
          <cell r="D505">
            <v>221334</v>
          </cell>
          <cell r="E505" t="str">
            <v>B</v>
          </cell>
          <cell r="F505" t="str">
            <v>AFRODITA (KOBE)</v>
          </cell>
          <cell r="G505">
            <v>23</v>
          </cell>
          <cell r="H505" t="str">
            <v>7-7.5</v>
          </cell>
          <cell r="I505" t="str">
            <v>7-7.5</v>
          </cell>
          <cell r="J505">
            <v>15</v>
          </cell>
          <cell r="K505" t="str">
            <v>DACH</v>
          </cell>
          <cell r="L505">
            <v>27.6</v>
          </cell>
          <cell r="M505">
            <v>31.9</v>
          </cell>
          <cell r="O505">
            <v>70.900000000000006</v>
          </cell>
          <cell r="P505" t="str">
            <v>PVP DACH</v>
          </cell>
          <cell r="Q505">
            <v>65.900000000000006</v>
          </cell>
        </row>
        <row r="506">
          <cell r="B506" t="str">
            <v>221334-B</v>
          </cell>
          <cell r="C506" t="str">
            <v>221334-B#24</v>
          </cell>
          <cell r="D506">
            <v>221334</v>
          </cell>
          <cell r="E506" t="str">
            <v>B</v>
          </cell>
          <cell r="F506" t="str">
            <v>AFRODITA (KOBE)</v>
          </cell>
          <cell r="G506">
            <v>24</v>
          </cell>
          <cell r="H506" t="str">
            <v>8-8.5</v>
          </cell>
          <cell r="I506" t="str">
            <v>8-8.5</v>
          </cell>
          <cell r="J506" t="str">
            <v>15'5</v>
          </cell>
          <cell r="K506" t="str">
            <v>DACH</v>
          </cell>
          <cell r="L506">
            <v>28.8</v>
          </cell>
          <cell r="M506">
            <v>33.9</v>
          </cell>
          <cell r="O506">
            <v>74.900000000000006</v>
          </cell>
          <cell r="P506" t="str">
            <v>PVP DACH</v>
          </cell>
          <cell r="Q506">
            <v>68.900000000000006</v>
          </cell>
        </row>
        <row r="507">
          <cell r="B507" t="str">
            <v>221334-B</v>
          </cell>
          <cell r="C507" t="str">
            <v>221334-B#25</v>
          </cell>
          <cell r="D507">
            <v>221334</v>
          </cell>
          <cell r="E507" t="str">
            <v>B</v>
          </cell>
          <cell r="F507" t="str">
            <v>AFRODITA (KOBE)</v>
          </cell>
          <cell r="G507">
            <v>25</v>
          </cell>
          <cell r="H507">
            <v>9</v>
          </cell>
          <cell r="I507">
            <v>9</v>
          </cell>
          <cell r="J507">
            <v>16</v>
          </cell>
          <cell r="K507" t="str">
            <v>DACH</v>
          </cell>
          <cell r="L507">
            <v>28.8</v>
          </cell>
          <cell r="M507">
            <v>33.9</v>
          </cell>
          <cell r="O507">
            <v>74.900000000000006</v>
          </cell>
          <cell r="P507" t="str">
            <v>PVP DACH</v>
          </cell>
          <cell r="Q507">
            <v>68.900000000000006</v>
          </cell>
        </row>
        <row r="508">
          <cell r="B508" t="str">
            <v>221334-B</v>
          </cell>
          <cell r="C508" t="str">
            <v>221334-B#26</v>
          </cell>
          <cell r="D508">
            <v>221334</v>
          </cell>
          <cell r="E508" t="str">
            <v>B</v>
          </cell>
          <cell r="F508" t="str">
            <v>AFRODITA (KOBE)</v>
          </cell>
          <cell r="G508">
            <v>26</v>
          </cell>
          <cell r="H508">
            <v>9.5</v>
          </cell>
          <cell r="I508">
            <v>9.5</v>
          </cell>
          <cell r="J508">
            <v>17</v>
          </cell>
          <cell r="K508" t="str">
            <v>DACH</v>
          </cell>
          <cell r="L508">
            <v>28.8</v>
          </cell>
          <cell r="M508">
            <v>33.9</v>
          </cell>
          <cell r="O508">
            <v>74.900000000000006</v>
          </cell>
          <cell r="P508" t="str">
            <v>PVP DACH</v>
          </cell>
          <cell r="Q508">
            <v>68.900000000000006</v>
          </cell>
        </row>
        <row r="509">
          <cell r="B509" t="str">
            <v>221334-B</v>
          </cell>
          <cell r="C509" t="str">
            <v>221334-B#27</v>
          </cell>
          <cell r="D509">
            <v>221334</v>
          </cell>
          <cell r="E509" t="str">
            <v>B</v>
          </cell>
          <cell r="F509" t="str">
            <v>AFRODITA (KOBE)</v>
          </cell>
          <cell r="G509">
            <v>27</v>
          </cell>
          <cell r="H509" t="str">
            <v>10-10.5</v>
          </cell>
          <cell r="I509" t="str">
            <v>10-10.5</v>
          </cell>
          <cell r="J509">
            <v>17.5</v>
          </cell>
          <cell r="K509" t="str">
            <v>DACH</v>
          </cell>
          <cell r="L509">
            <v>28.8</v>
          </cell>
          <cell r="M509">
            <v>33.9</v>
          </cell>
          <cell r="O509">
            <v>74.900000000000006</v>
          </cell>
          <cell r="P509" t="str">
            <v>PVP DACH</v>
          </cell>
          <cell r="Q509">
            <v>68.900000000000006</v>
          </cell>
        </row>
        <row r="510">
          <cell r="B510" t="str">
            <v>221334-B</v>
          </cell>
          <cell r="C510" t="str">
            <v>221334-B#28</v>
          </cell>
          <cell r="D510">
            <v>221334</v>
          </cell>
          <cell r="E510" t="str">
            <v>B</v>
          </cell>
          <cell r="F510" t="str">
            <v>AFRODITA (KOBE)</v>
          </cell>
          <cell r="G510">
            <v>28</v>
          </cell>
          <cell r="H510" t="str">
            <v>11-11.5</v>
          </cell>
          <cell r="I510" t="str">
            <v>11-11.5</v>
          </cell>
          <cell r="J510">
            <v>18</v>
          </cell>
          <cell r="K510" t="str">
            <v>DACH</v>
          </cell>
          <cell r="L510">
            <v>29.9</v>
          </cell>
          <cell r="M510">
            <v>34.9</v>
          </cell>
          <cell r="O510">
            <v>76.900000000000006</v>
          </cell>
          <cell r="P510" t="str">
            <v>PVP DACH</v>
          </cell>
          <cell r="Q510">
            <v>71.900000000000006</v>
          </cell>
        </row>
        <row r="511">
          <cell r="B511" t="str">
            <v>221334-B</v>
          </cell>
          <cell r="C511" t="str">
            <v>221334-B#29</v>
          </cell>
          <cell r="D511">
            <v>221334</v>
          </cell>
          <cell r="E511" t="str">
            <v>B</v>
          </cell>
          <cell r="F511" t="str">
            <v>AFRODITA (KOBE)</v>
          </cell>
          <cell r="G511">
            <v>29</v>
          </cell>
          <cell r="H511" t="str">
            <v>12-12.5</v>
          </cell>
          <cell r="I511" t="str">
            <v>12-12.5</v>
          </cell>
          <cell r="J511">
            <v>19</v>
          </cell>
          <cell r="K511" t="str">
            <v>DACH</v>
          </cell>
          <cell r="L511">
            <v>29.9</v>
          </cell>
          <cell r="M511">
            <v>34.9</v>
          </cell>
          <cell r="O511">
            <v>76.900000000000006</v>
          </cell>
          <cell r="P511" t="str">
            <v>PVP DACH</v>
          </cell>
          <cell r="Q511">
            <v>71.900000000000006</v>
          </cell>
        </row>
        <row r="512">
          <cell r="B512" t="str">
            <v>221334-B</v>
          </cell>
          <cell r="C512" t="str">
            <v>221334-B#30</v>
          </cell>
          <cell r="D512">
            <v>221334</v>
          </cell>
          <cell r="E512" t="str">
            <v>B</v>
          </cell>
          <cell r="F512" t="str">
            <v>AFRODITA (KOBE)</v>
          </cell>
          <cell r="G512">
            <v>30</v>
          </cell>
          <cell r="H512">
            <v>13</v>
          </cell>
          <cell r="I512">
            <v>13</v>
          </cell>
          <cell r="J512">
            <v>19.5</v>
          </cell>
          <cell r="K512" t="str">
            <v>DACH</v>
          </cell>
          <cell r="L512">
            <v>29.9</v>
          </cell>
          <cell r="M512">
            <v>34.9</v>
          </cell>
          <cell r="O512">
            <v>76.900000000000006</v>
          </cell>
          <cell r="P512" t="str">
            <v>PVP DACH</v>
          </cell>
          <cell r="Q512">
            <v>71.900000000000006</v>
          </cell>
        </row>
        <row r="513">
          <cell r="B513" t="str">
            <v>221540-A</v>
          </cell>
          <cell r="C513" t="str">
            <v>221540-A#24</v>
          </cell>
          <cell r="D513">
            <v>221540</v>
          </cell>
          <cell r="E513" t="str">
            <v>A</v>
          </cell>
          <cell r="F513" t="str">
            <v>NEGRO (SAUVAGE Y SERRAJE)</v>
          </cell>
          <cell r="G513">
            <v>24</v>
          </cell>
          <cell r="H513" t="str">
            <v>8-8.5</v>
          </cell>
          <cell r="I513" t="str">
            <v>8-8.5</v>
          </cell>
          <cell r="J513" t="str">
            <v>15'5</v>
          </cell>
          <cell r="K513" t="str">
            <v>DACH</v>
          </cell>
          <cell r="L513">
            <v>28.8</v>
          </cell>
          <cell r="M513">
            <v>33.9</v>
          </cell>
          <cell r="O513">
            <v>74.900000000000006</v>
          </cell>
          <cell r="P513" t="str">
            <v>PVP DACH</v>
          </cell>
          <cell r="Q513">
            <v>68.900000000000006</v>
          </cell>
        </row>
        <row r="514">
          <cell r="B514" t="str">
            <v>221540-A</v>
          </cell>
          <cell r="C514" t="str">
            <v>221540-A#25</v>
          </cell>
          <cell r="D514">
            <v>221540</v>
          </cell>
          <cell r="E514" t="str">
            <v>A</v>
          </cell>
          <cell r="F514" t="str">
            <v>NEGRO (SAUVAGE Y SERRAJE)</v>
          </cell>
          <cell r="G514">
            <v>25</v>
          </cell>
          <cell r="H514">
            <v>9</v>
          </cell>
          <cell r="I514">
            <v>9</v>
          </cell>
          <cell r="J514">
            <v>16</v>
          </cell>
          <cell r="K514" t="str">
            <v>DACH</v>
          </cell>
          <cell r="L514">
            <v>28.8</v>
          </cell>
          <cell r="M514">
            <v>33.9</v>
          </cell>
          <cell r="O514">
            <v>74.900000000000006</v>
          </cell>
          <cell r="P514" t="str">
            <v>PVP DACH</v>
          </cell>
          <cell r="Q514">
            <v>68.900000000000006</v>
          </cell>
        </row>
        <row r="515">
          <cell r="B515" t="str">
            <v>221540-A</v>
          </cell>
          <cell r="C515" t="str">
            <v>221540-A#26</v>
          </cell>
          <cell r="D515">
            <v>221540</v>
          </cell>
          <cell r="E515" t="str">
            <v>A</v>
          </cell>
          <cell r="F515" t="str">
            <v>NEGRO (SAUVAGE Y SERRAJE)</v>
          </cell>
          <cell r="G515">
            <v>26</v>
          </cell>
          <cell r="H515">
            <v>9.5</v>
          </cell>
          <cell r="I515">
            <v>9.5</v>
          </cell>
          <cell r="J515">
            <v>17</v>
          </cell>
          <cell r="K515" t="str">
            <v>DACH</v>
          </cell>
          <cell r="L515">
            <v>28.8</v>
          </cell>
          <cell r="M515">
            <v>33.9</v>
          </cell>
          <cell r="O515">
            <v>74.900000000000006</v>
          </cell>
          <cell r="P515" t="str">
            <v>PVP DACH</v>
          </cell>
          <cell r="Q515">
            <v>68.900000000000006</v>
          </cell>
        </row>
        <row r="516">
          <cell r="B516" t="str">
            <v>221540-A</v>
          </cell>
          <cell r="C516" t="str">
            <v>221540-A#27</v>
          </cell>
          <cell r="D516">
            <v>221540</v>
          </cell>
          <cell r="E516" t="str">
            <v>A</v>
          </cell>
          <cell r="F516" t="str">
            <v>NEGRO (SAUVAGE Y SERRAJE)</v>
          </cell>
          <cell r="G516">
            <v>27</v>
          </cell>
          <cell r="H516" t="str">
            <v>10-10.5</v>
          </cell>
          <cell r="I516" t="str">
            <v>10-10.5</v>
          </cell>
          <cell r="J516">
            <v>17.5</v>
          </cell>
          <cell r="K516" t="str">
            <v>DACH</v>
          </cell>
          <cell r="L516">
            <v>28.8</v>
          </cell>
          <cell r="M516">
            <v>33.9</v>
          </cell>
          <cell r="O516">
            <v>74.900000000000006</v>
          </cell>
          <cell r="P516" t="str">
            <v>PVP DACH</v>
          </cell>
          <cell r="Q516">
            <v>68.900000000000006</v>
          </cell>
        </row>
        <row r="517">
          <cell r="B517" t="str">
            <v>221540-A</v>
          </cell>
          <cell r="C517" t="str">
            <v>221540-A#28</v>
          </cell>
          <cell r="D517">
            <v>221540</v>
          </cell>
          <cell r="E517" t="str">
            <v>A</v>
          </cell>
          <cell r="F517" t="str">
            <v>NEGRO (SAUVAGE Y SERRAJE)</v>
          </cell>
          <cell r="G517">
            <v>28</v>
          </cell>
          <cell r="H517" t="str">
            <v>11-11.5</v>
          </cell>
          <cell r="I517" t="str">
            <v>11-11.5</v>
          </cell>
          <cell r="J517">
            <v>18</v>
          </cell>
          <cell r="K517" t="str">
            <v>DACH</v>
          </cell>
          <cell r="L517">
            <v>30.2</v>
          </cell>
          <cell r="M517">
            <v>34.9</v>
          </cell>
          <cell r="O517">
            <v>76.900000000000006</v>
          </cell>
          <cell r="P517" t="str">
            <v>PVP DACH</v>
          </cell>
          <cell r="Q517">
            <v>71.900000000000006</v>
          </cell>
        </row>
        <row r="518">
          <cell r="B518" t="str">
            <v>221540-A</v>
          </cell>
          <cell r="C518" t="str">
            <v>221540-A#29</v>
          </cell>
          <cell r="D518">
            <v>221540</v>
          </cell>
          <cell r="E518" t="str">
            <v>A</v>
          </cell>
          <cell r="F518" t="str">
            <v>NEGRO (SAUVAGE Y SERRAJE)</v>
          </cell>
          <cell r="G518">
            <v>29</v>
          </cell>
          <cell r="H518" t="str">
            <v>12-12.5</v>
          </cell>
          <cell r="I518" t="str">
            <v>12-12.5</v>
          </cell>
          <cell r="J518">
            <v>19</v>
          </cell>
          <cell r="K518" t="str">
            <v>DACH</v>
          </cell>
          <cell r="L518">
            <v>30.2</v>
          </cell>
          <cell r="M518">
            <v>34.9</v>
          </cell>
          <cell r="O518">
            <v>76.900000000000006</v>
          </cell>
          <cell r="P518" t="str">
            <v>PVP DACH</v>
          </cell>
          <cell r="Q518">
            <v>71.900000000000006</v>
          </cell>
        </row>
        <row r="519">
          <cell r="B519" t="str">
            <v>221540-A</v>
          </cell>
          <cell r="C519" t="str">
            <v>221540-A#30</v>
          </cell>
          <cell r="D519">
            <v>221540</v>
          </cell>
          <cell r="E519" t="str">
            <v>A</v>
          </cell>
          <cell r="F519" t="str">
            <v>NEGRO (SAUVAGE Y SERRAJE)</v>
          </cell>
          <cell r="G519">
            <v>30</v>
          </cell>
          <cell r="H519">
            <v>13</v>
          </cell>
          <cell r="I519">
            <v>13</v>
          </cell>
          <cell r="J519">
            <v>19.5</v>
          </cell>
          <cell r="K519" t="str">
            <v>DACH</v>
          </cell>
          <cell r="L519">
            <v>30.2</v>
          </cell>
          <cell r="M519">
            <v>34.9</v>
          </cell>
          <cell r="O519">
            <v>76.900000000000006</v>
          </cell>
          <cell r="P519" t="str">
            <v>PVP DACH</v>
          </cell>
          <cell r="Q519">
            <v>71.900000000000006</v>
          </cell>
        </row>
        <row r="520">
          <cell r="B520" t="str">
            <v>221540-A</v>
          </cell>
          <cell r="C520" t="str">
            <v>221540-A#31</v>
          </cell>
          <cell r="D520">
            <v>221540</v>
          </cell>
          <cell r="E520" t="str">
            <v>A</v>
          </cell>
          <cell r="F520" t="str">
            <v>NEGRO (SAUVAGE Y SERRAJE)</v>
          </cell>
          <cell r="G520">
            <v>31</v>
          </cell>
          <cell r="H520">
            <v>13.5</v>
          </cell>
          <cell r="I520">
            <v>13.5</v>
          </cell>
          <cell r="J520">
            <v>20</v>
          </cell>
          <cell r="K520" t="str">
            <v>DACH</v>
          </cell>
          <cell r="L520">
            <v>30.2</v>
          </cell>
          <cell r="M520">
            <v>34.9</v>
          </cell>
          <cell r="O520">
            <v>76.900000000000006</v>
          </cell>
          <cell r="P520" t="str">
            <v>PVP DACH</v>
          </cell>
          <cell r="Q520">
            <v>71.900000000000006</v>
          </cell>
        </row>
        <row r="521">
          <cell r="B521" t="str">
            <v>221540-A</v>
          </cell>
          <cell r="C521" t="str">
            <v>221540-A#32</v>
          </cell>
          <cell r="D521">
            <v>221540</v>
          </cell>
          <cell r="E521" t="str">
            <v>A</v>
          </cell>
          <cell r="F521" t="str">
            <v>NEGRO (SAUVAGE Y SERRAJE)</v>
          </cell>
          <cell r="G521">
            <v>32</v>
          </cell>
          <cell r="H521" t="str">
            <v>1-1.5</v>
          </cell>
          <cell r="I521" t="str">
            <v>1-1.5</v>
          </cell>
          <cell r="J521">
            <v>21</v>
          </cell>
          <cell r="K521" t="str">
            <v>DACH</v>
          </cell>
          <cell r="L521">
            <v>30.2</v>
          </cell>
          <cell r="M521">
            <v>34.9</v>
          </cell>
          <cell r="O521">
            <v>76.900000000000006</v>
          </cell>
          <cell r="P521" t="str">
            <v>PVP DACH</v>
          </cell>
          <cell r="Q521">
            <v>71.900000000000006</v>
          </cell>
        </row>
        <row r="522">
          <cell r="B522" t="str">
            <v>221540-A</v>
          </cell>
          <cell r="C522" t="str">
            <v>221540-A#33</v>
          </cell>
          <cell r="D522">
            <v>221540</v>
          </cell>
          <cell r="E522" t="str">
            <v>A</v>
          </cell>
          <cell r="F522" t="str">
            <v>NEGRO (SAUVAGE Y SERRAJE)</v>
          </cell>
          <cell r="G522">
            <v>33</v>
          </cell>
          <cell r="H522" t="str">
            <v>2-2.5</v>
          </cell>
          <cell r="I522" t="str">
            <v>2-2.5</v>
          </cell>
          <cell r="J522">
            <v>21.5</v>
          </cell>
          <cell r="K522" t="str">
            <v>DACH</v>
          </cell>
          <cell r="L522">
            <v>30.2</v>
          </cell>
          <cell r="M522">
            <v>34.9</v>
          </cell>
          <cell r="O522">
            <v>76.900000000000006</v>
          </cell>
          <cell r="P522" t="str">
            <v>PVP DACH</v>
          </cell>
          <cell r="Q522">
            <v>71.900000000000006</v>
          </cell>
        </row>
        <row r="523">
          <cell r="B523" t="str">
            <v>221540-A</v>
          </cell>
          <cell r="C523" t="str">
            <v>221540-A#34</v>
          </cell>
          <cell r="D523">
            <v>221540</v>
          </cell>
          <cell r="E523" t="str">
            <v>A</v>
          </cell>
          <cell r="F523" t="str">
            <v>NEGRO (SAUVAGE Y SERRAJE)</v>
          </cell>
          <cell r="G523">
            <v>34</v>
          </cell>
          <cell r="H523">
            <v>3</v>
          </cell>
          <cell r="I523">
            <v>3</v>
          </cell>
          <cell r="J523">
            <v>22</v>
          </cell>
          <cell r="K523" t="str">
            <v>DACH</v>
          </cell>
          <cell r="L523">
            <v>30.2</v>
          </cell>
          <cell r="M523">
            <v>34.9</v>
          </cell>
          <cell r="O523">
            <v>76.900000000000006</v>
          </cell>
          <cell r="P523" t="str">
            <v>PVP DACH</v>
          </cell>
          <cell r="Q523">
            <v>71.900000000000006</v>
          </cell>
        </row>
        <row r="524">
          <cell r="B524" t="str">
            <v>221540-A</v>
          </cell>
          <cell r="C524" t="str">
            <v>221540-A#35</v>
          </cell>
          <cell r="D524">
            <v>221540</v>
          </cell>
          <cell r="E524" t="str">
            <v>A</v>
          </cell>
          <cell r="F524" t="str">
            <v>NEGRO (SAUVAGE Y SERRAJE)</v>
          </cell>
          <cell r="G524">
            <v>35</v>
          </cell>
          <cell r="H524">
            <v>3.5</v>
          </cell>
          <cell r="I524">
            <v>3.5</v>
          </cell>
          <cell r="J524">
            <v>23</v>
          </cell>
          <cell r="K524" t="str">
            <v>DACH</v>
          </cell>
          <cell r="L524">
            <v>31.9</v>
          </cell>
          <cell r="M524">
            <v>36.9</v>
          </cell>
          <cell r="O524">
            <v>81.900000000000006</v>
          </cell>
          <cell r="P524" t="str">
            <v>PVP DACH</v>
          </cell>
          <cell r="Q524">
            <v>75.900000000000006</v>
          </cell>
        </row>
        <row r="525">
          <cell r="B525" t="str">
            <v>221540-A</v>
          </cell>
          <cell r="C525" t="str">
            <v>221540-A#36</v>
          </cell>
          <cell r="D525">
            <v>221540</v>
          </cell>
          <cell r="E525" t="str">
            <v>A</v>
          </cell>
          <cell r="F525" t="str">
            <v>NEGRO (SAUVAGE Y SERRAJE)</v>
          </cell>
          <cell r="G525">
            <v>36</v>
          </cell>
          <cell r="H525" t="str">
            <v>4-4.5</v>
          </cell>
          <cell r="I525" t="str">
            <v>4-4.5</v>
          </cell>
          <cell r="J525">
            <v>23.5</v>
          </cell>
          <cell r="K525" t="str">
            <v>DACH</v>
          </cell>
          <cell r="L525">
            <v>31.9</v>
          </cell>
          <cell r="M525">
            <v>36.9</v>
          </cell>
          <cell r="O525">
            <v>81.900000000000006</v>
          </cell>
          <cell r="P525" t="str">
            <v>PVP DACH</v>
          </cell>
          <cell r="Q525">
            <v>75.900000000000006</v>
          </cell>
        </row>
        <row r="526">
          <cell r="B526" t="str">
            <v>221540-B</v>
          </cell>
          <cell r="C526" t="str">
            <v>221540-B#24</v>
          </cell>
          <cell r="D526">
            <v>221540</v>
          </cell>
          <cell r="E526" t="str">
            <v>B</v>
          </cell>
          <cell r="F526" t="str">
            <v>BEACH (SAUVAGE Y SERRAJE)</v>
          </cell>
          <cell r="G526">
            <v>24</v>
          </cell>
          <cell r="H526" t="str">
            <v>8-8.5</v>
          </cell>
          <cell r="I526" t="str">
            <v>8-8.5</v>
          </cell>
          <cell r="J526" t="str">
            <v>15'5</v>
          </cell>
          <cell r="K526" t="str">
            <v>DACH</v>
          </cell>
          <cell r="L526">
            <v>28.8</v>
          </cell>
          <cell r="M526">
            <v>33.9</v>
          </cell>
          <cell r="O526">
            <v>74.900000000000006</v>
          </cell>
          <cell r="P526" t="str">
            <v>PVP DACH</v>
          </cell>
          <cell r="Q526">
            <v>68.900000000000006</v>
          </cell>
        </row>
        <row r="527">
          <cell r="B527" t="str">
            <v>221540-B</v>
          </cell>
          <cell r="C527" t="str">
            <v>221540-B#25</v>
          </cell>
          <cell r="D527">
            <v>221540</v>
          </cell>
          <cell r="E527" t="str">
            <v>B</v>
          </cell>
          <cell r="F527" t="str">
            <v>BEACH (SAUVAGE Y SERRAJE)</v>
          </cell>
          <cell r="G527">
            <v>25</v>
          </cell>
          <cell r="H527">
            <v>9</v>
          </cell>
          <cell r="I527">
            <v>9</v>
          </cell>
          <cell r="J527">
            <v>16</v>
          </cell>
          <cell r="K527" t="str">
            <v>DACH</v>
          </cell>
          <cell r="L527">
            <v>28.8</v>
          </cell>
          <cell r="M527">
            <v>33.9</v>
          </cell>
          <cell r="O527">
            <v>74.900000000000006</v>
          </cell>
          <cell r="P527" t="str">
            <v>PVP DACH</v>
          </cell>
          <cell r="Q527">
            <v>68.900000000000006</v>
          </cell>
        </row>
        <row r="528">
          <cell r="B528" t="str">
            <v>221540-B</v>
          </cell>
          <cell r="C528" t="str">
            <v>221540-B#26</v>
          </cell>
          <cell r="D528">
            <v>221540</v>
          </cell>
          <cell r="E528" t="str">
            <v>B</v>
          </cell>
          <cell r="F528" t="str">
            <v>BEACH (SAUVAGE Y SERRAJE)</v>
          </cell>
          <cell r="G528">
            <v>26</v>
          </cell>
          <cell r="H528">
            <v>9.5</v>
          </cell>
          <cell r="I528">
            <v>9.5</v>
          </cell>
          <cell r="J528">
            <v>17</v>
          </cell>
          <cell r="K528" t="str">
            <v>DACH</v>
          </cell>
          <cell r="L528">
            <v>28.8</v>
          </cell>
          <cell r="M528">
            <v>33.9</v>
          </cell>
          <cell r="O528">
            <v>74.900000000000006</v>
          </cell>
          <cell r="P528" t="str">
            <v>PVP DACH</v>
          </cell>
          <cell r="Q528">
            <v>68.900000000000006</v>
          </cell>
        </row>
        <row r="529">
          <cell r="B529" t="str">
            <v>221540-B</v>
          </cell>
          <cell r="C529" t="str">
            <v>221540-B#27</v>
          </cell>
          <cell r="D529">
            <v>221540</v>
          </cell>
          <cell r="E529" t="str">
            <v>B</v>
          </cell>
          <cell r="F529" t="str">
            <v>BEACH (SAUVAGE Y SERRAJE)</v>
          </cell>
          <cell r="G529">
            <v>27</v>
          </cell>
          <cell r="H529" t="str">
            <v>10-10.5</v>
          </cell>
          <cell r="I529" t="str">
            <v>10-10.5</v>
          </cell>
          <cell r="J529">
            <v>17.5</v>
          </cell>
          <cell r="K529" t="str">
            <v>DACH</v>
          </cell>
          <cell r="L529">
            <v>28.8</v>
          </cell>
          <cell r="M529">
            <v>33.9</v>
          </cell>
          <cell r="O529">
            <v>74.900000000000006</v>
          </cell>
          <cell r="P529" t="str">
            <v>PVP DACH</v>
          </cell>
          <cell r="Q529">
            <v>68.900000000000006</v>
          </cell>
        </row>
        <row r="530">
          <cell r="B530" t="str">
            <v>221540-B</v>
          </cell>
          <cell r="C530" t="str">
            <v>221540-B#28</v>
          </cell>
          <cell r="D530">
            <v>221540</v>
          </cell>
          <cell r="E530" t="str">
            <v>B</v>
          </cell>
          <cell r="F530" t="str">
            <v>BEACH (SAUVAGE Y SERRAJE)</v>
          </cell>
          <cell r="G530">
            <v>28</v>
          </cell>
          <cell r="H530" t="str">
            <v>11-11.5</v>
          </cell>
          <cell r="I530" t="str">
            <v>11-11.5</v>
          </cell>
          <cell r="J530">
            <v>18</v>
          </cell>
          <cell r="K530" t="str">
            <v>DACH</v>
          </cell>
          <cell r="L530">
            <v>30.2</v>
          </cell>
          <cell r="M530">
            <v>34.9</v>
          </cell>
          <cell r="O530">
            <v>76.900000000000006</v>
          </cell>
          <cell r="P530" t="str">
            <v>PVP DACH</v>
          </cell>
          <cell r="Q530">
            <v>71.900000000000006</v>
          </cell>
        </row>
        <row r="531">
          <cell r="B531" t="str">
            <v>221540-B</v>
          </cell>
          <cell r="C531" t="str">
            <v>221540-B#29</v>
          </cell>
          <cell r="D531">
            <v>221540</v>
          </cell>
          <cell r="E531" t="str">
            <v>B</v>
          </cell>
          <cell r="F531" t="str">
            <v>BEACH (SAUVAGE Y SERRAJE)</v>
          </cell>
          <cell r="G531">
            <v>29</v>
          </cell>
          <cell r="H531" t="str">
            <v>12-12.5</v>
          </cell>
          <cell r="I531" t="str">
            <v>12-12.5</v>
          </cell>
          <cell r="J531">
            <v>19</v>
          </cell>
          <cell r="K531" t="str">
            <v>DACH</v>
          </cell>
          <cell r="L531">
            <v>30.2</v>
          </cell>
          <cell r="M531">
            <v>34.9</v>
          </cell>
          <cell r="O531">
            <v>76.900000000000006</v>
          </cell>
          <cell r="P531" t="str">
            <v>PVP DACH</v>
          </cell>
          <cell r="Q531">
            <v>71.900000000000006</v>
          </cell>
        </row>
        <row r="532">
          <cell r="B532" t="str">
            <v>221540-B</v>
          </cell>
          <cell r="C532" t="str">
            <v>221540-B#30</v>
          </cell>
          <cell r="D532">
            <v>221540</v>
          </cell>
          <cell r="E532" t="str">
            <v>B</v>
          </cell>
          <cell r="F532" t="str">
            <v>BEACH (SAUVAGE Y SERRAJE)</v>
          </cell>
          <cell r="G532">
            <v>30</v>
          </cell>
          <cell r="H532">
            <v>13</v>
          </cell>
          <cell r="I532">
            <v>13</v>
          </cell>
          <cell r="J532">
            <v>19.5</v>
          </cell>
          <cell r="K532" t="str">
            <v>DACH</v>
          </cell>
          <cell r="L532">
            <v>30.2</v>
          </cell>
          <cell r="M532">
            <v>34.9</v>
          </cell>
          <cell r="O532">
            <v>76.900000000000006</v>
          </cell>
          <cell r="P532" t="str">
            <v>PVP DACH</v>
          </cell>
          <cell r="Q532">
            <v>71.900000000000006</v>
          </cell>
        </row>
        <row r="533">
          <cell r="B533" t="str">
            <v>221540-B</v>
          </cell>
          <cell r="C533" t="str">
            <v>221540-B#31</v>
          </cell>
          <cell r="D533">
            <v>221540</v>
          </cell>
          <cell r="E533" t="str">
            <v>B</v>
          </cell>
          <cell r="F533" t="str">
            <v>BEACH (SAUVAGE Y SERRAJE)</v>
          </cell>
          <cell r="G533">
            <v>31</v>
          </cell>
          <cell r="H533">
            <v>13.5</v>
          </cell>
          <cell r="I533">
            <v>13.5</v>
          </cell>
          <cell r="J533">
            <v>20</v>
          </cell>
          <cell r="K533" t="str">
            <v>DACH</v>
          </cell>
          <cell r="L533">
            <v>30.2</v>
          </cell>
          <cell r="M533">
            <v>34.9</v>
          </cell>
          <cell r="O533">
            <v>76.900000000000006</v>
          </cell>
          <cell r="P533" t="str">
            <v>PVP DACH</v>
          </cell>
          <cell r="Q533">
            <v>71.900000000000006</v>
          </cell>
        </row>
        <row r="534">
          <cell r="B534" t="str">
            <v>221540-B</v>
          </cell>
          <cell r="C534" t="str">
            <v>221540-B#32</v>
          </cell>
          <cell r="D534">
            <v>221540</v>
          </cell>
          <cell r="E534" t="str">
            <v>B</v>
          </cell>
          <cell r="F534" t="str">
            <v>BEACH (SAUVAGE Y SERRAJE)</v>
          </cell>
          <cell r="G534">
            <v>32</v>
          </cell>
          <cell r="H534" t="str">
            <v>1-1.5</v>
          </cell>
          <cell r="I534" t="str">
            <v>1-1.5</v>
          </cell>
          <cell r="J534">
            <v>21</v>
          </cell>
          <cell r="K534" t="str">
            <v>DACH</v>
          </cell>
          <cell r="L534">
            <v>30.2</v>
          </cell>
          <cell r="M534">
            <v>34.9</v>
          </cell>
          <cell r="O534">
            <v>76.900000000000006</v>
          </cell>
          <cell r="P534" t="str">
            <v>PVP DACH</v>
          </cell>
          <cell r="Q534">
            <v>71.900000000000006</v>
          </cell>
        </row>
        <row r="535">
          <cell r="B535" t="str">
            <v>221540-B</v>
          </cell>
          <cell r="C535" t="str">
            <v>221540-B#33</v>
          </cell>
          <cell r="D535">
            <v>221540</v>
          </cell>
          <cell r="E535" t="str">
            <v>B</v>
          </cell>
          <cell r="F535" t="str">
            <v>BEACH (SAUVAGE Y SERRAJE)</v>
          </cell>
          <cell r="G535">
            <v>33</v>
          </cell>
          <cell r="H535" t="str">
            <v>2-2.5</v>
          </cell>
          <cell r="I535" t="str">
            <v>2-2.5</v>
          </cell>
          <cell r="J535">
            <v>21.5</v>
          </cell>
          <cell r="K535" t="str">
            <v>DACH</v>
          </cell>
          <cell r="L535">
            <v>30.2</v>
          </cell>
          <cell r="M535">
            <v>34.9</v>
          </cell>
          <cell r="O535">
            <v>76.900000000000006</v>
          </cell>
          <cell r="P535" t="str">
            <v>PVP DACH</v>
          </cell>
          <cell r="Q535">
            <v>71.900000000000006</v>
          </cell>
        </row>
        <row r="536">
          <cell r="B536" t="str">
            <v>221540-B</v>
          </cell>
          <cell r="C536" t="str">
            <v>221540-B#34</v>
          </cell>
          <cell r="D536">
            <v>221540</v>
          </cell>
          <cell r="E536" t="str">
            <v>B</v>
          </cell>
          <cell r="F536" t="str">
            <v>BEACH (SAUVAGE Y SERRAJE)</v>
          </cell>
          <cell r="G536">
            <v>34</v>
          </cell>
          <cell r="H536">
            <v>3</v>
          </cell>
          <cell r="I536">
            <v>3</v>
          </cell>
          <cell r="J536">
            <v>22</v>
          </cell>
          <cell r="K536" t="str">
            <v>DACH</v>
          </cell>
          <cell r="L536">
            <v>30.2</v>
          </cell>
          <cell r="M536">
            <v>34.9</v>
          </cell>
          <cell r="O536">
            <v>76.900000000000006</v>
          </cell>
          <cell r="P536" t="str">
            <v>PVP DACH</v>
          </cell>
          <cell r="Q536">
            <v>71.900000000000006</v>
          </cell>
        </row>
        <row r="537">
          <cell r="B537" t="str">
            <v>221540-B</v>
          </cell>
          <cell r="C537" t="str">
            <v>221540-B#35</v>
          </cell>
          <cell r="D537">
            <v>221540</v>
          </cell>
          <cell r="E537" t="str">
            <v>B</v>
          </cell>
          <cell r="F537" t="str">
            <v>BEACH (SAUVAGE Y SERRAJE)</v>
          </cell>
          <cell r="G537">
            <v>35</v>
          </cell>
          <cell r="H537">
            <v>3.5</v>
          </cell>
          <cell r="I537">
            <v>3.5</v>
          </cell>
          <cell r="J537">
            <v>23</v>
          </cell>
          <cell r="K537" t="str">
            <v>DACH</v>
          </cell>
          <cell r="L537">
            <v>31.9</v>
          </cell>
          <cell r="M537">
            <v>36.9</v>
          </cell>
          <cell r="O537">
            <v>81.900000000000006</v>
          </cell>
          <cell r="P537" t="str">
            <v>PVP DACH</v>
          </cell>
          <cell r="Q537">
            <v>75.900000000000006</v>
          </cell>
        </row>
        <row r="538">
          <cell r="B538" t="str">
            <v>221540-B</v>
          </cell>
          <cell r="C538" t="str">
            <v>221540-B#36</v>
          </cell>
          <cell r="D538">
            <v>221540</v>
          </cell>
          <cell r="E538" t="str">
            <v>B</v>
          </cell>
          <cell r="F538" t="str">
            <v>BEACH (SAUVAGE Y SERRAJE)</v>
          </cell>
          <cell r="G538">
            <v>36</v>
          </cell>
          <cell r="H538" t="str">
            <v>4-4.5</v>
          </cell>
          <cell r="I538" t="str">
            <v>4-4.5</v>
          </cell>
          <cell r="J538">
            <v>23.5</v>
          </cell>
          <cell r="K538" t="str">
            <v>DACH</v>
          </cell>
          <cell r="L538">
            <v>31.9</v>
          </cell>
          <cell r="M538">
            <v>36.9</v>
          </cell>
          <cell r="O538">
            <v>81.900000000000006</v>
          </cell>
          <cell r="P538" t="str">
            <v>PVP DACH</v>
          </cell>
          <cell r="Q538">
            <v>75.900000000000006</v>
          </cell>
        </row>
        <row r="539">
          <cell r="B539" t="str">
            <v>221541-B</v>
          </cell>
          <cell r="C539" t="str">
            <v>221541-B#24</v>
          </cell>
          <cell r="D539">
            <v>221541</v>
          </cell>
          <cell r="E539" t="str">
            <v>B</v>
          </cell>
          <cell r="F539" t="str">
            <v>KISS (SAUVAGE)</v>
          </cell>
          <cell r="G539">
            <v>24</v>
          </cell>
          <cell r="H539" t="str">
            <v>8-8.5</v>
          </cell>
          <cell r="I539" t="str">
            <v>8-8.5</v>
          </cell>
          <cell r="J539" t="str">
            <v>15'5</v>
          </cell>
          <cell r="K539" t="str">
            <v>DACH</v>
          </cell>
          <cell r="L539">
            <v>28.8</v>
          </cell>
          <cell r="M539">
            <v>33.9</v>
          </cell>
          <cell r="O539">
            <v>74.900000000000006</v>
          </cell>
          <cell r="P539" t="str">
            <v>PVP DACH</v>
          </cell>
          <cell r="Q539">
            <v>68.900000000000006</v>
          </cell>
        </row>
        <row r="540">
          <cell r="B540" t="str">
            <v>221541-B</v>
          </cell>
          <cell r="C540" t="str">
            <v>221541-B#25</v>
          </cell>
          <cell r="D540">
            <v>221541</v>
          </cell>
          <cell r="E540" t="str">
            <v>B</v>
          </cell>
          <cell r="F540" t="str">
            <v>KISS (SAUVAGE)</v>
          </cell>
          <cell r="G540">
            <v>25</v>
          </cell>
          <cell r="H540">
            <v>9</v>
          </cell>
          <cell r="I540">
            <v>9</v>
          </cell>
          <cell r="J540">
            <v>16</v>
          </cell>
          <cell r="K540" t="str">
            <v>DACH</v>
          </cell>
          <cell r="L540">
            <v>28.8</v>
          </cell>
          <cell r="M540">
            <v>33.9</v>
          </cell>
          <cell r="O540">
            <v>74.900000000000006</v>
          </cell>
          <cell r="P540" t="str">
            <v>PVP DACH</v>
          </cell>
          <cell r="Q540">
            <v>68.900000000000006</v>
          </cell>
        </row>
        <row r="541">
          <cell r="B541" t="str">
            <v>221541-B</v>
          </cell>
          <cell r="C541" t="str">
            <v>221541-B#26</v>
          </cell>
          <cell r="D541">
            <v>221541</v>
          </cell>
          <cell r="E541" t="str">
            <v>B</v>
          </cell>
          <cell r="F541" t="str">
            <v>KISS (SAUVAGE)</v>
          </cell>
          <cell r="G541">
            <v>26</v>
          </cell>
          <cell r="H541">
            <v>9.5</v>
          </cell>
          <cell r="I541">
            <v>9.5</v>
          </cell>
          <cell r="J541">
            <v>17</v>
          </cell>
          <cell r="K541" t="str">
            <v>DACH</v>
          </cell>
          <cell r="L541">
            <v>28.8</v>
          </cell>
          <cell r="M541">
            <v>33.9</v>
          </cell>
          <cell r="O541">
            <v>74.900000000000006</v>
          </cell>
          <cell r="P541" t="str">
            <v>PVP DACH</v>
          </cell>
          <cell r="Q541">
            <v>68.900000000000006</v>
          </cell>
        </row>
        <row r="542">
          <cell r="B542" t="str">
            <v>221541-B</v>
          </cell>
          <cell r="C542" t="str">
            <v>221541-B#27</v>
          </cell>
          <cell r="D542">
            <v>221541</v>
          </cell>
          <cell r="E542" t="str">
            <v>B</v>
          </cell>
          <cell r="F542" t="str">
            <v>KISS (SAUVAGE)</v>
          </cell>
          <cell r="G542">
            <v>27</v>
          </cell>
          <cell r="H542" t="str">
            <v>10-10.5</v>
          </cell>
          <cell r="I542" t="str">
            <v>10-10.5</v>
          </cell>
          <cell r="J542">
            <v>17.5</v>
          </cell>
          <cell r="K542" t="str">
            <v>DACH</v>
          </cell>
          <cell r="L542">
            <v>28.8</v>
          </cell>
          <cell r="M542">
            <v>33.9</v>
          </cell>
          <cell r="O542">
            <v>74.900000000000006</v>
          </cell>
          <cell r="P542" t="str">
            <v>PVP DACH</v>
          </cell>
          <cell r="Q542">
            <v>68.900000000000006</v>
          </cell>
        </row>
        <row r="543">
          <cell r="B543" t="str">
            <v>221541-B</v>
          </cell>
          <cell r="C543" t="str">
            <v>221541-B#28</v>
          </cell>
          <cell r="D543">
            <v>221541</v>
          </cell>
          <cell r="E543" t="str">
            <v>B</v>
          </cell>
          <cell r="F543" t="str">
            <v>KISS (SAUVAGE)</v>
          </cell>
          <cell r="G543">
            <v>28</v>
          </cell>
          <cell r="H543" t="str">
            <v>11-11.5</v>
          </cell>
          <cell r="I543" t="str">
            <v>11-11.5</v>
          </cell>
          <cell r="J543">
            <v>18</v>
          </cell>
          <cell r="K543" t="str">
            <v>DACH</v>
          </cell>
          <cell r="L543">
            <v>30.2</v>
          </cell>
          <cell r="M543">
            <v>34.9</v>
          </cell>
          <cell r="O543">
            <v>76.900000000000006</v>
          </cell>
          <cell r="P543" t="str">
            <v>PVP DACH</v>
          </cell>
          <cell r="Q543">
            <v>71.900000000000006</v>
          </cell>
        </row>
        <row r="544">
          <cell r="B544" t="str">
            <v>221541-B</v>
          </cell>
          <cell r="C544" t="str">
            <v>221541-B#29</v>
          </cell>
          <cell r="D544">
            <v>221541</v>
          </cell>
          <cell r="E544" t="str">
            <v>B</v>
          </cell>
          <cell r="F544" t="str">
            <v>KISS (SAUVAGE)</v>
          </cell>
          <cell r="G544">
            <v>29</v>
          </cell>
          <cell r="H544" t="str">
            <v>12-12.5</v>
          </cell>
          <cell r="I544" t="str">
            <v>12-12.5</v>
          </cell>
          <cell r="J544">
            <v>19</v>
          </cell>
          <cell r="K544" t="str">
            <v>DACH</v>
          </cell>
          <cell r="L544">
            <v>30.2</v>
          </cell>
          <cell r="M544">
            <v>34.9</v>
          </cell>
          <cell r="O544">
            <v>76.900000000000006</v>
          </cell>
          <cell r="P544" t="str">
            <v>PVP DACH</v>
          </cell>
          <cell r="Q544">
            <v>71.900000000000006</v>
          </cell>
        </row>
        <row r="545">
          <cell r="B545" t="str">
            <v>221541-B</v>
          </cell>
          <cell r="C545" t="str">
            <v>221541-B#30</v>
          </cell>
          <cell r="D545">
            <v>221541</v>
          </cell>
          <cell r="E545" t="str">
            <v>B</v>
          </cell>
          <cell r="F545" t="str">
            <v>KISS (SAUVAGE)</v>
          </cell>
          <cell r="G545">
            <v>30</v>
          </cell>
          <cell r="H545">
            <v>13</v>
          </cell>
          <cell r="I545">
            <v>13</v>
          </cell>
          <cell r="J545">
            <v>19.5</v>
          </cell>
          <cell r="K545" t="str">
            <v>DACH</v>
          </cell>
          <cell r="L545">
            <v>30.2</v>
          </cell>
          <cell r="M545">
            <v>34.9</v>
          </cell>
          <cell r="O545">
            <v>76.900000000000006</v>
          </cell>
          <cell r="P545" t="str">
            <v>PVP DACH</v>
          </cell>
          <cell r="Q545">
            <v>71.900000000000006</v>
          </cell>
        </row>
        <row r="546">
          <cell r="B546" t="str">
            <v>221541-B</v>
          </cell>
          <cell r="C546" t="str">
            <v>221541-B#31</v>
          </cell>
          <cell r="D546">
            <v>221541</v>
          </cell>
          <cell r="E546" t="str">
            <v>B</v>
          </cell>
          <cell r="F546" t="str">
            <v>KISS (SAUVAGE)</v>
          </cell>
          <cell r="G546">
            <v>31</v>
          </cell>
          <cell r="H546">
            <v>13.5</v>
          </cell>
          <cell r="I546">
            <v>13.5</v>
          </cell>
          <cell r="J546">
            <v>20</v>
          </cell>
          <cell r="K546" t="str">
            <v>DACH</v>
          </cell>
          <cell r="L546">
            <v>30.2</v>
          </cell>
          <cell r="M546">
            <v>34.9</v>
          </cell>
          <cell r="O546">
            <v>76.900000000000006</v>
          </cell>
          <cell r="P546" t="str">
            <v>PVP DACH</v>
          </cell>
          <cell r="Q546">
            <v>71.900000000000006</v>
          </cell>
        </row>
        <row r="547">
          <cell r="B547" t="str">
            <v>221541-B</v>
          </cell>
          <cell r="C547" t="str">
            <v>221541-B#32</v>
          </cell>
          <cell r="D547">
            <v>221541</v>
          </cell>
          <cell r="E547" t="str">
            <v>B</v>
          </cell>
          <cell r="F547" t="str">
            <v>KISS (SAUVAGE)</v>
          </cell>
          <cell r="G547">
            <v>32</v>
          </cell>
          <cell r="H547" t="str">
            <v>1-1.5</v>
          </cell>
          <cell r="I547" t="str">
            <v>1-1.5</v>
          </cell>
          <cell r="J547">
            <v>21</v>
          </cell>
          <cell r="K547" t="str">
            <v>DACH</v>
          </cell>
          <cell r="L547">
            <v>30.2</v>
          </cell>
          <cell r="M547">
            <v>34.9</v>
          </cell>
          <cell r="O547">
            <v>76.900000000000006</v>
          </cell>
          <cell r="P547" t="str">
            <v>PVP DACH</v>
          </cell>
          <cell r="Q547">
            <v>71.900000000000006</v>
          </cell>
        </row>
        <row r="548">
          <cell r="B548" t="str">
            <v>221541-B</v>
          </cell>
          <cell r="C548" t="str">
            <v>221541-B#33</v>
          </cell>
          <cell r="D548">
            <v>221541</v>
          </cell>
          <cell r="E548" t="str">
            <v>B</v>
          </cell>
          <cell r="F548" t="str">
            <v>KISS (SAUVAGE)</v>
          </cell>
          <cell r="G548">
            <v>33</v>
          </cell>
          <cell r="H548" t="str">
            <v>2-2.5</v>
          </cell>
          <cell r="I548" t="str">
            <v>2-2.5</v>
          </cell>
          <cell r="J548">
            <v>21.5</v>
          </cell>
          <cell r="K548" t="str">
            <v>DACH</v>
          </cell>
          <cell r="L548">
            <v>30.2</v>
          </cell>
          <cell r="M548">
            <v>34.9</v>
          </cell>
          <cell r="O548">
            <v>76.900000000000006</v>
          </cell>
          <cell r="P548" t="str">
            <v>PVP DACH</v>
          </cell>
          <cell r="Q548">
            <v>71.900000000000006</v>
          </cell>
        </row>
        <row r="549">
          <cell r="B549" t="str">
            <v>221541-B</v>
          </cell>
          <cell r="C549" t="str">
            <v>221541-B#34</v>
          </cell>
          <cell r="D549">
            <v>221541</v>
          </cell>
          <cell r="E549" t="str">
            <v>B</v>
          </cell>
          <cell r="F549" t="str">
            <v>KISS (SAUVAGE)</v>
          </cell>
          <cell r="G549">
            <v>34</v>
          </cell>
          <cell r="H549">
            <v>3</v>
          </cell>
          <cell r="I549">
            <v>3</v>
          </cell>
          <cell r="J549">
            <v>22</v>
          </cell>
          <cell r="K549" t="str">
            <v>DACH</v>
          </cell>
          <cell r="L549">
            <v>30.2</v>
          </cell>
          <cell r="M549">
            <v>34.9</v>
          </cell>
          <cell r="O549">
            <v>76.900000000000006</v>
          </cell>
          <cell r="P549" t="str">
            <v>PVP DACH</v>
          </cell>
          <cell r="Q549">
            <v>71.900000000000006</v>
          </cell>
        </row>
        <row r="550">
          <cell r="B550" t="str">
            <v>221541-B</v>
          </cell>
          <cell r="C550" t="str">
            <v>221541-B#35</v>
          </cell>
          <cell r="D550">
            <v>221541</v>
          </cell>
          <cell r="E550" t="str">
            <v>B</v>
          </cell>
          <cell r="F550" t="str">
            <v>KISS (SAUVAGE)</v>
          </cell>
          <cell r="G550">
            <v>35</v>
          </cell>
          <cell r="H550">
            <v>3.5</v>
          </cell>
          <cell r="I550">
            <v>3.5</v>
          </cell>
          <cell r="J550">
            <v>23</v>
          </cell>
          <cell r="K550" t="str">
            <v>DACH</v>
          </cell>
          <cell r="L550">
            <v>31.9</v>
          </cell>
          <cell r="M550">
            <v>36.9</v>
          </cell>
          <cell r="O550">
            <v>81.900000000000006</v>
          </cell>
          <cell r="P550" t="str">
            <v>PVP DACH</v>
          </cell>
          <cell r="Q550">
            <v>75.900000000000006</v>
          </cell>
        </row>
        <row r="551">
          <cell r="B551" t="str">
            <v>221541-B</v>
          </cell>
          <cell r="C551" t="str">
            <v>221541-B#36</v>
          </cell>
          <cell r="D551">
            <v>221541</v>
          </cell>
          <cell r="E551" t="str">
            <v>B</v>
          </cell>
          <cell r="F551" t="str">
            <v>KISS (SAUVAGE)</v>
          </cell>
          <cell r="G551">
            <v>36</v>
          </cell>
          <cell r="H551" t="str">
            <v>4-4.5</v>
          </cell>
          <cell r="I551" t="str">
            <v>4-4.5</v>
          </cell>
          <cell r="J551">
            <v>23.5</v>
          </cell>
          <cell r="K551" t="str">
            <v>DACH</v>
          </cell>
          <cell r="L551">
            <v>31.9</v>
          </cell>
          <cell r="M551">
            <v>36.9</v>
          </cell>
          <cell r="O551">
            <v>81.900000000000006</v>
          </cell>
          <cell r="P551" t="str">
            <v>PVP DACH</v>
          </cell>
          <cell r="Q551">
            <v>75.900000000000006</v>
          </cell>
        </row>
        <row r="552">
          <cell r="B552" t="str">
            <v>221542-A</v>
          </cell>
          <cell r="C552" t="str">
            <v>221542-A#24</v>
          </cell>
          <cell r="D552">
            <v>221542</v>
          </cell>
          <cell r="E552" t="str">
            <v>A</v>
          </cell>
          <cell r="F552" t="str">
            <v>AZUL MARINO (SERRAJE LAMINADO)</v>
          </cell>
          <cell r="G552">
            <v>24</v>
          </cell>
          <cell r="H552" t="str">
            <v>8-8.5</v>
          </cell>
          <cell r="I552" t="str">
            <v>8-8.5</v>
          </cell>
          <cell r="J552" t="str">
            <v>15'5</v>
          </cell>
          <cell r="K552" t="str">
            <v>DACH</v>
          </cell>
          <cell r="L552">
            <v>28.8</v>
          </cell>
          <cell r="M552">
            <v>33.9</v>
          </cell>
          <cell r="O552">
            <v>74.900000000000006</v>
          </cell>
          <cell r="P552" t="str">
            <v>PVP DACH</v>
          </cell>
          <cell r="Q552">
            <v>68.900000000000006</v>
          </cell>
        </row>
        <row r="553">
          <cell r="B553" t="str">
            <v>221542-A</v>
          </cell>
          <cell r="C553" t="str">
            <v>221542-A#25</v>
          </cell>
          <cell r="D553">
            <v>221542</v>
          </cell>
          <cell r="E553" t="str">
            <v>A</v>
          </cell>
          <cell r="F553" t="str">
            <v>AZUL MARINO (SERRAJE LAMINADO)</v>
          </cell>
          <cell r="G553">
            <v>25</v>
          </cell>
          <cell r="H553">
            <v>9</v>
          </cell>
          <cell r="I553">
            <v>9</v>
          </cell>
          <cell r="J553">
            <v>16</v>
          </cell>
          <cell r="K553" t="str">
            <v>DACH</v>
          </cell>
          <cell r="L553">
            <v>28.8</v>
          </cell>
          <cell r="M553">
            <v>33.9</v>
          </cell>
          <cell r="O553">
            <v>74.900000000000006</v>
          </cell>
          <cell r="P553" t="str">
            <v>PVP DACH</v>
          </cell>
          <cell r="Q553">
            <v>68.900000000000006</v>
          </cell>
        </row>
        <row r="554">
          <cell r="B554" t="str">
            <v>221542-A</v>
          </cell>
          <cell r="C554" t="str">
            <v>221542-A#26</v>
          </cell>
          <cell r="D554">
            <v>221542</v>
          </cell>
          <cell r="E554" t="str">
            <v>A</v>
          </cell>
          <cell r="F554" t="str">
            <v>AZUL MARINO (SERRAJE LAMINADO)</v>
          </cell>
          <cell r="G554">
            <v>26</v>
          </cell>
          <cell r="H554">
            <v>9.5</v>
          </cell>
          <cell r="I554">
            <v>9.5</v>
          </cell>
          <cell r="J554">
            <v>17</v>
          </cell>
          <cell r="K554" t="str">
            <v>DACH</v>
          </cell>
          <cell r="L554">
            <v>28.8</v>
          </cell>
          <cell r="M554">
            <v>33.9</v>
          </cell>
          <cell r="O554">
            <v>74.900000000000006</v>
          </cell>
          <cell r="P554" t="str">
            <v>PVP DACH</v>
          </cell>
          <cell r="Q554">
            <v>68.900000000000006</v>
          </cell>
        </row>
        <row r="555">
          <cell r="B555" t="str">
            <v>221542-A</v>
          </cell>
          <cell r="C555" t="str">
            <v>221542-A#27</v>
          </cell>
          <cell r="D555">
            <v>221542</v>
          </cell>
          <cell r="E555" t="str">
            <v>A</v>
          </cell>
          <cell r="F555" t="str">
            <v>AZUL MARINO (SERRAJE LAMINADO)</v>
          </cell>
          <cell r="G555">
            <v>27</v>
          </cell>
          <cell r="H555" t="str">
            <v>10-10.5</v>
          </cell>
          <cell r="I555" t="str">
            <v>10-10.5</v>
          </cell>
          <cell r="J555">
            <v>17.5</v>
          </cell>
          <cell r="K555" t="str">
            <v>DACH</v>
          </cell>
          <cell r="L555">
            <v>28.8</v>
          </cell>
          <cell r="M555">
            <v>33.9</v>
          </cell>
          <cell r="O555">
            <v>74.900000000000006</v>
          </cell>
          <cell r="P555" t="str">
            <v>PVP DACH</v>
          </cell>
          <cell r="Q555">
            <v>68.900000000000006</v>
          </cell>
        </row>
        <row r="556">
          <cell r="B556" t="str">
            <v>221542-A</v>
          </cell>
          <cell r="C556" t="str">
            <v>221542-A#28</v>
          </cell>
          <cell r="D556">
            <v>221542</v>
          </cell>
          <cell r="E556" t="str">
            <v>A</v>
          </cell>
          <cell r="F556" t="str">
            <v>AZUL MARINO (SERRAJE LAMINADO)</v>
          </cell>
          <cell r="G556">
            <v>28</v>
          </cell>
          <cell r="H556" t="str">
            <v>11-11.5</v>
          </cell>
          <cell r="I556" t="str">
            <v>11-11.5</v>
          </cell>
          <cell r="J556">
            <v>18</v>
          </cell>
          <cell r="K556" t="str">
            <v>DACH</v>
          </cell>
          <cell r="L556">
            <v>30.2</v>
          </cell>
          <cell r="M556">
            <v>34.9</v>
          </cell>
          <cell r="O556">
            <v>76.900000000000006</v>
          </cell>
          <cell r="P556" t="str">
            <v>PVP DACH</v>
          </cell>
          <cell r="Q556">
            <v>71.900000000000006</v>
          </cell>
        </row>
        <row r="557">
          <cell r="B557" t="str">
            <v>221542-A</v>
          </cell>
          <cell r="C557" t="str">
            <v>221542-A#29</v>
          </cell>
          <cell r="D557">
            <v>221542</v>
          </cell>
          <cell r="E557" t="str">
            <v>A</v>
          </cell>
          <cell r="F557" t="str">
            <v>AZUL MARINO (SERRAJE LAMINADO)</v>
          </cell>
          <cell r="G557">
            <v>29</v>
          </cell>
          <cell r="H557" t="str">
            <v>12-12.5</v>
          </cell>
          <cell r="I557" t="str">
            <v>12-12.5</v>
          </cell>
          <cell r="J557">
            <v>19</v>
          </cell>
          <cell r="K557" t="str">
            <v>DACH</v>
          </cell>
          <cell r="L557">
            <v>30.2</v>
          </cell>
          <cell r="M557">
            <v>34.9</v>
          </cell>
          <cell r="O557">
            <v>76.900000000000006</v>
          </cell>
          <cell r="P557" t="str">
            <v>PVP DACH</v>
          </cell>
          <cell r="Q557">
            <v>71.900000000000006</v>
          </cell>
        </row>
        <row r="558">
          <cell r="B558" t="str">
            <v>221542-A</v>
          </cell>
          <cell r="C558" t="str">
            <v>221542-A#30</v>
          </cell>
          <cell r="D558">
            <v>221542</v>
          </cell>
          <cell r="E558" t="str">
            <v>A</v>
          </cell>
          <cell r="F558" t="str">
            <v>AZUL MARINO (SERRAJE LAMINADO)</v>
          </cell>
          <cell r="G558">
            <v>30</v>
          </cell>
          <cell r="H558">
            <v>13</v>
          </cell>
          <cell r="I558">
            <v>13</v>
          </cell>
          <cell r="J558">
            <v>19.5</v>
          </cell>
          <cell r="K558" t="str">
            <v>DACH</v>
          </cell>
          <cell r="L558">
            <v>30.2</v>
          </cell>
          <cell r="M558">
            <v>34.9</v>
          </cell>
          <cell r="O558">
            <v>76.900000000000006</v>
          </cell>
          <cell r="P558" t="str">
            <v>PVP DACH</v>
          </cell>
          <cell r="Q558">
            <v>71.900000000000006</v>
          </cell>
        </row>
        <row r="559">
          <cell r="B559" t="str">
            <v>221542-A</v>
          </cell>
          <cell r="C559" t="str">
            <v>221542-A#31</v>
          </cell>
          <cell r="D559">
            <v>221542</v>
          </cell>
          <cell r="E559" t="str">
            <v>A</v>
          </cell>
          <cell r="F559" t="str">
            <v>AZUL MARINO (SERRAJE LAMINADO)</v>
          </cell>
          <cell r="G559">
            <v>31</v>
          </cell>
          <cell r="H559">
            <v>13.5</v>
          </cell>
          <cell r="I559">
            <v>13.5</v>
          </cell>
          <cell r="J559">
            <v>20</v>
          </cell>
          <cell r="K559" t="str">
            <v>DACH</v>
          </cell>
          <cell r="L559">
            <v>30.2</v>
          </cell>
          <cell r="M559">
            <v>34.9</v>
          </cell>
          <cell r="O559">
            <v>76.900000000000006</v>
          </cell>
          <cell r="P559" t="str">
            <v>PVP DACH</v>
          </cell>
          <cell r="Q559">
            <v>71.900000000000006</v>
          </cell>
        </row>
        <row r="560">
          <cell r="B560" t="str">
            <v>221542-A</v>
          </cell>
          <cell r="C560" t="str">
            <v>221542-A#32</v>
          </cell>
          <cell r="D560">
            <v>221542</v>
          </cell>
          <cell r="E560" t="str">
            <v>A</v>
          </cell>
          <cell r="F560" t="str">
            <v>AZUL MARINO (SERRAJE LAMINADO)</v>
          </cell>
          <cell r="G560">
            <v>32</v>
          </cell>
          <cell r="H560" t="str">
            <v>1-1.5</v>
          </cell>
          <cell r="I560" t="str">
            <v>1-1.5</v>
          </cell>
          <cell r="J560">
            <v>21</v>
          </cell>
          <cell r="K560" t="str">
            <v>DACH</v>
          </cell>
          <cell r="L560">
            <v>30.2</v>
          </cell>
          <cell r="M560">
            <v>34.9</v>
          </cell>
          <cell r="O560">
            <v>76.900000000000006</v>
          </cell>
          <cell r="P560" t="str">
            <v>PVP DACH</v>
          </cell>
          <cell r="Q560">
            <v>71.900000000000006</v>
          </cell>
        </row>
        <row r="561">
          <cell r="B561" t="str">
            <v>221542-A</v>
          </cell>
          <cell r="C561" t="str">
            <v>221542-A#33</v>
          </cell>
          <cell r="D561">
            <v>221542</v>
          </cell>
          <cell r="E561" t="str">
            <v>A</v>
          </cell>
          <cell r="F561" t="str">
            <v>AZUL MARINO (SERRAJE LAMINADO)</v>
          </cell>
          <cell r="G561">
            <v>33</v>
          </cell>
          <cell r="H561" t="str">
            <v>2-2.5</v>
          </cell>
          <cell r="I561" t="str">
            <v>2-2.5</v>
          </cell>
          <cell r="J561">
            <v>21.5</v>
          </cell>
          <cell r="K561" t="str">
            <v>DACH</v>
          </cell>
          <cell r="L561">
            <v>30.2</v>
          </cell>
          <cell r="M561">
            <v>34.9</v>
          </cell>
          <cell r="O561">
            <v>76.900000000000006</v>
          </cell>
          <cell r="P561" t="str">
            <v>PVP DACH</v>
          </cell>
          <cell r="Q561">
            <v>71.900000000000006</v>
          </cell>
        </row>
        <row r="562">
          <cell r="B562" t="str">
            <v>221542-A</v>
          </cell>
          <cell r="C562" t="str">
            <v>221542-A#34</v>
          </cell>
          <cell r="D562">
            <v>221542</v>
          </cell>
          <cell r="E562" t="str">
            <v>A</v>
          </cell>
          <cell r="F562" t="str">
            <v>AZUL MARINO (SERRAJE LAMINADO)</v>
          </cell>
          <cell r="G562">
            <v>34</v>
          </cell>
          <cell r="H562">
            <v>3</v>
          </cell>
          <cell r="I562">
            <v>3</v>
          </cell>
          <cell r="J562">
            <v>22</v>
          </cell>
          <cell r="K562" t="str">
            <v>DACH</v>
          </cell>
          <cell r="L562">
            <v>30.2</v>
          </cell>
          <cell r="M562">
            <v>34.9</v>
          </cell>
          <cell r="O562">
            <v>76.900000000000006</v>
          </cell>
          <cell r="P562" t="str">
            <v>PVP DACH</v>
          </cell>
          <cell r="Q562">
            <v>71.900000000000006</v>
          </cell>
        </row>
        <row r="563">
          <cell r="B563" t="str">
            <v>221542-A</v>
          </cell>
          <cell r="C563" t="str">
            <v>221542-A#35</v>
          </cell>
          <cell r="D563">
            <v>221542</v>
          </cell>
          <cell r="E563" t="str">
            <v>A</v>
          </cell>
          <cell r="F563" t="str">
            <v>AZUL MARINO (SERRAJE LAMINADO)</v>
          </cell>
          <cell r="G563">
            <v>35</v>
          </cell>
          <cell r="H563">
            <v>3.5</v>
          </cell>
          <cell r="I563">
            <v>3.5</v>
          </cell>
          <cell r="J563">
            <v>23</v>
          </cell>
          <cell r="K563" t="str">
            <v>DACH</v>
          </cell>
          <cell r="L563">
            <v>31.9</v>
          </cell>
          <cell r="M563">
            <v>36.9</v>
          </cell>
          <cell r="O563">
            <v>81.900000000000006</v>
          </cell>
          <cell r="P563" t="str">
            <v>PVP DACH</v>
          </cell>
          <cell r="Q563">
            <v>75.900000000000006</v>
          </cell>
        </row>
        <row r="564">
          <cell r="B564" t="str">
            <v>221542-A</v>
          </cell>
          <cell r="C564" t="str">
            <v>221542-A#36</v>
          </cell>
          <cell r="D564">
            <v>221542</v>
          </cell>
          <cell r="E564" t="str">
            <v>A</v>
          </cell>
          <cell r="F564" t="str">
            <v>AZUL MARINO (SERRAJE LAMINADO)</v>
          </cell>
          <cell r="G564">
            <v>36</v>
          </cell>
          <cell r="H564" t="str">
            <v>4-4.5</v>
          </cell>
          <cell r="I564" t="str">
            <v>4-4.5</v>
          </cell>
          <cell r="J564">
            <v>23.5</v>
          </cell>
          <cell r="K564" t="str">
            <v>DACH</v>
          </cell>
          <cell r="L564">
            <v>31.9</v>
          </cell>
          <cell r="M564">
            <v>36.9</v>
          </cell>
          <cell r="O564">
            <v>81.900000000000006</v>
          </cell>
          <cell r="P564" t="str">
            <v>PVP DACH</v>
          </cell>
          <cell r="Q564">
            <v>75.900000000000006</v>
          </cell>
        </row>
        <row r="565">
          <cell r="B565" t="str">
            <v>221542-B</v>
          </cell>
          <cell r="C565" t="str">
            <v>221542-B#24</v>
          </cell>
          <cell r="D565">
            <v>221542</v>
          </cell>
          <cell r="E565" t="str">
            <v>B</v>
          </cell>
          <cell r="F565" t="str">
            <v>MARENGO (SERRAJE LAMINADO)</v>
          </cell>
          <cell r="G565">
            <v>24</v>
          </cell>
          <cell r="H565" t="str">
            <v>8-8.5</v>
          </cell>
          <cell r="I565" t="str">
            <v>8-8.5</v>
          </cell>
          <cell r="J565" t="str">
            <v>15'5</v>
          </cell>
          <cell r="K565" t="str">
            <v>DACH</v>
          </cell>
          <cell r="L565">
            <v>28.8</v>
          </cell>
          <cell r="M565">
            <v>33.9</v>
          </cell>
          <cell r="O565">
            <v>74.900000000000006</v>
          </cell>
          <cell r="P565" t="str">
            <v>PVP DACH</v>
          </cell>
          <cell r="Q565">
            <v>68.900000000000006</v>
          </cell>
        </row>
        <row r="566">
          <cell r="B566" t="str">
            <v>221542-B</v>
          </cell>
          <cell r="C566" t="str">
            <v>221542-B#25</v>
          </cell>
          <cell r="D566">
            <v>221542</v>
          </cell>
          <cell r="E566" t="str">
            <v>B</v>
          </cell>
          <cell r="F566" t="str">
            <v>MARENGO (SERRAJE LAMINADO)</v>
          </cell>
          <cell r="G566">
            <v>25</v>
          </cell>
          <cell r="H566">
            <v>9</v>
          </cell>
          <cell r="I566">
            <v>9</v>
          </cell>
          <cell r="J566">
            <v>16</v>
          </cell>
          <cell r="K566" t="str">
            <v>DACH</v>
          </cell>
          <cell r="L566">
            <v>28.8</v>
          </cell>
          <cell r="M566">
            <v>33.9</v>
          </cell>
          <cell r="O566">
            <v>74.900000000000006</v>
          </cell>
          <cell r="P566" t="str">
            <v>PVP DACH</v>
          </cell>
          <cell r="Q566">
            <v>68.900000000000006</v>
          </cell>
        </row>
        <row r="567">
          <cell r="B567" t="str">
            <v>221542-B</v>
          </cell>
          <cell r="C567" t="str">
            <v>221542-B#26</v>
          </cell>
          <cell r="D567">
            <v>221542</v>
          </cell>
          <cell r="E567" t="str">
            <v>B</v>
          </cell>
          <cell r="F567" t="str">
            <v>MARENGO (SERRAJE LAMINADO)</v>
          </cell>
          <cell r="G567">
            <v>26</v>
          </cell>
          <cell r="H567">
            <v>9.5</v>
          </cell>
          <cell r="I567">
            <v>9.5</v>
          </cell>
          <cell r="J567">
            <v>17</v>
          </cell>
          <cell r="K567" t="str">
            <v>DACH</v>
          </cell>
          <cell r="L567">
            <v>28.8</v>
          </cell>
          <cell r="M567">
            <v>33.9</v>
          </cell>
          <cell r="O567">
            <v>74.900000000000006</v>
          </cell>
          <cell r="P567" t="str">
            <v>PVP DACH</v>
          </cell>
          <cell r="Q567">
            <v>68.900000000000006</v>
          </cell>
        </row>
        <row r="568">
          <cell r="B568" t="str">
            <v>221542-B</v>
          </cell>
          <cell r="C568" t="str">
            <v>221542-B#27</v>
          </cell>
          <cell r="D568">
            <v>221542</v>
          </cell>
          <cell r="E568" t="str">
            <v>B</v>
          </cell>
          <cell r="F568" t="str">
            <v>MARENGO (SERRAJE LAMINADO)</v>
          </cell>
          <cell r="G568">
            <v>27</v>
          </cell>
          <cell r="H568" t="str">
            <v>10-10.5</v>
          </cell>
          <cell r="I568" t="str">
            <v>10-10.5</v>
          </cell>
          <cell r="J568">
            <v>17.5</v>
          </cell>
          <cell r="K568" t="str">
            <v>DACH</v>
          </cell>
          <cell r="L568">
            <v>28.8</v>
          </cell>
          <cell r="M568">
            <v>33.9</v>
          </cell>
          <cell r="O568">
            <v>74.900000000000006</v>
          </cell>
          <cell r="P568" t="str">
            <v>PVP DACH</v>
          </cell>
          <cell r="Q568">
            <v>68.900000000000006</v>
          </cell>
        </row>
        <row r="569">
          <cell r="B569" t="str">
            <v>221542-B</v>
          </cell>
          <cell r="C569" t="str">
            <v>221542-B#28</v>
          </cell>
          <cell r="D569">
            <v>221542</v>
          </cell>
          <cell r="E569" t="str">
            <v>B</v>
          </cell>
          <cell r="F569" t="str">
            <v>MARENGO (SERRAJE LAMINADO)</v>
          </cell>
          <cell r="G569">
            <v>28</v>
          </cell>
          <cell r="H569" t="str">
            <v>11-11.5</v>
          </cell>
          <cell r="I569" t="str">
            <v>11-11.5</v>
          </cell>
          <cell r="J569">
            <v>18</v>
          </cell>
          <cell r="K569" t="str">
            <v>DACH</v>
          </cell>
          <cell r="L569">
            <v>30.2</v>
          </cell>
          <cell r="M569">
            <v>34.9</v>
          </cell>
          <cell r="O569">
            <v>76.900000000000006</v>
          </cell>
          <cell r="P569" t="str">
            <v>PVP DACH</v>
          </cell>
          <cell r="Q569">
            <v>71.900000000000006</v>
          </cell>
        </row>
        <row r="570">
          <cell r="B570" t="str">
            <v>221542-B</v>
          </cell>
          <cell r="C570" t="str">
            <v>221542-B#29</v>
          </cell>
          <cell r="D570">
            <v>221542</v>
          </cell>
          <cell r="E570" t="str">
            <v>B</v>
          </cell>
          <cell r="F570" t="str">
            <v>MARENGO (SERRAJE LAMINADO)</v>
          </cell>
          <cell r="G570">
            <v>29</v>
          </cell>
          <cell r="H570" t="str">
            <v>12-12.5</v>
          </cell>
          <cell r="I570" t="str">
            <v>12-12.5</v>
          </cell>
          <cell r="J570">
            <v>19</v>
          </cell>
          <cell r="K570" t="str">
            <v>DACH</v>
          </cell>
          <cell r="L570">
            <v>30.2</v>
          </cell>
          <cell r="M570">
            <v>34.9</v>
          </cell>
          <cell r="O570">
            <v>76.900000000000006</v>
          </cell>
          <cell r="P570" t="str">
            <v>PVP DACH</v>
          </cell>
          <cell r="Q570">
            <v>71.900000000000006</v>
          </cell>
        </row>
        <row r="571">
          <cell r="B571" t="str">
            <v>221542-B</v>
          </cell>
          <cell r="C571" t="str">
            <v>221542-B#30</v>
          </cell>
          <cell r="D571">
            <v>221542</v>
          </cell>
          <cell r="E571" t="str">
            <v>B</v>
          </cell>
          <cell r="F571" t="str">
            <v>MARENGO (SERRAJE LAMINADO)</v>
          </cell>
          <cell r="G571">
            <v>30</v>
          </cell>
          <cell r="H571">
            <v>13</v>
          </cell>
          <cell r="I571">
            <v>13</v>
          </cell>
          <cell r="J571">
            <v>19.5</v>
          </cell>
          <cell r="K571" t="str">
            <v>DACH</v>
          </cell>
          <cell r="L571">
            <v>30.2</v>
          </cell>
          <cell r="M571">
            <v>34.9</v>
          </cell>
          <cell r="O571">
            <v>76.900000000000006</v>
          </cell>
          <cell r="P571" t="str">
            <v>PVP DACH</v>
          </cell>
          <cell r="Q571">
            <v>71.900000000000006</v>
          </cell>
        </row>
        <row r="572">
          <cell r="B572" t="str">
            <v>221542-B</v>
          </cell>
          <cell r="C572" t="str">
            <v>221542-B#31</v>
          </cell>
          <cell r="D572">
            <v>221542</v>
          </cell>
          <cell r="E572" t="str">
            <v>B</v>
          </cell>
          <cell r="F572" t="str">
            <v>MARENGO (SERRAJE LAMINADO)</v>
          </cell>
          <cell r="G572">
            <v>31</v>
          </cell>
          <cell r="H572">
            <v>13.5</v>
          </cell>
          <cell r="I572">
            <v>13.5</v>
          </cell>
          <cell r="J572">
            <v>20</v>
          </cell>
          <cell r="K572" t="str">
            <v>DACH</v>
          </cell>
          <cell r="L572">
            <v>30.2</v>
          </cell>
          <cell r="M572">
            <v>34.9</v>
          </cell>
          <cell r="O572">
            <v>76.900000000000006</v>
          </cell>
          <cell r="P572" t="str">
            <v>PVP DACH</v>
          </cell>
          <cell r="Q572">
            <v>71.900000000000006</v>
          </cell>
        </row>
        <row r="573">
          <cell r="B573" t="str">
            <v>221542-B</v>
          </cell>
          <cell r="C573" t="str">
            <v>221542-B#32</v>
          </cell>
          <cell r="D573">
            <v>221542</v>
          </cell>
          <cell r="E573" t="str">
            <v>B</v>
          </cell>
          <cell r="F573" t="str">
            <v>MARENGO (SERRAJE LAMINADO)</v>
          </cell>
          <cell r="G573">
            <v>32</v>
          </cell>
          <cell r="H573" t="str">
            <v>1-1.5</v>
          </cell>
          <cell r="I573" t="str">
            <v>1-1.5</v>
          </cell>
          <cell r="J573">
            <v>21</v>
          </cell>
          <cell r="K573" t="str">
            <v>DACH</v>
          </cell>
          <cell r="L573">
            <v>30.2</v>
          </cell>
          <cell r="M573">
            <v>34.9</v>
          </cell>
          <cell r="O573">
            <v>76.900000000000006</v>
          </cell>
          <cell r="P573" t="str">
            <v>PVP DACH</v>
          </cell>
          <cell r="Q573">
            <v>71.900000000000006</v>
          </cell>
        </row>
        <row r="574">
          <cell r="B574" t="str">
            <v>221542-B</v>
          </cell>
          <cell r="C574" t="str">
            <v>221542-B#33</v>
          </cell>
          <cell r="D574">
            <v>221542</v>
          </cell>
          <cell r="E574" t="str">
            <v>B</v>
          </cell>
          <cell r="F574" t="str">
            <v>MARENGO (SERRAJE LAMINADO)</v>
          </cell>
          <cell r="G574">
            <v>33</v>
          </cell>
          <cell r="H574" t="str">
            <v>2-2.5</v>
          </cell>
          <cell r="I574" t="str">
            <v>2-2.5</v>
          </cell>
          <cell r="J574">
            <v>21.5</v>
          </cell>
          <cell r="K574" t="str">
            <v>DACH</v>
          </cell>
          <cell r="L574">
            <v>30.2</v>
          </cell>
          <cell r="M574">
            <v>34.9</v>
          </cell>
          <cell r="O574">
            <v>76.900000000000006</v>
          </cell>
          <cell r="P574" t="str">
            <v>PVP DACH</v>
          </cell>
          <cell r="Q574">
            <v>71.900000000000006</v>
          </cell>
        </row>
        <row r="575">
          <cell r="B575" t="str">
            <v>221542-B</v>
          </cell>
          <cell r="C575" t="str">
            <v>221542-B#34</v>
          </cell>
          <cell r="D575">
            <v>221542</v>
          </cell>
          <cell r="E575" t="str">
            <v>B</v>
          </cell>
          <cell r="F575" t="str">
            <v>MARENGO (SERRAJE LAMINADO)</v>
          </cell>
          <cell r="G575">
            <v>34</v>
          </cell>
          <cell r="H575">
            <v>3</v>
          </cell>
          <cell r="I575">
            <v>3</v>
          </cell>
          <cell r="J575">
            <v>22</v>
          </cell>
          <cell r="K575" t="str">
            <v>DACH</v>
          </cell>
          <cell r="L575">
            <v>30.2</v>
          </cell>
          <cell r="M575">
            <v>34.9</v>
          </cell>
          <cell r="O575">
            <v>76.900000000000006</v>
          </cell>
          <cell r="P575" t="str">
            <v>PVP DACH</v>
          </cell>
          <cell r="Q575">
            <v>71.900000000000006</v>
          </cell>
        </row>
        <row r="576">
          <cell r="B576" t="str">
            <v>221542-B</v>
          </cell>
          <cell r="C576" t="str">
            <v>221542-B#35</v>
          </cell>
          <cell r="D576">
            <v>221542</v>
          </cell>
          <cell r="E576" t="str">
            <v>B</v>
          </cell>
          <cell r="F576" t="str">
            <v>MARENGO (SERRAJE LAMINADO)</v>
          </cell>
          <cell r="G576">
            <v>35</v>
          </cell>
          <cell r="H576">
            <v>3.5</v>
          </cell>
          <cell r="I576">
            <v>3.5</v>
          </cell>
          <cell r="J576">
            <v>23</v>
          </cell>
          <cell r="K576" t="str">
            <v>DACH</v>
          </cell>
          <cell r="L576">
            <v>31.9</v>
          </cell>
          <cell r="M576">
            <v>36.9</v>
          </cell>
          <cell r="O576">
            <v>81.900000000000006</v>
          </cell>
          <cell r="P576" t="str">
            <v>PVP DACH</v>
          </cell>
          <cell r="Q576">
            <v>75.900000000000006</v>
          </cell>
        </row>
        <row r="577">
          <cell r="B577" t="str">
            <v>221542-B</v>
          </cell>
          <cell r="C577" t="str">
            <v>221542-B#36</v>
          </cell>
          <cell r="D577">
            <v>221542</v>
          </cell>
          <cell r="E577" t="str">
            <v>B</v>
          </cell>
          <cell r="F577" t="str">
            <v>MARENGO (SERRAJE LAMINADO)</v>
          </cell>
          <cell r="G577">
            <v>36</v>
          </cell>
          <cell r="H577" t="str">
            <v>4-4.5</v>
          </cell>
          <cell r="I577" t="str">
            <v>4-4.5</v>
          </cell>
          <cell r="J577">
            <v>23.5</v>
          </cell>
          <cell r="K577" t="str">
            <v>DACH</v>
          </cell>
          <cell r="L577">
            <v>31.9</v>
          </cell>
          <cell r="M577">
            <v>36.9</v>
          </cell>
          <cell r="O577">
            <v>81.900000000000006</v>
          </cell>
          <cell r="P577" t="str">
            <v>PVP DACH</v>
          </cell>
          <cell r="Q577">
            <v>75.900000000000006</v>
          </cell>
        </row>
        <row r="578">
          <cell r="B578" t="str">
            <v>221623-A</v>
          </cell>
          <cell r="C578" t="str">
            <v>221623-A#24</v>
          </cell>
          <cell r="D578">
            <v>221623</v>
          </cell>
          <cell r="E578" t="str">
            <v>A</v>
          </cell>
          <cell r="F578" t="str">
            <v>AZUL MARINO (SAUVAGE)</v>
          </cell>
          <cell r="G578">
            <v>24</v>
          </cell>
          <cell r="H578" t="str">
            <v>8-8.5</v>
          </cell>
          <cell r="I578" t="str">
            <v>8-8.5</v>
          </cell>
          <cell r="J578" t="str">
            <v>15'5</v>
          </cell>
          <cell r="K578" t="str">
            <v>DACH</v>
          </cell>
          <cell r="L578">
            <v>31.3</v>
          </cell>
          <cell r="M578">
            <v>35.9</v>
          </cell>
          <cell r="O578">
            <v>78.900000000000006</v>
          </cell>
          <cell r="P578" t="str">
            <v>PVP DACH</v>
          </cell>
          <cell r="Q578">
            <v>74.900000000000006</v>
          </cell>
        </row>
        <row r="579">
          <cell r="B579" t="str">
            <v>221623-A</v>
          </cell>
          <cell r="C579" t="str">
            <v>221623-A#25</v>
          </cell>
          <cell r="D579">
            <v>221623</v>
          </cell>
          <cell r="E579" t="str">
            <v>A</v>
          </cell>
          <cell r="F579" t="str">
            <v>AZUL MARINO (SAUVAGE)</v>
          </cell>
          <cell r="G579">
            <v>25</v>
          </cell>
          <cell r="H579">
            <v>9</v>
          </cell>
          <cell r="I579">
            <v>9</v>
          </cell>
          <cell r="J579">
            <v>16</v>
          </cell>
          <cell r="K579" t="str">
            <v>DACH</v>
          </cell>
          <cell r="L579">
            <v>31.3</v>
          </cell>
          <cell r="M579">
            <v>35.9</v>
          </cell>
          <cell r="O579">
            <v>78.900000000000006</v>
          </cell>
          <cell r="P579" t="str">
            <v>PVP DACH</v>
          </cell>
          <cell r="Q579">
            <v>74.900000000000006</v>
          </cell>
        </row>
        <row r="580">
          <cell r="B580" t="str">
            <v>221623-A</v>
          </cell>
          <cell r="C580" t="str">
            <v>221623-A#26</v>
          </cell>
          <cell r="D580">
            <v>221623</v>
          </cell>
          <cell r="E580" t="str">
            <v>A</v>
          </cell>
          <cell r="F580" t="str">
            <v>AZUL MARINO (SAUVAGE)</v>
          </cell>
          <cell r="G580">
            <v>26</v>
          </cell>
          <cell r="H580">
            <v>9.5</v>
          </cell>
          <cell r="I580">
            <v>9.5</v>
          </cell>
          <cell r="J580">
            <v>17</v>
          </cell>
          <cell r="K580" t="str">
            <v>DACH</v>
          </cell>
          <cell r="L580">
            <v>31.3</v>
          </cell>
          <cell r="M580">
            <v>35.9</v>
          </cell>
          <cell r="O580">
            <v>78.900000000000006</v>
          </cell>
          <cell r="P580" t="str">
            <v>PVP DACH</v>
          </cell>
          <cell r="Q580">
            <v>74.900000000000006</v>
          </cell>
        </row>
        <row r="581">
          <cell r="B581" t="str">
            <v>221623-A</v>
          </cell>
          <cell r="C581" t="str">
            <v>221623-A#27</v>
          </cell>
          <cell r="D581">
            <v>221623</v>
          </cell>
          <cell r="E581" t="str">
            <v>A</v>
          </cell>
          <cell r="F581" t="str">
            <v>AZUL MARINO (SAUVAGE)</v>
          </cell>
          <cell r="G581">
            <v>27</v>
          </cell>
          <cell r="H581" t="str">
            <v>10-10.5</v>
          </cell>
          <cell r="I581" t="str">
            <v>10-10.5</v>
          </cell>
          <cell r="J581">
            <v>17.5</v>
          </cell>
          <cell r="K581" t="str">
            <v>DACH</v>
          </cell>
          <cell r="L581">
            <v>31.3</v>
          </cell>
          <cell r="M581">
            <v>35.9</v>
          </cell>
          <cell r="O581">
            <v>78.900000000000006</v>
          </cell>
          <cell r="P581" t="str">
            <v>PVP DACH</v>
          </cell>
          <cell r="Q581">
            <v>74.900000000000006</v>
          </cell>
        </row>
        <row r="582">
          <cell r="B582" t="str">
            <v>221623-A</v>
          </cell>
          <cell r="C582" t="str">
            <v>221623-A#28</v>
          </cell>
          <cell r="D582">
            <v>221623</v>
          </cell>
          <cell r="E582" t="str">
            <v>A</v>
          </cell>
          <cell r="F582" t="str">
            <v>AZUL MARINO (SAUVAGE)</v>
          </cell>
          <cell r="G582">
            <v>28</v>
          </cell>
          <cell r="H582" t="str">
            <v>11-11.5</v>
          </cell>
          <cell r="I582" t="str">
            <v>11-11.5</v>
          </cell>
          <cell r="J582">
            <v>18</v>
          </cell>
          <cell r="K582" t="str">
            <v>DACH</v>
          </cell>
          <cell r="L582">
            <v>33.9</v>
          </cell>
          <cell r="M582">
            <v>38.9</v>
          </cell>
          <cell r="O582">
            <v>85.9</v>
          </cell>
          <cell r="P582" t="str">
            <v>PVP DACH</v>
          </cell>
          <cell r="Q582">
            <v>80.900000000000006</v>
          </cell>
        </row>
        <row r="583">
          <cell r="B583" t="str">
            <v>221623-A</v>
          </cell>
          <cell r="C583" t="str">
            <v>221623-A#29</v>
          </cell>
          <cell r="D583">
            <v>221623</v>
          </cell>
          <cell r="E583" t="str">
            <v>A</v>
          </cell>
          <cell r="F583" t="str">
            <v>AZUL MARINO (SAUVAGE)</v>
          </cell>
          <cell r="G583">
            <v>29</v>
          </cell>
          <cell r="H583" t="str">
            <v>12-12.5</v>
          </cell>
          <cell r="I583" t="str">
            <v>12-12.5</v>
          </cell>
          <cell r="J583">
            <v>19</v>
          </cell>
          <cell r="K583" t="str">
            <v>DACH</v>
          </cell>
          <cell r="L583">
            <v>33.9</v>
          </cell>
          <cell r="M583">
            <v>38.9</v>
          </cell>
          <cell r="O583">
            <v>85.9</v>
          </cell>
          <cell r="P583" t="str">
            <v>PVP DACH</v>
          </cell>
          <cell r="Q583">
            <v>80.900000000000006</v>
          </cell>
        </row>
        <row r="584">
          <cell r="B584" t="str">
            <v>221623-A</v>
          </cell>
          <cell r="C584" t="str">
            <v>221623-A#30</v>
          </cell>
          <cell r="D584">
            <v>221623</v>
          </cell>
          <cell r="E584" t="str">
            <v>A</v>
          </cell>
          <cell r="F584" t="str">
            <v>AZUL MARINO (SAUVAGE)</v>
          </cell>
          <cell r="G584">
            <v>30</v>
          </cell>
          <cell r="H584">
            <v>13</v>
          </cell>
          <cell r="I584">
            <v>13</v>
          </cell>
          <cell r="J584">
            <v>19.5</v>
          </cell>
          <cell r="K584" t="str">
            <v>DACH</v>
          </cell>
          <cell r="L584">
            <v>33.9</v>
          </cell>
          <cell r="M584">
            <v>38.9</v>
          </cell>
          <cell r="O584">
            <v>85.9</v>
          </cell>
          <cell r="P584" t="str">
            <v>PVP DACH</v>
          </cell>
          <cell r="Q584">
            <v>80.900000000000006</v>
          </cell>
        </row>
        <row r="585">
          <cell r="B585" t="str">
            <v>221623-A</v>
          </cell>
          <cell r="C585" t="str">
            <v>221623-A#31</v>
          </cell>
          <cell r="D585">
            <v>221623</v>
          </cell>
          <cell r="E585" t="str">
            <v>A</v>
          </cell>
          <cell r="F585" t="str">
            <v>AZUL MARINO (SAUVAGE)</v>
          </cell>
          <cell r="G585">
            <v>31</v>
          </cell>
          <cell r="H585">
            <v>13.5</v>
          </cell>
          <cell r="I585">
            <v>13.5</v>
          </cell>
          <cell r="J585">
            <v>20</v>
          </cell>
          <cell r="K585" t="str">
            <v>DACH</v>
          </cell>
          <cell r="L585">
            <v>33.9</v>
          </cell>
          <cell r="M585">
            <v>38.9</v>
          </cell>
          <cell r="O585">
            <v>85.9</v>
          </cell>
          <cell r="P585" t="str">
            <v>PVP DACH</v>
          </cell>
          <cell r="Q585">
            <v>80.900000000000006</v>
          </cell>
        </row>
        <row r="586">
          <cell r="B586" t="str">
            <v>221623-A</v>
          </cell>
          <cell r="C586" t="str">
            <v>221623-A#32</v>
          </cell>
          <cell r="D586">
            <v>221623</v>
          </cell>
          <cell r="E586" t="str">
            <v>A</v>
          </cell>
          <cell r="F586" t="str">
            <v>AZUL MARINO (SAUVAGE)</v>
          </cell>
          <cell r="G586">
            <v>32</v>
          </cell>
          <cell r="H586" t="str">
            <v>1-1.5</v>
          </cell>
          <cell r="I586" t="str">
            <v>1-1.5</v>
          </cell>
          <cell r="J586">
            <v>21</v>
          </cell>
          <cell r="K586" t="str">
            <v>DACH</v>
          </cell>
          <cell r="L586">
            <v>33.9</v>
          </cell>
          <cell r="M586">
            <v>38.9</v>
          </cell>
          <cell r="O586">
            <v>85.9</v>
          </cell>
          <cell r="P586" t="str">
            <v>PVP DACH</v>
          </cell>
          <cell r="Q586">
            <v>80.900000000000006</v>
          </cell>
        </row>
        <row r="587">
          <cell r="B587" t="str">
            <v>221623-A</v>
          </cell>
          <cell r="C587" t="str">
            <v>221623-A#33</v>
          </cell>
          <cell r="D587">
            <v>221623</v>
          </cell>
          <cell r="E587" t="str">
            <v>A</v>
          </cell>
          <cell r="F587" t="str">
            <v>AZUL MARINO (SAUVAGE)</v>
          </cell>
          <cell r="G587">
            <v>33</v>
          </cell>
          <cell r="H587" t="str">
            <v>2-2.5</v>
          </cell>
          <cell r="I587" t="str">
            <v>2-2.5</v>
          </cell>
          <cell r="J587">
            <v>21.5</v>
          </cell>
          <cell r="K587" t="str">
            <v>DACH</v>
          </cell>
          <cell r="L587">
            <v>33.9</v>
          </cell>
          <cell r="M587">
            <v>38.9</v>
          </cell>
          <cell r="O587">
            <v>85.9</v>
          </cell>
          <cell r="P587" t="str">
            <v>PVP DACH</v>
          </cell>
          <cell r="Q587">
            <v>80.900000000000006</v>
          </cell>
        </row>
        <row r="588">
          <cell r="B588" t="str">
            <v>221623-A</v>
          </cell>
          <cell r="C588" t="str">
            <v>221623-A#34</v>
          </cell>
          <cell r="D588">
            <v>221623</v>
          </cell>
          <cell r="E588" t="str">
            <v>A</v>
          </cell>
          <cell r="F588" t="str">
            <v>AZUL MARINO (SAUVAGE)</v>
          </cell>
          <cell r="G588">
            <v>34</v>
          </cell>
          <cell r="H588">
            <v>3</v>
          </cell>
          <cell r="I588">
            <v>3</v>
          </cell>
          <cell r="J588">
            <v>22</v>
          </cell>
          <cell r="K588" t="str">
            <v>DACH</v>
          </cell>
          <cell r="L588">
            <v>33.9</v>
          </cell>
          <cell r="M588">
            <v>38.9</v>
          </cell>
          <cell r="O588">
            <v>85.9</v>
          </cell>
          <cell r="P588" t="str">
            <v>PVP DACH</v>
          </cell>
          <cell r="Q588">
            <v>80.900000000000006</v>
          </cell>
        </row>
        <row r="589">
          <cell r="B589" t="str">
            <v>221623-A</v>
          </cell>
          <cell r="C589" t="str">
            <v>221623-A#35</v>
          </cell>
          <cell r="D589">
            <v>221623</v>
          </cell>
          <cell r="E589" t="str">
            <v>A</v>
          </cell>
          <cell r="F589" t="str">
            <v>AZUL MARINO (SAUVAGE)</v>
          </cell>
          <cell r="G589">
            <v>35</v>
          </cell>
          <cell r="H589">
            <v>3.5</v>
          </cell>
          <cell r="I589">
            <v>3.5</v>
          </cell>
          <cell r="J589">
            <v>23</v>
          </cell>
          <cell r="K589" t="str">
            <v>DACH</v>
          </cell>
          <cell r="L589">
            <v>33.9</v>
          </cell>
          <cell r="M589">
            <v>38.9</v>
          </cell>
          <cell r="O589">
            <v>85.9</v>
          </cell>
          <cell r="P589" t="str">
            <v>PVP DACH</v>
          </cell>
          <cell r="Q589">
            <v>80.900000000000006</v>
          </cell>
        </row>
        <row r="590">
          <cell r="B590" t="str">
            <v>221623-A</v>
          </cell>
          <cell r="C590" t="str">
            <v>221623-A#36</v>
          </cell>
          <cell r="D590">
            <v>221623</v>
          </cell>
          <cell r="E590" t="str">
            <v>A</v>
          </cell>
          <cell r="F590" t="str">
            <v>AZUL MARINO (SAUVAGE)</v>
          </cell>
          <cell r="G590">
            <v>36</v>
          </cell>
          <cell r="H590" t="str">
            <v>4-4.5</v>
          </cell>
          <cell r="I590" t="str">
            <v>4-4.5</v>
          </cell>
          <cell r="J590">
            <v>23.5</v>
          </cell>
          <cell r="K590" t="str">
            <v>DACH</v>
          </cell>
          <cell r="L590">
            <v>33.9</v>
          </cell>
          <cell r="M590">
            <v>38.9</v>
          </cell>
          <cell r="O590">
            <v>85.9</v>
          </cell>
          <cell r="P590" t="str">
            <v>PVP DACH</v>
          </cell>
          <cell r="Q590">
            <v>80.900000000000006</v>
          </cell>
        </row>
        <row r="591">
          <cell r="B591" t="str">
            <v>221661-C</v>
          </cell>
          <cell r="C591" t="str">
            <v>221661-C#24</v>
          </cell>
          <cell r="D591">
            <v>221661</v>
          </cell>
          <cell r="E591" t="str">
            <v>C</v>
          </cell>
          <cell r="F591" t="str">
            <v>AZUL Y FUCSIA (MAT)</v>
          </cell>
          <cell r="G591">
            <v>24</v>
          </cell>
          <cell r="H591" t="str">
            <v>8-8.5</v>
          </cell>
          <cell r="I591" t="str">
            <v>8-8.5</v>
          </cell>
          <cell r="J591" t="str">
            <v>15'5</v>
          </cell>
          <cell r="K591" t="str">
            <v>DACH</v>
          </cell>
          <cell r="L591">
            <v>22.4</v>
          </cell>
          <cell r="M591">
            <v>25.9</v>
          </cell>
          <cell r="O591">
            <v>56.9</v>
          </cell>
          <cell r="P591" t="str">
            <v>PVP DACH</v>
          </cell>
          <cell r="Q591">
            <v>53.9</v>
          </cell>
        </row>
        <row r="592">
          <cell r="B592" t="str">
            <v>221661-C</v>
          </cell>
          <cell r="C592" t="str">
            <v>221661-C#25</v>
          </cell>
          <cell r="D592">
            <v>221661</v>
          </cell>
          <cell r="E592" t="str">
            <v>C</v>
          </cell>
          <cell r="F592" t="str">
            <v>AZUL Y FUCSIA (MAT)</v>
          </cell>
          <cell r="G592">
            <v>25</v>
          </cell>
          <cell r="H592">
            <v>9</v>
          </cell>
          <cell r="I592">
            <v>9</v>
          </cell>
          <cell r="J592">
            <v>16</v>
          </cell>
          <cell r="K592" t="str">
            <v>DACH</v>
          </cell>
          <cell r="L592">
            <v>22.4</v>
          </cell>
          <cell r="M592">
            <v>25.9</v>
          </cell>
          <cell r="O592">
            <v>56.9</v>
          </cell>
          <cell r="P592" t="str">
            <v>PVP DACH</v>
          </cell>
          <cell r="Q592">
            <v>53.9</v>
          </cell>
        </row>
        <row r="593">
          <cell r="B593" t="str">
            <v>221661-C</v>
          </cell>
          <cell r="C593" t="str">
            <v>221661-C#26</v>
          </cell>
          <cell r="D593">
            <v>221661</v>
          </cell>
          <cell r="E593" t="str">
            <v>C</v>
          </cell>
          <cell r="F593" t="str">
            <v>AZUL Y FUCSIA (MAT)</v>
          </cell>
          <cell r="G593">
            <v>26</v>
          </cell>
          <cell r="H593">
            <v>9.5</v>
          </cell>
          <cell r="I593">
            <v>9.5</v>
          </cell>
          <cell r="J593">
            <v>17</v>
          </cell>
          <cell r="K593" t="str">
            <v>DACH</v>
          </cell>
          <cell r="L593">
            <v>22.4</v>
          </cell>
          <cell r="M593">
            <v>25.9</v>
          </cell>
          <cell r="O593">
            <v>56.9</v>
          </cell>
          <cell r="P593" t="str">
            <v>PVP DACH</v>
          </cell>
          <cell r="Q593">
            <v>53.9</v>
          </cell>
        </row>
        <row r="594">
          <cell r="B594" t="str">
            <v>221661-C</v>
          </cell>
          <cell r="C594" t="str">
            <v>221661-C#27</v>
          </cell>
          <cell r="D594">
            <v>221661</v>
          </cell>
          <cell r="E594" t="str">
            <v>C</v>
          </cell>
          <cell r="F594" t="str">
            <v>AZUL Y FUCSIA (MAT)</v>
          </cell>
          <cell r="G594">
            <v>27</v>
          </cell>
          <cell r="H594" t="str">
            <v>10-10.5</v>
          </cell>
          <cell r="I594" t="str">
            <v>10-10.5</v>
          </cell>
          <cell r="J594">
            <v>17.5</v>
          </cell>
          <cell r="K594" t="str">
            <v>DACH</v>
          </cell>
          <cell r="L594">
            <v>22.4</v>
          </cell>
          <cell r="M594">
            <v>25.9</v>
          </cell>
          <cell r="O594">
            <v>56.9</v>
          </cell>
          <cell r="P594" t="str">
            <v>PVP DACH</v>
          </cell>
          <cell r="Q594">
            <v>53.9</v>
          </cell>
        </row>
        <row r="595">
          <cell r="B595" t="str">
            <v>221661-C</v>
          </cell>
          <cell r="C595" t="str">
            <v>221661-C#28</v>
          </cell>
          <cell r="D595">
            <v>221661</v>
          </cell>
          <cell r="E595" t="str">
            <v>C</v>
          </cell>
          <cell r="F595" t="str">
            <v>AZUL Y FUCSIA (MAT)</v>
          </cell>
          <cell r="G595">
            <v>28</v>
          </cell>
          <cell r="H595" t="str">
            <v>11-11.5</v>
          </cell>
          <cell r="I595" t="str">
            <v>11-11.5</v>
          </cell>
          <cell r="J595">
            <v>18</v>
          </cell>
          <cell r="K595" t="str">
            <v>DACH</v>
          </cell>
          <cell r="L595">
            <v>23.6</v>
          </cell>
          <cell r="M595">
            <v>27.9</v>
          </cell>
          <cell r="O595">
            <v>61.9</v>
          </cell>
          <cell r="P595" t="str">
            <v>PVP DACH</v>
          </cell>
          <cell r="Q595">
            <v>56.9</v>
          </cell>
        </row>
        <row r="596">
          <cell r="B596" t="str">
            <v>221661-C</v>
          </cell>
          <cell r="C596" t="str">
            <v>221661-C#29</v>
          </cell>
          <cell r="D596">
            <v>221661</v>
          </cell>
          <cell r="E596" t="str">
            <v>C</v>
          </cell>
          <cell r="F596" t="str">
            <v>AZUL Y FUCSIA (MAT)</v>
          </cell>
          <cell r="G596">
            <v>29</v>
          </cell>
          <cell r="H596" t="str">
            <v>12-12.5</v>
          </cell>
          <cell r="I596" t="str">
            <v>12-12.5</v>
          </cell>
          <cell r="J596">
            <v>19</v>
          </cell>
          <cell r="K596" t="str">
            <v>DACH</v>
          </cell>
          <cell r="L596">
            <v>23.6</v>
          </cell>
          <cell r="M596">
            <v>27.9</v>
          </cell>
          <cell r="O596">
            <v>61.9</v>
          </cell>
          <cell r="P596" t="str">
            <v>PVP DACH</v>
          </cell>
          <cell r="Q596">
            <v>56.9</v>
          </cell>
        </row>
        <row r="597">
          <cell r="B597" t="str">
            <v>221661-C</v>
          </cell>
          <cell r="C597" t="str">
            <v>221661-C#30</v>
          </cell>
          <cell r="D597">
            <v>221661</v>
          </cell>
          <cell r="E597" t="str">
            <v>C</v>
          </cell>
          <cell r="F597" t="str">
            <v>AZUL Y FUCSIA (MAT)</v>
          </cell>
          <cell r="G597">
            <v>30</v>
          </cell>
          <cell r="H597">
            <v>13</v>
          </cell>
          <cell r="I597">
            <v>13</v>
          </cell>
          <cell r="J597">
            <v>19.5</v>
          </cell>
          <cell r="K597" t="str">
            <v>DACH</v>
          </cell>
          <cell r="L597">
            <v>23.6</v>
          </cell>
          <cell r="M597">
            <v>27.9</v>
          </cell>
          <cell r="O597">
            <v>61.9</v>
          </cell>
          <cell r="P597" t="str">
            <v>PVP DACH</v>
          </cell>
          <cell r="Q597">
            <v>56.9</v>
          </cell>
        </row>
        <row r="598">
          <cell r="B598" t="str">
            <v>221661-C</v>
          </cell>
          <cell r="C598" t="str">
            <v>221661-C#31</v>
          </cell>
          <cell r="D598">
            <v>221661</v>
          </cell>
          <cell r="E598" t="str">
            <v>C</v>
          </cell>
          <cell r="F598" t="str">
            <v>AZUL Y FUCSIA (MAT)</v>
          </cell>
          <cell r="G598">
            <v>31</v>
          </cell>
          <cell r="H598">
            <v>13.5</v>
          </cell>
          <cell r="I598">
            <v>13.5</v>
          </cell>
          <cell r="J598">
            <v>20</v>
          </cell>
          <cell r="K598" t="str">
            <v>DACH</v>
          </cell>
          <cell r="L598">
            <v>23.6</v>
          </cell>
          <cell r="M598">
            <v>27.9</v>
          </cell>
          <cell r="O598">
            <v>61.9</v>
          </cell>
          <cell r="P598" t="str">
            <v>PVP DACH</v>
          </cell>
          <cell r="Q598">
            <v>56.9</v>
          </cell>
        </row>
        <row r="599">
          <cell r="B599" t="str">
            <v>221661-C</v>
          </cell>
          <cell r="C599" t="str">
            <v>221661-C#32</v>
          </cell>
          <cell r="D599">
            <v>221661</v>
          </cell>
          <cell r="E599" t="str">
            <v>C</v>
          </cell>
          <cell r="F599" t="str">
            <v>AZUL Y FUCSIA (MAT)</v>
          </cell>
          <cell r="G599">
            <v>32</v>
          </cell>
          <cell r="H599" t="str">
            <v>1-1.5</v>
          </cell>
          <cell r="I599" t="str">
            <v>1-1.5</v>
          </cell>
          <cell r="J599">
            <v>21</v>
          </cell>
          <cell r="K599" t="str">
            <v>DACH</v>
          </cell>
          <cell r="L599">
            <v>23.6</v>
          </cell>
          <cell r="M599">
            <v>27.9</v>
          </cell>
          <cell r="O599">
            <v>61.9</v>
          </cell>
          <cell r="P599" t="str">
            <v>PVP DACH</v>
          </cell>
          <cell r="Q599">
            <v>56.9</v>
          </cell>
        </row>
        <row r="600">
          <cell r="B600" t="str">
            <v>221661-C</v>
          </cell>
          <cell r="C600" t="str">
            <v>221661-C#33</v>
          </cell>
          <cell r="D600">
            <v>221661</v>
          </cell>
          <cell r="E600" t="str">
            <v>C</v>
          </cell>
          <cell r="F600" t="str">
            <v>AZUL Y FUCSIA (MAT)</v>
          </cell>
          <cell r="G600">
            <v>33</v>
          </cell>
          <cell r="H600" t="str">
            <v>2-2.5</v>
          </cell>
          <cell r="I600" t="str">
            <v>2-2.5</v>
          </cell>
          <cell r="J600">
            <v>21.5</v>
          </cell>
          <cell r="K600" t="str">
            <v>DACH</v>
          </cell>
          <cell r="L600">
            <v>23.6</v>
          </cell>
          <cell r="M600">
            <v>27.9</v>
          </cell>
          <cell r="O600">
            <v>61.9</v>
          </cell>
          <cell r="P600" t="str">
            <v>PVP DACH</v>
          </cell>
          <cell r="Q600">
            <v>56.9</v>
          </cell>
        </row>
        <row r="601">
          <cell r="B601" t="str">
            <v>221661-C</v>
          </cell>
          <cell r="C601" t="str">
            <v>221661-C#34</v>
          </cell>
          <cell r="D601">
            <v>221661</v>
          </cell>
          <cell r="E601" t="str">
            <v>C</v>
          </cell>
          <cell r="F601" t="str">
            <v>AZUL Y FUCSIA (MAT)</v>
          </cell>
          <cell r="G601">
            <v>34</v>
          </cell>
          <cell r="H601">
            <v>3</v>
          </cell>
          <cell r="I601">
            <v>3</v>
          </cell>
          <cell r="J601">
            <v>22</v>
          </cell>
          <cell r="K601" t="str">
            <v>DACH</v>
          </cell>
          <cell r="L601">
            <v>23.6</v>
          </cell>
          <cell r="M601">
            <v>27.9</v>
          </cell>
          <cell r="O601">
            <v>61.9</v>
          </cell>
          <cell r="P601" t="str">
            <v>PVP DACH</v>
          </cell>
          <cell r="Q601">
            <v>56.9</v>
          </cell>
        </row>
        <row r="602">
          <cell r="B602" t="str">
            <v>221800-B</v>
          </cell>
          <cell r="C602" t="str">
            <v>221800-B#22</v>
          </cell>
          <cell r="D602">
            <v>221800</v>
          </cell>
          <cell r="E602" t="str">
            <v>B</v>
          </cell>
          <cell r="F602" t="str">
            <v>ROSA (MAT)</v>
          </cell>
          <cell r="G602">
            <v>22</v>
          </cell>
          <cell r="H602" t="str">
            <v>6-6.5</v>
          </cell>
          <cell r="I602" t="str">
            <v>6-6.5</v>
          </cell>
          <cell r="J602">
            <v>14</v>
          </cell>
          <cell r="K602" t="str">
            <v>DACH</v>
          </cell>
          <cell r="L602">
            <v>15.6</v>
          </cell>
          <cell r="M602">
            <v>17.899999999999999</v>
          </cell>
          <cell r="O602">
            <v>39.9</v>
          </cell>
          <cell r="P602" t="str">
            <v>PVP DACH</v>
          </cell>
          <cell r="Q602">
            <v>37.9</v>
          </cell>
        </row>
        <row r="603">
          <cell r="B603" t="str">
            <v>221800-B</v>
          </cell>
          <cell r="C603" t="str">
            <v>221800-B#23</v>
          </cell>
          <cell r="D603">
            <v>221800</v>
          </cell>
          <cell r="E603" t="str">
            <v>B</v>
          </cell>
          <cell r="F603" t="str">
            <v>ROSA (MAT)</v>
          </cell>
          <cell r="G603">
            <v>23</v>
          </cell>
          <cell r="H603" t="str">
            <v>7-7.5</v>
          </cell>
          <cell r="I603" t="str">
            <v>7-7.5</v>
          </cell>
          <cell r="J603">
            <v>15</v>
          </cell>
          <cell r="K603" t="str">
            <v>DACH</v>
          </cell>
          <cell r="L603">
            <v>15.6</v>
          </cell>
          <cell r="M603">
            <v>17.899999999999999</v>
          </cell>
          <cell r="O603">
            <v>39.9</v>
          </cell>
          <cell r="P603" t="str">
            <v>PVP DACH</v>
          </cell>
          <cell r="Q603">
            <v>37.9</v>
          </cell>
        </row>
        <row r="604">
          <cell r="B604" t="str">
            <v>221800-B</v>
          </cell>
          <cell r="C604" t="str">
            <v>221800-B#24</v>
          </cell>
          <cell r="D604">
            <v>221800</v>
          </cell>
          <cell r="E604" t="str">
            <v>B</v>
          </cell>
          <cell r="F604" t="str">
            <v>ROSA (MAT)</v>
          </cell>
          <cell r="G604">
            <v>24</v>
          </cell>
          <cell r="H604" t="str">
            <v>8-8.5</v>
          </cell>
          <cell r="I604" t="str">
            <v>8-8.5</v>
          </cell>
          <cell r="J604" t="str">
            <v>15'5</v>
          </cell>
          <cell r="K604" t="str">
            <v>DACH</v>
          </cell>
          <cell r="L604">
            <v>15.6</v>
          </cell>
          <cell r="M604">
            <v>17.899999999999999</v>
          </cell>
          <cell r="O604">
            <v>39.9</v>
          </cell>
          <cell r="P604" t="str">
            <v>PVP DACH</v>
          </cell>
          <cell r="Q604">
            <v>37.9</v>
          </cell>
        </row>
        <row r="605">
          <cell r="B605" t="str">
            <v>221800-B</v>
          </cell>
          <cell r="C605" t="str">
            <v>221800-B#25</v>
          </cell>
          <cell r="D605">
            <v>221800</v>
          </cell>
          <cell r="E605" t="str">
            <v>B</v>
          </cell>
          <cell r="F605" t="str">
            <v>ROSA (MAT)</v>
          </cell>
          <cell r="G605">
            <v>25</v>
          </cell>
          <cell r="H605">
            <v>9</v>
          </cell>
          <cell r="I605">
            <v>9</v>
          </cell>
          <cell r="J605">
            <v>16</v>
          </cell>
          <cell r="K605" t="str">
            <v>DACH</v>
          </cell>
          <cell r="L605">
            <v>15.6</v>
          </cell>
          <cell r="M605">
            <v>17.899999999999999</v>
          </cell>
          <cell r="O605">
            <v>39.9</v>
          </cell>
          <cell r="P605" t="str">
            <v>PVP DACH</v>
          </cell>
          <cell r="Q605">
            <v>37.9</v>
          </cell>
        </row>
        <row r="606">
          <cell r="B606" t="str">
            <v>221800-B</v>
          </cell>
          <cell r="C606" t="str">
            <v>221800-B#26</v>
          </cell>
          <cell r="D606">
            <v>221800</v>
          </cell>
          <cell r="E606" t="str">
            <v>B</v>
          </cell>
          <cell r="F606" t="str">
            <v>ROSA (MAT)</v>
          </cell>
          <cell r="G606">
            <v>26</v>
          </cell>
          <cell r="H606">
            <v>9.5</v>
          </cell>
          <cell r="I606">
            <v>9.5</v>
          </cell>
          <cell r="J606">
            <v>17</v>
          </cell>
          <cell r="K606" t="str">
            <v>DACH</v>
          </cell>
          <cell r="L606">
            <v>15.6</v>
          </cell>
          <cell r="M606">
            <v>17.899999999999999</v>
          </cell>
          <cell r="O606">
            <v>39.9</v>
          </cell>
          <cell r="P606" t="str">
            <v>PVP DACH</v>
          </cell>
          <cell r="Q606">
            <v>37.9</v>
          </cell>
        </row>
        <row r="607">
          <cell r="B607" t="str">
            <v>221800-B</v>
          </cell>
          <cell r="C607" t="str">
            <v>221800-B#27</v>
          </cell>
          <cell r="D607">
            <v>221800</v>
          </cell>
          <cell r="E607" t="str">
            <v>B</v>
          </cell>
          <cell r="F607" t="str">
            <v>ROSA (MAT)</v>
          </cell>
          <cell r="G607">
            <v>27</v>
          </cell>
          <cell r="H607" t="str">
            <v>10-10.5</v>
          </cell>
          <cell r="I607" t="str">
            <v>10-10.5</v>
          </cell>
          <cell r="J607">
            <v>17.5</v>
          </cell>
          <cell r="K607" t="str">
            <v>DACH</v>
          </cell>
          <cell r="L607">
            <v>15.6</v>
          </cell>
          <cell r="M607">
            <v>17.899999999999999</v>
          </cell>
          <cell r="O607">
            <v>39.9</v>
          </cell>
          <cell r="P607" t="str">
            <v>PVP DACH</v>
          </cell>
          <cell r="Q607">
            <v>37.9</v>
          </cell>
        </row>
        <row r="608">
          <cell r="B608" t="str">
            <v>221800-B</v>
          </cell>
          <cell r="C608" t="str">
            <v>221800-B#28</v>
          </cell>
          <cell r="D608">
            <v>221800</v>
          </cell>
          <cell r="E608" t="str">
            <v>B</v>
          </cell>
          <cell r="F608" t="str">
            <v>ROSA (MAT)</v>
          </cell>
          <cell r="G608">
            <v>28</v>
          </cell>
          <cell r="H608" t="str">
            <v>11-11.5</v>
          </cell>
          <cell r="I608" t="str">
            <v>11-11.5</v>
          </cell>
          <cell r="J608">
            <v>18</v>
          </cell>
          <cell r="K608" t="str">
            <v>DACH</v>
          </cell>
          <cell r="L608">
            <v>15.6</v>
          </cell>
          <cell r="M608">
            <v>17.899999999999999</v>
          </cell>
          <cell r="O608">
            <v>39.9</v>
          </cell>
          <cell r="P608" t="str">
            <v>PVP DACH</v>
          </cell>
          <cell r="Q608">
            <v>37.9</v>
          </cell>
        </row>
        <row r="609">
          <cell r="B609" t="str">
            <v>221800-B</v>
          </cell>
          <cell r="C609" t="str">
            <v>221800-B#29</v>
          </cell>
          <cell r="D609">
            <v>221800</v>
          </cell>
          <cell r="E609" t="str">
            <v>B</v>
          </cell>
          <cell r="F609" t="str">
            <v>ROSA (MAT)</v>
          </cell>
          <cell r="G609">
            <v>29</v>
          </cell>
          <cell r="H609" t="str">
            <v>12-12.5</v>
          </cell>
          <cell r="I609" t="str">
            <v>12-12.5</v>
          </cell>
          <cell r="J609">
            <v>19</v>
          </cell>
          <cell r="K609" t="str">
            <v>DACH</v>
          </cell>
          <cell r="L609">
            <v>15.6</v>
          </cell>
          <cell r="M609">
            <v>17.899999999999999</v>
          </cell>
          <cell r="O609">
            <v>39.9</v>
          </cell>
          <cell r="P609" t="str">
            <v>PVP DACH</v>
          </cell>
          <cell r="Q609">
            <v>37.9</v>
          </cell>
        </row>
        <row r="610">
          <cell r="B610" t="str">
            <v>221800-B</v>
          </cell>
          <cell r="C610" t="str">
            <v>221800-B#30</v>
          </cell>
          <cell r="D610">
            <v>221800</v>
          </cell>
          <cell r="E610" t="str">
            <v>B</v>
          </cell>
          <cell r="F610" t="str">
            <v>ROSA (MAT)</v>
          </cell>
          <cell r="G610">
            <v>30</v>
          </cell>
          <cell r="H610">
            <v>13</v>
          </cell>
          <cell r="I610">
            <v>13</v>
          </cell>
          <cell r="J610">
            <v>19.5</v>
          </cell>
          <cell r="K610" t="str">
            <v>DACH</v>
          </cell>
          <cell r="L610">
            <v>15.6</v>
          </cell>
          <cell r="M610">
            <v>17.899999999999999</v>
          </cell>
          <cell r="O610">
            <v>39.9</v>
          </cell>
          <cell r="P610" t="str">
            <v>PVP DACH</v>
          </cell>
          <cell r="Q610">
            <v>37.9</v>
          </cell>
        </row>
        <row r="611">
          <cell r="B611" t="str">
            <v>221841-A</v>
          </cell>
          <cell r="C611" t="str">
            <v>221841-A#24</v>
          </cell>
          <cell r="D611">
            <v>221841</v>
          </cell>
          <cell r="E611" t="str">
            <v>A</v>
          </cell>
          <cell r="F611" t="str">
            <v>GRIS (MATERIAL)</v>
          </cell>
          <cell r="G611">
            <v>24</v>
          </cell>
          <cell r="H611" t="str">
            <v>8-8.5</v>
          </cell>
          <cell r="I611" t="str">
            <v>8-8.5</v>
          </cell>
          <cell r="J611" t="str">
            <v>15.5</v>
          </cell>
          <cell r="K611" t="str">
            <v>DACH</v>
          </cell>
          <cell r="L611">
            <v>15.6</v>
          </cell>
          <cell r="M611">
            <v>17.899999999999999</v>
          </cell>
          <cell r="O611">
            <v>39.9</v>
          </cell>
          <cell r="P611" t="str">
            <v>PVP DACH</v>
          </cell>
          <cell r="Q611">
            <v>37.9</v>
          </cell>
        </row>
        <row r="612">
          <cell r="B612" t="str">
            <v>221841-A</v>
          </cell>
          <cell r="C612" t="str">
            <v>221841-A#25</v>
          </cell>
          <cell r="D612">
            <v>221841</v>
          </cell>
          <cell r="E612" t="str">
            <v>A</v>
          </cell>
          <cell r="F612" t="str">
            <v>GRIS (MATERIAL)</v>
          </cell>
          <cell r="G612">
            <v>25</v>
          </cell>
          <cell r="H612">
            <v>9</v>
          </cell>
          <cell r="I612">
            <v>9</v>
          </cell>
          <cell r="J612">
            <v>16</v>
          </cell>
          <cell r="K612" t="str">
            <v>DACH</v>
          </cell>
          <cell r="L612">
            <v>15.6</v>
          </cell>
          <cell r="M612">
            <v>17.899999999999999</v>
          </cell>
          <cell r="O612">
            <v>39.9</v>
          </cell>
          <cell r="P612" t="str">
            <v>PVP DACH</v>
          </cell>
          <cell r="Q612">
            <v>37.9</v>
          </cell>
        </row>
        <row r="613">
          <cell r="B613" t="str">
            <v>221841-A</v>
          </cell>
          <cell r="C613" t="str">
            <v>221841-A#26</v>
          </cell>
          <cell r="D613">
            <v>221841</v>
          </cell>
          <cell r="E613" t="str">
            <v>A</v>
          </cell>
          <cell r="F613" t="str">
            <v>GRIS (MATERIAL)</v>
          </cell>
          <cell r="G613">
            <v>26</v>
          </cell>
          <cell r="H613" t="str">
            <v>9.5</v>
          </cell>
          <cell r="I613" t="str">
            <v>9.5</v>
          </cell>
          <cell r="J613">
            <v>17</v>
          </cell>
          <cell r="K613" t="str">
            <v>DACH</v>
          </cell>
          <cell r="L613">
            <v>15.6</v>
          </cell>
          <cell r="M613">
            <v>17.899999999999999</v>
          </cell>
          <cell r="O613">
            <v>39.9</v>
          </cell>
          <cell r="P613" t="str">
            <v>PVP DACH</v>
          </cell>
          <cell r="Q613">
            <v>37.9</v>
          </cell>
        </row>
        <row r="614">
          <cell r="B614" t="str">
            <v>221841-A</v>
          </cell>
          <cell r="C614" t="str">
            <v>221841-A#27</v>
          </cell>
          <cell r="D614">
            <v>221841</v>
          </cell>
          <cell r="E614" t="str">
            <v>A</v>
          </cell>
          <cell r="F614" t="str">
            <v>GRIS (MATERIAL)</v>
          </cell>
          <cell r="G614">
            <v>27</v>
          </cell>
          <cell r="H614" t="str">
            <v>10-10.5</v>
          </cell>
          <cell r="I614" t="str">
            <v>10-10.5</v>
          </cell>
          <cell r="J614" t="str">
            <v>17.5</v>
          </cell>
          <cell r="K614" t="str">
            <v>DACH</v>
          </cell>
          <cell r="L614">
            <v>15.6</v>
          </cell>
          <cell r="M614">
            <v>17.899999999999999</v>
          </cell>
          <cell r="O614">
            <v>39.9</v>
          </cell>
          <cell r="P614" t="str">
            <v>PVP DACH</v>
          </cell>
          <cell r="Q614">
            <v>37.9</v>
          </cell>
        </row>
        <row r="615">
          <cell r="B615" t="str">
            <v>221841-A</v>
          </cell>
          <cell r="C615" t="str">
            <v>221841-A#28</v>
          </cell>
          <cell r="D615">
            <v>221841</v>
          </cell>
          <cell r="E615" t="str">
            <v>A</v>
          </cell>
          <cell r="F615" t="str">
            <v>GRIS (MATERIAL)</v>
          </cell>
          <cell r="G615">
            <v>28</v>
          </cell>
          <cell r="H615" t="str">
            <v>11-11.5</v>
          </cell>
          <cell r="I615" t="str">
            <v>11-11.5</v>
          </cell>
          <cell r="J615">
            <v>18</v>
          </cell>
          <cell r="K615" t="str">
            <v>DACH</v>
          </cell>
          <cell r="L615">
            <v>17.3</v>
          </cell>
          <cell r="M615">
            <v>19.899999999999999</v>
          </cell>
          <cell r="O615">
            <v>43.9</v>
          </cell>
          <cell r="P615" t="str">
            <v>PVP DACH</v>
          </cell>
          <cell r="Q615">
            <v>40.9</v>
          </cell>
        </row>
        <row r="616">
          <cell r="B616" t="str">
            <v>221841-A</v>
          </cell>
          <cell r="C616" t="str">
            <v>221841-A#29</v>
          </cell>
          <cell r="D616">
            <v>221841</v>
          </cell>
          <cell r="E616" t="str">
            <v>A</v>
          </cell>
          <cell r="F616" t="str">
            <v>GRIS (MATERIAL)</v>
          </cell>
          <cell r="G616">
            <v>29</v>
          </cell>
          <cell r="H616" t="str">
            <v>12-12.5</v>
          </cell>
          <cell r="I616" t="str">
            <v>12-12.5</v>
          </cell>
          <cell r="J616">
            <v>19</v>
          </cell>
          <cell r="K616" t="str">
            <v>DACH</v>
          </cell>
          <cell r="L616">
            <v>17.3</v>
          </cell>
          <cell r="M616">
            <v>19.899999999999999</v>
          </cell>
          <cell r="O616">
            <v>43.9</v>
          </cell>
          <cell r="P616" t="str">
            <v>PVP DACH</v>
          </cell>
          <cell r="Q616">
            <v>40.9</v>
          </cell>
        </row>
        <row r="617">
          <cell r="B617" t="str">
            <v>221841-A</v>
          </cell>
          <cell r="C617" t="str">
            <v>221841-A#30</v>
          </cell>
          <cell r="D617">
            <v>221841</v>
          </cell>
          <cell r="E617" t="str">
            <v>A</v>
          </cell>
          <cell r="F617" t="str">
            <v>GRIS (MATERIAL)</v>
          </cell>
          <cell r="G617">
            <v>30</v>
          </cell>
          <cell r="H617">
            <v>13</v>
          </cell>
          <cell r="I617">
            <v>13</v>
          </cell>
          <cell r="J617" t="str">
            <v>19.5</v>
          </cell>
          <cell r="K617" t="str">
            <v>DACH</v>
          </cell>
          <cell r="L617">
            <v>17.3</v>
          </cell>
          <cell r="M617">
            <v>19.899999999999999</v>
          </cell>
          <cell r="O617">
            <v>43.9</v>
          </cell>
          <cell r="P617" t="str">
            <v>PVP DACH</v>
          </cell>
          <cell r="Q617">
            <v>40.9</v>
          </cell>
        </row>
        <row r="618">
          <cell r="B618" t="str">
            <v>221841-A</v>
          </cell>
          <cell r="C618" t="str">
            <v>221841-A#31</v>
          </cell>
          <cell r="D618">
            <v>221841</v>
          </cell>
          <cell r="E618" t="str">
            <v>A</v>
          </cell>
          <cell r="F618" t="str">
            <v>GRIS (MATERIAL)</v>
          </cell>
          <cell r="G618">
            <v>31</v>
          </cell>
          <cell r="H618" t="str">
            <v>13.5</v>
          </cell>
          <cell r="I618" t="str">
            <v>13.5</v>
          </cell>
          <cell r="J618">
            <v>20</v>
          </cell>
          <cell r="K618" t="str">
            <v>DACH</v>
          </cell>
          <cell r="L618">
            <v>17.3</v>
          </cell>
          <cell r="M618">
            <v>19.899999999999999</v>
          </cell>
          <cell r="O618">
            <v>43.9</v>
          </cell>
          <cell r="P618" t="str">
            <v>PVP DACH</v>
          </cell>
          <cell r="Q618">
            <v>40.9</v>
          </cell>
        </row>
        <row r="619">
          <cell r="B619" t="str">
            <v>221841-A</v>
          </cell>
          <cell r="C619" t="str">
            <v>221841-A#32</v>
          </cell>
          <cell r="D619">
            <v>221841</v>
          </cell>
          <cell r="E619" t="str">
            <v>A</v>
          </cell>
          <cell r="F619" t="str">
            <v>GRIS (MATERIAL)</v>
          </cell>
          <cell r="G619">
            <v>32</v>
          </cell>
          <cell r="H619" t="str">
            <v>1-1.5</v>
          </cell>
          <cell r="I619" t="str">
            <v>1-1.5</v>
          </cell>
          <cell r="J619">
            <v>21</v>
          </cell>
          <cell r="K619" t="str">
            <v>DACH</v>
          </cell>
          <cell r="L619">
            <v>17.3</v>
          </cell>
          <cell r="M619">
            <v>19.899999999999999</v>
          </cell>
          <cell r="O619">
            <v>43.9</v>
          </cell>
          <cell r="P619" t="str">
            <v>PVP DACH</v>
          </cell>
          <cell r="Q619">
            <v>40.9</v>
          </cell>
        </row>
        <row r="620">
          <cell r="B620" t="str">
            <v>221841-A</v>
          </cell>
          <cell r="C620" t="str">
            <v>221841-A#33</v>
          </cell>
          <cell r="D620">
            <v>221841</v>
          </cell>
          <cell r="E620" t="str">
            <v>A</v>
          </cell>
          <cell r="F620" t="str">
            <v>GRIS (MATERIAL)</v>
          </cell>
          <cell r="G620">
            <v>33</v>
          </cell>
          <cell r="H620" t="str">
            <v>2-2.5</v>
          </cell>
          <cell r="I620" t="str">
            <v>2-2.5</v>
          </cell>
          <cell r="J620" t="str">
            <v>21.5</v>
          </cell>
          <cell r="K620" t="str">
            <v>DACH</v>
          </cell>
          <cell r="L620">
            <v>17.3</v>
          </cell>
          <cell r="M620">
            <v>19.899999999999999</v>
          </cell>
          <cell r="O620">
            <v>43.9</v>
          </cell>
          <cell r="P620" t="str">
            <v>PVP DACH</v>
          </cell>
          <cell r="Q620">
            <v>40.9</v>
          </cell>
        </row>
        <row r="621">
          <cell r="B621" t="str">
            <v>221841-A</v>
          </cell>
          <cell r="C621" t="str">
            <v>221841-A#34</v>
          </cell>
          <cell r="D621">
            <v>221841</v>
          </cell>
          <cell r="E621" t="str">
            <v>A</v>
          </cell>
          <cell r="F621" t="str">
            <v>GRIS (MATERIAL)</v>
          </cell>
          <cell r="G621">
            <v>34</v>
          </cell>
          <cell r="H621">
            <v>3</v>
          </cell>
          <cell r="I621">
            <v>3</v>
          </cell>
          <cell r="J621">
            <v>22</v>
          </cell>
          <cell r="K621" t="str">
            <v>DACH</v>
          </cell>
          <cell r="L621">
            <v>17.3</v>
          </cell>
          <cell r="M621">
            <v>19.899999999999999</v>
          </cell>
          <cell r="O621">
            <v>43.9</v>
          </cell>
          <cell r="P621" t="str">
            <v>PVP DACH</v>
          </cell>
          <cell r="Q621">
            <v>40.9</v>
          </cell>
        </row>
        <row r="622">
          <cell r="B622" t="str">
            <v>221841-B</v>
          </cell>
          <cell r="C622" t="str">
            <v>221841-B#24</v>
          </cell>
          <cell r="D622">
            <v>221841</v>
          </cell>
          <cell r="E622" t="str">
            <v>B</v>
          </cell>
          <cell r="F622" t="str">
            <v>ROSA (MATERIAL)</v>
          </cell>
          <cell r="G622">
            <v>24</v>
          </cell>
          <cell r="H622" t="str">
            <v>8-8.5</v>
          </cell>
          <cell r="I622" t="str">
            <v>8-8.5</v>
          </cell>
          <cell r="J622" t="str">
            <v>15.5</v>
          </cell>
          <cell r="K622" t="str">
            <v>DACH</v>
          </cell>
          <cell r="L622">
            <v>15.6</v>
          </cell>
          <cell r="M622">
            <v>17.899999999999999</v>
          </cell>
          <cell r="O622">
            <v>39.9</v>
          </cell>
          <cell r="P622" t="str">
            <v>PVP DACH</v>
          </cell>
          <cell r="Q622">
            <v>37.9</v>
          </cell>
        </row>
        <row r="623">
          <cell r="B623" t="str">
            <v>221841-B</v>
          </cell>
          <cell r="C623" t="str">
            <v>221841-B#25</v>
          </cell>
          <cell r="D623">
            <v>221841</v>
          </cell>
          <cell r="E623" t="str">
            <v>B</v>
          </cell>
          <cell r="F623" t="str">
            <v>ROSA (MATERIAL)</v>
          </cell>
          <cell r="G623">
            <v>25</v>
          </cell>
          <cell r="H623">
            <v>9</v>
          </cell>
          <cell r="I623">
            <v>9</v>
          </cell>
          <cell r="J623">
            <v>16</v>
          </cell>
          <cell r="K623" t="str">
            <v>DACH</v>
          </cell>
          <cell r="L623">
            <v>15.6</v>
          </cell>
          <cell r="M623">
            <v>17.899999999999999</v>
          </cell>
          <cell r="O623">
            <v>39.9</v>
          </cell>
          <cell r="P623" t="str">
            <v>PVP DACH</v>
          </cell>
          <cell r="Q623">
            <v>37.9</v>
          </cell>
        </row>
        <row r="624">
          <cell r="B624" t="str">
            <v>221841-B</v>
          </cell>
          <cell r="C624" t="str">
            <v>221841-B#26</v>
          </cell>
          <cell r="D624">
            <v>221841</v>
          </cell>
          <cell r="E624" t="str">
            <v>B</v>
          </cell>
          <cell r="F624" t="str">
            <v>ROSA (MATERIAL)</v>
          </cell>
          <cell r="G624">
            <v>26</v>
          </cell>
          <cell r="H624" t="str">
            <v>9.5</v>
          </cell>
          <cell r="I624" t="str">
            <v>9.5</v>
          </cell>
          <cell r="J624">
            <v>17</v>
          </cell>
          <cell r="K624" t="str">
            <v>DACH</v>
          </cell>
          <cell r="L624">
            <v>15.6</v>
          </cell>
          <cell r="M624">
            <v>17.899999999999999</v>
          </cell>
          <cell r="O624">
            <v>39.9</v>
          </cell>
          <cell r="P624" t="str">
            <v>PVP DACH</v>
          </cell>
          <cell r="Q624">
            <v>37.9</v>
          </cell>
        </row>
        <row r="625">
          <cell r="B625" t="str">
            <v>221841-B</v>
          </cell>
          <cell r="C625" t="str">
            <v>221841-B#27</v>
          </cell>
          <cell r="D625">
            <v>221841</v>
          </cell>
          <cell r="E625" t="str">
            <v>B</v>
          </cell>
          <cell r="F625" t="str">
            <v>ROSA (MATERIAL)</v>
          </cell>
          <cell r="G625">
            <v>27</v>
          </cell>
          <cell r="H625" t="str">
            <v>10-10.5</v>
          </cell>
          <cell r="I625" t="str">
            <v>10-10.5</v>
          </cell>
          <cell r="J625" t="str">
            <v>17.5</v>
          </cell>
          <cell r="K625" t="str">
            <v>DACH</v>
          </cell>
          <cell r="L625">
            <v>15.6</v>
          </cell>
          <cell r="M625">
            <v>17.899999999999999</v>
          </cell>
          <cell r="O625">
            <v>39.9</v>
          </cell>
          <cell r="P625" t="str">
            <v>PVP DACH</v>
          </cell>
          <cell r="Q625">
            <v>37.9</v>
          </cell>
        </row>
        <row r="626">
          <cell r="B626" t="str">
            <v>221841-B</v>
          </cell>
          <cell r="C626" t="str">
            <v>221841-B#28</v>
          </cell>
          <cell r="D626">
            <v>221841</v>
          </cell>
          <cell r="E626" t="str">
            <v>B</v>
          </cell>
          <cell r="F626" t="str">
            <v>ROSA (MATERIAL)</v>
          </cell>
          <cell r="G626">
            <v>28</v>
          </cell>
          <cell r="H626" t="str">
            <v>11-11.5</v>
          </cell>
          <cell r="I626" t="str">
            <v>11-11.5</v>
          </cell>
          <cell r="J626">
            <v>18</v>
          </cell>
          <cell r="K626" t="str">
            <v>DACH</v>
          </cell>
          <cell r="L626">
            <v>17.3</v>
          </cell>
          <cell r="M626">
            <v>19.899999999999999</v>
          </cell>
          <cell r="O626">
            <v>43.9</v>
          </cell>
          <cell r="P626" t="str">
            <v>PVP DACH</v>
          </cell>
          <cell r="Q626">
            <v>40.9</v>
          </cell>
        </row>
        <row r="627">
          <cell r="B627" t="str">
            <v>221841-B</v>
          </cell>
          <cell r="C627" t="str">
            <v>221841-B#29</v>
          </cell>
          <cell r="D627">
            <v>221841</v>
          </cell>
          <cell r="E627" t="str">
            <v>B</v>
          </cell>
          <cell r="F627" t="str">
            <v>ROSA (MATERIAL)</v>
          </cell>
          <cell r="G627">
            <v>29</v>
          </cell>
          <cell r="H627" t="str">
            <v>12-12.5</v>
          </cell>
          <cell r="I627" t="str">
            <v>12-12.5</v>
          </cell>
          <cell r="J627">
            <v>19</v>
          </cell>
          <cell r="K627" t="str">
            <v>DACH</v>
          </cell>
          <cell r="L627">
            <v>17.3</v>
          </cell>
          <cell r="M627">
            <v>19.899999999999999</v>
          </cell>
          <cell r="O627">
            <v>43.9</v>
          </cell>
          <cell r="P627" t="str">
            <v>PVP DACH</v>
          </cell>
          <cell r="Q627">
            <v>40.9</v>
          </cell>
        </row>
        <row r="628">
          <cell r="B628" t="str">
            <v>221841-B</v>
          </cell>
          <cell r="C628" t="str">
            <v>221841-B#30</v>
          </cell>
          <cell r="D628">
            <v>221841</v>
          </cell>
          <cell r="E628" t="str">
            <v>B</v>
          </cell>
          <cell r="F628" t="str">
            <v>ROSA (MATERIAL)</v>
          </cell>
          <cell r="G628">
            <v>30</v>
          </cell>
          <cell r="H628">
            <v>13</v>
          </cell>
          <cell r="I628">
            <v>13</v>
          </cell>
          <cell r="J628" t="str">
            <v>19.5</v>
          </cell>
          <cell r="K628" t="str">
            <v>DACH</v>
          </cell>
          <cell r="L628">
            <v>17.3</v>
          </cell>
          <cell r="M628">
            <v>19.899999999999999</v>
          </cell>
          <cell r="O628">
            <v>43.9</v>
          </cell>
          <cell r="P628" t="str">
            <v>PVP DACH</v>
          </cell>
          <cell r="Q628">
            <v>40.9</v>
          </cell>
        </row>
        <row r="629">
          <cell r="B629" t="str">
            <v>221841-B</v>
          </cell>
          <cell r="C629" t="str">
            <v>221841-B#31</v>
          </cell>
          <cell r="D629">
            <v>221841</v>
          </cell>
          <cell r="E629" t="str">
            <v>B</v>
          </cell>
          <cell r="F629" t="str">
            <v>ROSA (MATERIAL)</v>
          </cell>
          <cell r="G629">
            <v>31</v>
          </cell>
          <cell r="H629" t="str">
            <v>13.5</v>
          </cell>
          <cell r="I629" t="str">
            <v>13.5</v>
          </cell>
          <cell r="J629">
            <v>20</v>
          </cell>
          <cell r="K629" t="str">
            <v>DACH</v>
          </cell>
          <cell r="L629">
            <v>17.3</v>
          </cell>
          <cell r="M629">
            <v>19.899999999999999</v>
          </cell>
          <cell r="O629">
            <v>43.9</v>
          </cell>
          <cell r="P629" t="str">
            <v>PVP DACH</v>
          </cell>
          <cell r="Q629">
            <v>40.9</v>
          </cell>
        </row>
        <row r="630">
          <cell r="B630" t="str">
            <v>221841-B</v>
          </cell>
          <cell r="C630" t="str">
            <v>221841-B#32</v>
          </cell>
          <cell r="D630">
            <v>221841</v>
          </cell>
          <cell r="E630" t="str">
            <v>B</v>
          </cell>
          <cell r="F630" t="str">
            <v>ROSA (MATERIAL)</v>
          </cell>
          <cell r="G630">
            <v>32</v>
          </cell>
          <cell r="H630" t="str">
            <v>1-1.5</v>
          </cell>
          <cell r="I630" t="str">
            <v>1-1.5</v>
          </cell>
          <cell r="J630">
            <v>21</v>
          </cell>
          <cell r="K630" t="str">
            <v>DACH</v>
          </cell>
          <cell r="L630">
            <v>17.3</v>
          </cell>
          <cell r="M630">
            <v>19.899999999999999</v>
          </cell>
          <cell r="O630">
            <v>43.9</v>
          </cell>
          <cell r="P630" t="str">
            <v>PVP DACH</v>
          </cell>
          <cell r="Q630">
            <v>40.9</v>
          </cell>
        </row>
        <row r="631">
          <cell r="B631" t="str">
            <v>221841-B</v>
          </cell>
          <cell r="C631" t="str">
            <v>221841-B#33</v>
          </cell>
          <cell r="D631">
            <v>221841</v>
          </cell>
          <cell r="E631" t="str">
            <v>B</v>
          </cell>
          <cell r="F631" t="str">
            <v>ROSA (MATERIAL)</v>
          </cell>
          <cell r="G631">
            <v>33</v>
          </cell>
          <cell r="H631" t="str">
            <v>2-2.5</v>
          </cell>
          <cell r="I631" t="str">
            <v>2-2.5</v>
          </cell>
          <cell r="J631" t="str">
            <v>21.5</v>
          </cell>
          <cell r="K631" t="str">
            <v>DACH</v>
          </cell>
          <cell r="L631">
            <v>17.3</v>
          </cell>
          <cell r="M631">
            <v>19.899999999999999</v>
          </cell>
          <cell r="O631">
            <v>43.9</v>
          </cell>
          <cell r="P631" t="str">
            <v>PVP DACH</v>
          </cell>
          <cell r="Q631">
            <v>40.9</v>
          </cell>
        </row>
        <row r="632">
          <cell r="B632" t="str">
            <v>221841-B</v>
          </cell>
          <cell r="C632" t="str">
            <v>221841-B#34</v>
          </cell>
          <cell r="D632">
            <v>221841</v>
          </cell>
          <cell r="E632" t="str">
            <v>B</v>
          </cell>
          <cell r="F632" t="str">
            <v>ROSA (MATERIAL)</v>
          </cell>
          <cell r="G632">
            <v>34</v>
          </cell>
          <cell r="H632">
            <v>3</v>
          </cell>
          <cell r="I632">
            <v>3</v>
          </cell>
          <cell r="J632">
            <v>22</v>
          </cell>
          <cell r="K632" t="str">
            <v>DACH</v>
          </cell>
          <cell r="L632">
            <v>17.3</v>
          </cell>
          <cell r="M632">
            <v>19.899999999999999</v>
          </cell>
          <cell r="O632">
            <v>43.9</v>
          </cell>
          <cell r="P632" t="str">
            <v>PVP DACH</v>
          </cell>
          <cell r="Q632">
            <v>40.9</v>
          </cell>
        </row>
        <row r="633">
          <cell r="B633" t="str">
            <v>221850-A</v>
          </cell>
          <cell r="C633" t="str">
            <v>221850-A#24</v>
          </cell>
          <cell r="D633">
            <v>221850</v>
          </cell>
          <cell r="E633" t="str">
            <v>A</v>
          </cell>
          <cell r="F633" t="str">
            <v>NEGRO (NYLON METAL)</v>
          </cell>
          <cell r="G633">
            <v>24</v>
          </cell>
          <cell r="H633" t="str">
            <v>8-8.5</v>
          </cell>
          <cell r="I633" t="str">
            <v>8-8.5</v>
          </cell>
          <cell r="J633" t="str">
            <v>15'5</v>
          </cell>
          <cell r="K633" t="str">
            <v>DACH</v>
          </cell>
          <cell r="L633">
            <v>22.4</v>
          </cell>
          <cell r="M633">
            <v>25.9</v>
          </cell>
          <cell r="O633">
            <v>56.9</v>
          </cell>
          <cell r="P633" t="str">
            <v>PVP DACH</v>
          </cell>
          <cell r="Q633">
            <v>53.9</v>
          </cell>
        </row>
        <row r="634">
          <cell r="B634" t="str">
            <v>221850-A</v>
          </cell>
          <cell r="C634" t="str">
            <v>221850-A#25</v>
          </cell>
          <cell r="D634">
            <v>221850</v>
          </cell>
          <cell r="E634" t="str">
            <v>A</v>
          </cell>
          <cell r="F634" t="str">
            <v>NEGRO (NYLON METAL)</v>
          </cell>
          <cell r="G634">
            <v>25</v>
          </cell>
          <cell r="H634">
            <v>9</v>
          </cell>
          <cell r="I634">
            <v>9</v>
          </cell>
          <cell r="J634">
            <v>16</v>
          </cell>
          <cell r="K634" t="str">
            <v>DACH</v>
          </cell>
          <cell r="L634">
            <v>22.4</v>
          </cell>
          <cell r="M634">
            <v>25.9</v>
          </cell>
          <cell r="O634">
            <v>56.9</v>
          </cell>
          <cell r="P634" t="str">
            <v>PVP DACH</v>
          </cell>
          <cell r="Q634">
            <v>53.9</v>
          </cell>
        </row>
        <row r="635">
          <cell r="B635" t="str">
            <v>221850-A</v>
          </cell>
          <cell r="C635" t="str">
            <v>221850-A#26</v>
          </cell>
          <cell r="D635">
            <v>221850</v>
          </cell>
          <cell r="E635" t="str">
            <v>A</v>
          </cell>
          <cell r="F635" t="str">
            <v>NEGRO (NYLON METAL)</v>
          </cell>
          <cell r="G635">
            <v>26</v>
          </cell>
          <cell r="H635">
            <v>9.5</v>
          </cell>
          <cell r="I635">
            <v>9.5</v>
          </cell>
          <cell r="J635">
            <v>17</v>
          </cell>
          <cell r="K635" t="str">
            <v>DACH</v>
          </cell>
          <cell r="L635">
            <v>22.4</v>
          </cell>
          <cell r="M635">
            <v>25.9</v>
          </cell>
          <cell r="O635">
            <v>56.9</v>
          </cell>
          <cell r="P635" t="str">
            <v>PVP DACH</v>
          </cell>
          <cell r="Q635">
            <v>53.9</v>
          </cell>
        </row>
        <row r="636">
          <cell r="B636" t="str">
            <v>221850-A</v>
          </cell>
          <cell r="C636" t="str">
            <v>221850-A#27</v>
          </cell>
          <cell r="D636">
            <v>221850</v>
          </cell>
          <cell r="E636" t="str">
            <v>A</v>
          </cell>
          <cell r="F636" t="str">
            <v>NEGRO (NYLON METAL)</v>
          </cell>
          <cell r="G636">
            <v>27</v>
          </cell>
          <cell r="H636" t="str">
            <v>10-10.5</v>
          </cell>
          <cell r="I636" t="str">
            <v>10-10.5</v>
          </cell>
          <cell r="J636">
            <v>17.5</v>
          </cell>
          <cell r="K636" t="str">
            <v>DACH</v>
          </cell>
          <cell r="L636">
            <v>22.4</v>
          </cell>
          <cell r="M636">
            <v>25.9</v>
          </cell>
          <cell r="O636">
            <v>56.9</v>
          </cell>
          <cell r="P636" t="str">
            <v>PVP DACH</v>
          </cell>
          <cell r="Q636">
            <v>53.9</v>
          </cell>
        </row>
        <row r="637">
          <cell r="B637" t="str">
            <v>221850-A</v>
          </cell>
          <cell r="C637" t="str">
            <v>221850-A#28</v>
          </cell>
          <cell r="D637">
            <v>221850</v>
          </cell>
          <cell r="E637" t="str">
            <v>A</v>
          </cell>
          <cell r="F637" t="str">
            <v>NEGRO (NYLON METAL)</v>
          </cell>
          <cell r="G637">
            <v>28</v>
          </cell>
          <cell r="H637" t="str">
            <v>11-11.5</v>
          </cell>
          <cell r="I637" t="str">
            <v>11-11.5</v>
          </cell>
          <cell r="J637">
            <v>18</v>
          </cell>
          <cell r="K637" t="str">
            <v>DACH</v>
          </cell>
          <cell r="L637">
            <v>23.6</v>
          </cell>
          <cell r="M637">
            <v>27.9</v>
          </cell>
          <cell r="O637">
            <v>61.9</v>
          </cell>
          <cell r="P637" t="str">
            <v>PVP DACH</v>
          </cell>
          <cell r="Q637">
            <v>56.9</v>
          </cell>
        </row>
        <row r="638">
          <cell r="B638" t="str">
            <v>221850-A</v>
          </cell>
          <cell r="C638" t="str">
            <v>221850-A#29</v>
          </cell>
          <cell r="D638">
            <v>221850</v>
          </cell>
          <cell r="E638" t="str">
            <v>A</v>
          </cell>
          <cell r="F638" t="str">
            <v>NEGRO (NYLON METAL)</v>
          </cell>
          <cell r="G638">
            <v>29</v>
          </cell>
          <cell r="H638" t="str">
            <v>12-12.5</v>
          </cell>
          <cell r="I638" t="str">
            <v>12-12.5</v>
          </cell>
          <cell r="J638">
            <v>19</v>
          </cell>
          <cell r="K638" t="str">
            <v>DACH</v>
          </cell>
          <cell r="L638">
            <v>23.6</v>
          </cell>
          <cell r="M638">
            <v>27.9</v>
          </cell>
          <cell r="O638">
            <v>61.9</v>
          </cell>
          <cell r="P638" t="str">
            <v>PVP DACH</v>
          </cell>
          <cell r="Q638">
            <v>56.9</v>
          </cell>
        </row>
        <row r="639">
          <cell r="B639" t="str">
            <v>221850-A</v>
          </cell>
          <cell r="C639" t="str">
            <v>221850-A#30</v>
          </cell>
          <cell r="D639">
            <v>221850</v>
          </cell>
          <cell r="E639" t="str">
            <v>A</v>
          </cell>
          <cell r="F639" t="str">
            <v>NEGRO (NYLON METAL)</v>
          </cell>
          <cell r="G639">
            <v>30</v>
          </cell>
          <cell r="H639">
            <v>13</v>
          </cell>
          <cell r="I639">
            <v>13</v>
          </cell>
          <cell r="J639">
            <v>19.5</v>
          </cell>
          <cell r="K639" t="str">
            <v>DACH</v>
          </cell>
          <cell r="L639">
            <v>23.6</v>
          </cell>
          <cell r="M639">
            <v>27.9</v>
          </cell>
          <cell r="O639">
            <v>61.9</v>
          </cell>
          <cell r="P639" t="str">
            <v>PVP DACH</v>
          </cell>
          <cell r="Q639">
            <v>56.9</v>
          </cell>
        </row>
        <row r="640">
          <cell r="B640" t="str">
            <v>221850-A</v>
          </cell>
          <cell r="C640" t="str">
            <v>221850-A#31</v>
          </cell>
          <cell r="D640">
            <v>221850</v>
          </cell>
          <cell r="E640" t="str">
            <v>A</v>
          </cell>
          <cell r="F640" t="str">
            <v>NEGRO (NYLON METAL)</v>
          </cell>
          <cell r="G640">
            <v>31</v>
          </cell>
          <cell r="H640">
            <v>13.5</v>
          </cell>
          <cell r="I640">
            <v>13.5</v>
          </cell>
          <cell r="J640">
            <v>20</v>
          </cell>
          <cell r="K640" t="str">
            <v>DACH</v>
          </cell>
          <cell r="L640">
            <v>23.6</v>
          </cell>
          <cell r="M640">
            <v>27.9</v>
          </cell>
          <cell r="O640">
            <v>61.9</v>
          </cell>
          <cell r="P640" t="str">
            <v>PVP DACH</v>
          </cell>
          <cell r="Q640">
            <v>56.9</v>
          </cell>
        </row>
        <row r="641">
          <cell r="B641" t="str">
            <v>221850-A</v>
          </cell>
          <cell r="C641" t="str">
            <v>221850-A#32</v>
          </cell>
          <cell r="D641">
            <v>221850</v>
          </cell>
          <cell r="E641" t="str">
            <v>A</v>
          </cell>
          <cell r="F641" t="str">
            <v>NEGRO (NYLON METAL)</v>
          </cell>
          <cell r="G641">
            <v>32</v>
          </cell>
          <cell r="H641" t="str">
            <v>1-1.5</v>
          </cell>
          <cell r="I641" t="str">
            <v>1-1.5</v>
          </cell>
          <cell r="J641">
            <v>21</v>
          </cell>
          <cell r="K641" t="str">
            <v>DACH</v>
          </cell>
          <cell r="L641">
            <v>23.6</v>
          </cell>
          <cell r="M641">
            <v>27.9</v>
          </cell>
          <cell r="O641">
            <v>61.9</v>
          </cell>
          <cell r="P641" t="str">
            <v>PVP DACH</v>
          </cell>
          <cell r="Q641">
            <v>56.9</v>
          </cell>
        </row>
        <row r="642">
          <cell r="B642" t="str">
            <v>221850-A</v>
          </cell>
          <cell r="C642" t="str">
            <v>221850-A#33</v>
          </cell>
          <cell r="D642">
            <v>221850</v>
          </cell>
          <cell r="E642" t="str">
            <v>A</v>
          </cell>
          <cell r="F642" t="str">
            <v>NEGRO (NYLON METAL)</v>
          </cell>
          <cell r="G642">
            <v>33</v>
          </cell>
          <cell r="H642" t="str">
            <v>2-2.5</v>
          </cell>
          <cell r="I642" t="str">
            <v>2-2.5</v>
          </cell>
          <cell r="J642">
            <v>21.5</v>
          </cell>
          <cell r="K642" t="str">
            <v>DACH</v>
          </cell>
          <cell r="L642">
            <v>23.6</v>
          </cell>
          <cell r="M642">
            <v>27.9</v>
          </cell>
          <cell r="O642">
            <v>61.9</v>
          </cell>
          <cell r="P642" t="str">
            <v>PVP DACH</v>
          </cell>
          <cell r="Q642">
            <v>56.9</v>
          </cell>
        </row>
        <row r="643">
          <cell r="B643" t="str">
            <v>221850-A</v>
          </cell>
          <cell r="C643" t="str">
            <v>221850-A#34</v>
          </cell>
          <cell r="D643">
            <v>221850</v>
          </cell>
          <cell r="E643" t="str">
            <v>A</v>
          </cell>
          <cell r="F643" t="str">
            <v>NEGRO (NYLON METAL)</v>
          </cell>
          <cell r="G643">
            <v>34</v>
          </cell>
          <cell r="H643">
            <v>3</v>
          </cell>
          <cell r="I643">
            <v>3</v>
          </cell>
          <cell r="J643">
            <v>22</v>
          </cell>
          <cell r="K643" t="str">
            <v>DACH</v>
          </cell>
          <cell r="L643">
            <v>23.6</v>
          </cell>
          <cell r="M643">
            <v>27.9</v>
          </cell>
          <cell r="O643">
            <v>61.9</v>
          </cell>
          <cell r="P643" t="str">
            <v>PVP DACH</v>
          </cell>
          <cell r="Q643">
            <v>56.9</v>
          </cell>
        </row>
        <row r="644">
          <cell r="B644" t="str">
            <v>221850-A</v>
          </cell>
          <cell r="C644" t="str">
            <v>221850-A#35</v>
          </cell>
          <cell r="D644">
            <v>221850</v>
          </cell>
          <cell r="E644" t="str">
            <v>A</v>
          </cell>
          <cell r="F644" t="str">
            <v>NEGRO (NYLON METAL)</v>
          </cell>
          <cell r="G644">
            <v>35</v>
          </cell>
          <cell r="H644">
            <v>3.5</v>
          </cell>
          <cell r="I644">
            <v>3.5</v>
          </cell>
          <cell r="J644">
            <v>23</v>
          </cell>
          <cell r="K644" t="str">
            <v>DACH</v>
          </cell>
          <cell r="L644">
            <v>24.7</v>
          </cell>
          <cell r="M644">
            <v>28.9</v>
          </cell>
          <cell r="O644">
            <v>63.9</v>
          </cell>
          <cell r="P644" t="str">
            <v>PVP DACH</v>
          </cell>
          <cell r="Q644">
            <v>58.9</v>
          </cell>
        </row>
        <row r="645">
          <cell r="B645" t="str">
            <v>221850-A</v>
          </cell>
          <cell r="C645" t="str">
            <v>221850-A#36</v>
          </cell>
          <cell r="D645">
            <v>221850</v>
          </cell>
          <cell r="E645" t="str">
            <v>A</v>
          </cell>
          <cell r="F645" t="str">
            <v>NEGRO (NYLON METAL)</v>
          </cell>
          <cell r="G645">
            <v>36</v>
          </cell>
          <cell r="H645" t="str">
            <v>4-4.5</v>
          </cell>
          <cell r="I645" t="str">
            <v>4-4.5</v>
          </cell>
          <cell r="J645">
            <v>23.5</v>
          </cell>
          <cell r="K645" t="str">
            <v>DACH</v>
          </cell>
          <cell r="L645">
            <v>24.7</v>
          </cell>
          <cell r="M645">
            <v>28.9</v>
          </cell>
          <cell r="O645">
            <v>63.9</v>
          </cell>
          <cell r="P645" t="str">
            <v>PVP DACH</v>
          </cell>
          <cell r="Q645">
            <v>58.9</v>
          </cell>
        </row>
        <row r="646">
          <cell r="B646" t="str">
            <v>221850-B</v>
          </cell>
          <cell r="C646" t="str">
            <v>221850-B#24</v>
          </cell>
          <cell r="D646">
            <v>221850</v>
          </cell>
          <cell r="E646" t="str">
            <v>B</v>
          </cell>
          <cell r="F646" t="str">
            <v>PLATA (NYLON METAL)</v>
          </cell>
          <cell r="G646">
            <v>24</v>
          </cell>
          <cell r="H646" t="str">
            <v>8-8.5</v>
          </cell>
          <cell r="I646" t="str">
            <v>8-8.5</v>
          </cell>
          <cell r="J646" t="str">
            <v>15'5</v>
          </cell>
          <cell r="K646" t="str">
            <v>DACH</v>
          </cell>
          <cell r="L646">
            <v>22.4</v>
          </cell>
          <cell r="M646">
            <v>25.9</v>
          </cell>
          <cell r="O646">
            <v>56.9</v>
          </cell>
          <cell r="P646" t="str">
            <v>PVP DACH</v>
          </cell>
          <cell r="Q646">
            <v>53.9</v>
          </cell>
        </row>
        <row r="647">
          <cell r="B647" t="str">
            <v>221850-B</v>
          </cell>
          <cell r="C647" t="str">
            <v>221850-B#25</v>
          </cell>
          <cell r="D647">
            <v>221850</v>
          </cell>
          <cell r="E647" t="str">
            <v>B</v>
          </cell>
          <cell r="F647" t="str">
            <v>PLATA (NYLON METAL)</v>
          </cell>
          <cell r="G647">
            <v>25</v>
          </cell>
          <cell r="H647">
            <v>9</v>
          </cell>
          <cell r="I647">
            <v>9</v>
          </cell>
          <cell r="J647">
            <v>16</v>
          </cell>
          <cell r="K647" t="str">
            <v>DACH</v>
          </cell>
          <cell r="L647">
            <v>22.4</v>
          </cell>
          <cell r="M647">
            <v>25.9</v>
          </cell>
          <cell r="O647">
            <v>56.9</v>
          </cell>
          <cell r="P647" t="str">
            <v>PVP DACH</v>
          </cell>
          <cell r="Q647">
            <v>53.9</v>
          </cell>
        </row>
        <row r="648">
          <cell r="B648" t="str">
            <v>221850-B</v>
          </cell>
          <cell r="C648" t="str">
            <v>221850-B#26</v>
          </cell>
          <cell r="D648">
            <v>221850</v>
          </cell>
          <cell r="E648" t="str">
            <v>B</v>
          </cell>
          <cell r="F648" t="str">
            <v>PLATA (NYLON METAL)</v>
          </cell>
          <cell r="G648">
            <v>26</v>
          </cell>
          <cell r="H648">
            <v>9.5</v>
          </cell>
          <cell r="I648">
            <v>9.5</v>
          </cell>
          <cell r="J648">
            <v>17</v>
          </cell>
          <cell r="K648" t="str">
            <v>DACH</v>
          </cell>
          <cell r="L648">
            <v>22.4</v>
          </cell>
          <cell r="M648">
            <v>25.9</v>
          </cell>
          <cell r="O648">
            <v>56.9</v>
          </cell>
          <cell r="P648" t="str">
            <v>PVP DACH</v>
          </cell>
          <cell r="Q648">
            <v>53.9</v>
          </cell>
        </row>
        <row r="649">
          <cell r="B649" t="str">
            <v>221850-B</v>
          </cell>
          <cell r="C649" t="str">
            <v>221850-B#27</v>
          </cell>
          <cell r="D649">
            <v>221850</v>
          </cell>
          <cell r="E649" t="str">
            <v>B</v>
          </cell>
          <cell r="F649" t="str">
            <v>PLATA (NYLON METAL)</v>
          </cell>
          <cell r="G649">
            <v>27</v>
          </cell>
          <cell r="H649" t="str">
            <v>10-10.5</v>
          </cell>
          <cell r="I649" t="str">
            <v>10-10.5</v>
          </cell>
          <cell r="J649">
            <v>17.5</v>
          </cell>
          <cell r="K649" t="str">
            <v>DACH</v>
          </cell>
          <cell r="L649">
            <v>22.4</v>
          </cell>
          <cell r="M649">
            <v>25.9</v>
          </cell>
          <cell r="O649">
            <v>56.9</v>
          </cell>
          <cell r="P649" t="str">
            <v>PVP DACH</v>
          </cell>
          <cell r="Q649">
            <v>53.9</v>
          </cell>
        </row>
        <row r="650">
          <cell r="B650" t="str">
            <v>221850-B</v>
          </cell>
          <cell r="C650" t="str">
            <v>221850-B#28</v>
          </cell>
          <cell r="D650">
            <v>221850</v>
          </cell>
          <cell r="E650" t="str">
            <v>B</v>
          </cell>
          <cell r="F650" t="str">
            <v>PLATA (NYLON METAL)</v>
          </cell>
          <cell r="G650">
            <v>28</v>
          </cell>
          <cell r="H650" t="str">
            <v>11-11.5</v>
          </cell>
          <cell r="I650" t="str">
            <v>11-11.5</v>
          </cell>
          <cell r="J650">
            <v>18</v>
          </cell>
          <cell r="K650" t="str">
            <v>DACH</v>
          </cell>
          <cell r="L650">
            <v>23.6</v>
          </cell>
          <cell r="M650">
            <v>27.9</v>
          </cell>
          <cell r="O650">
            <v>61.9</v>
          </cell>
          <cell r="P650" t="str">
            <v>PVP DACH</v>
          </cell>
          <cell r="Q650">
            <v>56.9</v>
          </cell>
        </row>
        <row r="651">
          <cell r="B651" t="str">
            <v>221850-B</v>
          </cell>
          <cell r="C651" t="str">
            <v>221850-B#29</v>
          </cell>
          <cell r="D651">
            <v>221850</v>
          </cell>
          <cell r="E651" t="str">
            <v>B</v>
          </cell>
          <cell r="F651" t="str">
            <v>PLATA (NYLON METAL)</v>
          </cell>
          <cell r="G651">
            <v>29</v>
          </cell>
          <cell r="H651" t="str">
            <v>12-12.5</v>
          </cell>
          <cell r="I651" t="str">
            <v>12-12.5</v>
          </cell>
          <cell r="J651">
            <v>19</v>
          </cell>
          <cell r="K651" t="str">
            <v>DACH</v>
          </cell>
          <cell r="L651">
            <v>23.6</v>
          </cell>
          <cell r="M651">
            <v>27.9</v>
          </cell>
          <cell r="O651">
            <v>61.9</v>
          </cell>
          <cell r="P651" t="str">
            <v>PVP DACH</v>
          </cell>
          <cell r="Q651">
            <v>56.9</v>
          </cell>
        </row>
        <row r="652">
          <cell r="B652" t="str">
            <v>221850-B</v>
          </cell>
          <cell r="C652" t="str">
            <v>221850-B#30</v>
          </cell>
          <cell r="D652">
            <v>221850</v>
          </cell>
          <cell r="E652" t="str">
            <v>B</v>
          </cell>
          <cell r="F652" t="str">
            <v>PLATA (NYLON METAL)</v>
          </cell>
          <cell r="G652">
            <v>30</v>
          </cell>
          <cell r="H652">
            <v>13</v>
          </cell>
          <cell r="I652">
            <v>13</v>
          </cell>
          <cell r="J652">
            <v>19.5</v>
          </cell>
          <cell r="K652" t="str">
            <v>DACH</v>
          </cell>
          <cell r="L652">
            <v>23.6</v>
          </cell>
          <cell r="M652">
            <v>27.9</v>
          </cell>
          <cell r="O652">
            <v>61.9</v>
          </cell>
          <cell r="P652" t="str">
            <v>PVP DACH</v>
          </cell>
          <cell r="Q652">
            <v>56.9</v>
          </cell>
        </row>
        <row r="653">
          <cell r="B653" t="str">
            <v>221850-B</v>
          </cell>
          <cell r="C653" t="str">
            <v>221850-B#31</v>
          </cell>
          <cell r="D653">
            <v>221850</v>
          </cell>
          <cell r="E653" t="str">
            <v>B</v>
          </cell>
          <cell r="F653" t="str">
            <v>PLATA (NYLON METAL)</v>
          </cell>
          <cell r="G653">
            <v>31</v>
          </cell>
          <cell r="H653">
            <v>13.5</v>
          </cell>
          <cell r="I653">
            <v>13.5</v>
          </cell>
          <cell r="J653">
            <v>20</v>
          </cell>
          <cell r="K653" t="str">
            <v>DACH</v>
          </cell>
          <cell r="L653">
            <v>23.6</v>
          </cell>
          <cell r="M653">
            <v>27.9</v>
          </cell>
          <cell r="O653">
            <v>61.9</v>
          </cell>
          <cell r="P653" t="str">
            <v>PVP DACH</v>
          </cell>
          <cell r="Q653">
            <v>56.9</v>
          </cell>
        </row>
        <row r="654">
          <cell r="B654" t="str">
            <v>221850-B</v>
          </cell>
          <cell r="C654" t="str">
            <v>221850-B#32</v>
          </cell>
          <cell r="D654">
            <v>221850</v>
          </cell>
          <cell r="E654" t="str">
            <v>B</v>
          </cell>
          <cell r="F654" t="str">
            <v>PLATA (NYLON METAL)</v>
          </cell>
          <cell r="G654">
            <v>32</v>
          </cell>
          <cell r="H654" t="str">
            <v>1-1.5</v>
          </cell>
          <cell r="I654" t="str">
            <v>1-1.5</v>
          </cell>
          <cell r="J654">
            <v>21</v>
          </cell>
          <cell r="K654" t="str">
            <v>DACH</v>
          </cell>
          <cell r="L654">
            <v>23.6</v>
          </cell>
          <cell r="M654">
            <v>27.9</v>
          </cell>
          <cell r="O654">
            <v>61.9</v>
          </cell>
          <cell r="P654" t="str">
            <v>PVP DACH</v>
          </cell>
          <cell r="Q654">
            <v>56.9</v>
          </cell>
        </row>
        <row r="655">
          <cell r="B655" t="str">
            <v>221850-B</v>
          </cell>
          <cell r="C655" t="str">
            <v>221850-B#33</v>
          </cell>
          <cell r="D655">
            <v>221850</v>
          </cell>
          <cell r="E655" t="str">
            <v>B</v>
          </cell>
          <cell r="F655" t="str">
            <v>PLATA (NYLON METAL)</v>
          </cell>
          <cell r="G655">
            <v>33</v>
          </cell>
          <cell r="H655" t="str">
            <v>2-2.5</v>
          </cell>
          <cell r="I655" t="str">
            <v>2-2.5</v>
          </cell>
          <cell r="J655">
            <v>21.5</v>
          </cell>
          <cell r="K655" t="str">
            <v>DACH</v>
          </cell>
          <cell r="L655">
            <v>23.6</v>
          </cell>
          <cell r="M655">
            <v>27.9</v>
          </cell>
          <cell r="O655">
            <v>61.9</v>
          </cell>
          <cell r="P655" t="str">
            <v>PVP DACH</v>
          </cell>
          <cell r="Q655">
            <v>56.9</v>
          </cell>
        </row>
        <row r="656">
          <cell r="B656" t="str">
            <v>221850-B</v>
          </cell>
          <cell r="C656" t="str">
            <v>221850-B#34</v>
          </cell>
          <cell r="D656">
            <v>221850</v>
          </cell>
          <cell r="E656" t="str">
            <v>B</v>
          </cell>
          <cell r="F656" t="str">
            <v>PLATA (NYLON METAL)</v>
          </cell>
          <cell r="G656">
            <v>34</v>
          </cell>
          <cell r="H656">
            <v>3</v>
          </cell>
          <cell r="I656">
            <v>3</v>
          </cell>
          <cell r="J656">
            <v>22</v>
          </cell>
          <cell r="K656" t="str">
            <v>DACH</v>
          </cell>
          <cell r="L656">
            <v>23.6</v>
          </cell>
          <cell r="M656">
            <v>27.9</v>
          </cell>
          <cell r="O656">
            <v>61.9</v>
          </cell>
          <cell r="P656" t="str">
            <v>PVP DACH</v>
          </cell>
          <cell r="Q656">
            <v>56.9</v>
          </cell>
        </row>
        <row r="657">
          <cell r="B657" t="str">
            <v>221850-B</v>
          </cell>
          <cell r="C657" t="str">
            <v>221850-B#35</v>
          </cell>
          <cell r="D657">
            <v>221850</v>
          </cell>
          <cell r="E657" t="str">
            <v>B</v>
          </cell>
          <cell r="F657" t="str">
            <v>PLATA (NYLON METAL)</v>
          </cell>
          <cell r="G657">
            <v>35</v>
          </cell>
          <cell r="H657">
            <v>3.5</v>
          </cell>
          <cell r="I657">
            <v>3.5</v>
          </cell>
          <cell r="J657">
            <v>23</v>
          </cell>
          <cell r="K657" t="str">
            <v>DACH</v>
          </cell>
          <cell r="L657">
            <v>24.7</v>
          </cell>
          <cell r="M657">
            <v>28.9</v>
          </cell>
          <cell r="O657">
            <v>63.9</v>
          </cell>
          <cell r="P657" t="str">
            <v>PVP DACH</v>
          </cell>
          <cell r="Q657">
            <v>58.9</v>
          </cell>
        </row>
        <row r="658">
          <cell r="B658" t="str">
            <v>221850-B</v>
          </cell>
          <cell r="C658" t="str">
            <v>221850-B#36</v>
          </cell>
          <cell r="D658">
            <v>221850</v>
          </cell>
          <cell r="E658" t="str">
            <v>B</v>
          </cell>
          <cell r="F658" t="str">
            <v>PLATA (NYLON METAL)</v>
          </cell>
          <cell r="G658">
            <v>36</v>
          </cell>
          <cell r="H658" t="str">
            <v>4-4.5</v>
          </cell>
          <cell r="I658" t="str">
            <v>4-4.5</v>
          </cell>
          <cell r="J658">
            <v>23.5</v>
          </cell>
          <cell r="K658" t="str">
            <v>DACH</v>
          </cell>
          <cell r="L658">
            <v>24.7</v>
          </cell>
          <cell r="M658">
            <v>28.9</v>
          </cell>
          <cell r="O658">
            <v>63.9</v>
          </cell>
          <cell r="P658" t="str">
            <v>PVP DACH</v>
          </cell>
          <cell r="Q658">
            <v>58.9</v>
          </cell>
        </row>
        <row r="659">
          <cell r="B659" t="str">
            <v>221910-B</v>
          </cell>
          <cell r="C659" t="str">
            <v>221910-B#22</v>
          </cell>
          <cell r="D659">
            <v>221910</v>
          </cell>
          <cell r="E659" t="str">
            <v>B</v>
          </cell>
          <cell r="F659" t="str">
            <v>FUCSIA (ULTRASUEDE)</v>
          </cell>
          <cell r="G659">
            <v>22</v>
          </cell>
          <cell r="H659" t="str">
            <v>6-6.5</v>
          </cell>
          <cell r="I659" t="str">
            <v>6-6.5</v>
          </cell>
          <cell r="J659">
            <v>14</v>
          </cell>
          <cell r="K659" t="str">
            <v>DACH</v>
          </cell>
          <cell r="L659">
            <v>29.3</v>
          </cell>
          <cell r="M659">
            <v>33.9</v>
          </cell>
          <cell r="O659">
            <v>74.900000000000006</v>
          </cell>
          <cell r="P659" t="str">
            <v>PVP DACH</v>
          </cell>
          <cell r="Q659">
            <v>69.900000000000006</v>
          </cell>
        </row>
        <row r="660">
          <cell r="B660" t="str">
            <v>221910-B</v>
          </cell>
          <cell r="C660" t="str">
            <v>221910-B#23</v>
          </cell>
          <cell r="D660">
            <v>221910</v>
          </cell>
          <cell r="E660" t="str">
            <v>B</v>
          </cell>
          <cell r="F660" t="str">
            <v>FUCSIA (ULTRASUEDE)</v>
          </cell>
          <cell r="G660">
            <v>23</v>
          </cell>
          <cell r="H660" t="str">
            <v>7-7.5</v>
          </cell>
          <cell r="I660" t="str">
            <v>7-7.5</v>
          </cell>
          <cell r="J660">
            <v>15</v>
          </cell>
          <cell r="K660" t="str">
            <v>DACH</v>
          </cell>
          <cell r="L660">
            <v>29.3</v>
          </cell>
          <cell r="M660">
            <v>33.9</v>
          </cell>
          <cell r="O660">
            <v>74.900000000000006</v>
          </cell>
          <cell r="P660" t="str">
            <v>PVP DACH</v>
          </cell>
          <cell r="Q660">
            <v>69.900000000000006</v>
          </cell>
        </row>
        <row r="661">
          <cell r="B661" t="str">
            <v>221910-B</v>
          </cell>
          <cell r="C661" t="str">
            <v>221910-B#24</v>
          </cell>
          <cell r="D661">
            <v>221910</v>
          </cell>
          <cell r="E661" t="str">
            <v>B</v>
          </cell>
          <cell r="F661" t="str">
            <v>FUCSIA (ULTRASUEDE)</v>
          </cell>
          <cell r="G661">
            <v>24</v>
          </cell>
          <cell r="H661" t="str">
            <v>8-8.5</v>
          </cell>
          <cell r="I661" t="str">
            <v>8-8.5</v>
          </cell>
          <cell r="J661" t="str">
            <v>15.5</v>
          </cell>
          <cell r="K661" t="str">
            <v>DACH</v>
          </cell>
          <cell r="L661">
            <v>30.5</v>
          </cell>
          <cell r="M661">
            <v>35.9</v>
          </cell>
          <cell r="O661">
            <v>78.900000000000006</v>
          </cell>
          <cell r="P661" t="str">
            <v>PVP DACH</v>
          </cell>
          <cell r="Q661">
            <v>72.900000000000006</v>
          </cell>
        </row>
        <row r="662">
          <cell r="B662" t="str">
            <v>221910-B</v>
          </cell>
          <cell r="C662" t="str">
            <v>221910-B#25</v>
          </cell>
          <cell r="D662">
            <v>221910</v>
          </cell>
          <cell r="E662" t="str">
            <v>B</v>
          </cell>
          <cell r="F662" t="str">
            <v>FUCSIA (ULTRASUEDE)</v>
          </cell>
          <cell r="G662">
            <v>25</v>
          </cell>
          <cell r="H662">
            <v>9</v>
          </cell>
          <cell r="I662">
            <v>9</v>
          </cell>
          <cell r="J662">
            <v>16</v>
          </cell>
          <cell r="K662" t="str">
            <v>DACH</v>
          </cell>
          <cell r="L662">
            <v>30.5</v>
          </cell>
          <cell r="M662">
            <v>35.9</v>
          </cell>
          <cell r="O662">
            <v>78.900000000000006</v>
          </cell>
          <cell r="P662" t="str">
            <v>PVP DACH</v>
          </cell>
          <cell r="Q662">
            <v>72.900000000000006</v>
          </cell>
        </row>
        <row r="663">
          <cell r="B663" t="str">
            <v>221910-B</v>
          </cell>
          <cell r="C663" t="str">
            <v>221910-B#26</v>
          </cell>
          <cell r="D663">
            <v>221910</v>
          </cell>
          <cell r="E663" t="str">
            <v>B</v>
          </cell>
          <cell r="F663" t="str">
            <v>FUCSIA (ULTRASUEDE)</v>
          </cell>
          <cell r="G663">
            <v>26</v>
          </cell>
          <cell r="H663" t="str">
            <v>11-11.5</v>
          </cell>
          <cell r="I663" t="str">
            <v>11-11.5</v>
          </cell>
          <cell r="J663">
            <v>17</v>
          </cell>
          <cell r="K663" t="str">
            <v>DACH</v>
          </cell>
          <cell r="L663">
            <v>30.5</v>
          </cell>
          <cell r="M663">
            <v>35.9</v>
          </cell>
          <cell r="O663">
            <v>78.900000000000006</v>
          </cell>
          <cell r="P663" t="str">
            <v>PVP DACH</v>
          </cell>
          <cell r="Q663">
            <v>72.900000000000006</v>
          </cell>
        </row>
        <row r="664">
          <cell r="B664" t="str">
            <v>221910-B</v>
          </cell>
          <cell r="C664" t="str">
            <v>221910-B#27</v>
          </cell>
          <cell r="D664">
            <v>221910</v>
          </cell>
          <cell r="E664" t="str">
            <v>B</v>
          </cell>
          <cell r="F664" t="str">
            <v>FUCSIA (ULTRASUEDE)</v>
          </cell>
          <cell r="G664">
            <v>27</v>
          </cell>
          <cell r="H664" t="str">
            <v>12-12.5</v>
          </cell>
          <cell r="I664" t="str">
            <v>12-12.5</v>
          </cell>
          <cell r="J664" t="str">
            <v>17.5</v>
          </cell>
          <cell r="K664" t="str">
            <v>DACH</v>
          </cell>
          <cell r="L664">
            <v>30.5</v>
          </cell>
          <cell r="M664">
            <v>35.9</v>
          </cell>
          <cell r="O664">
            <v>78.900000000000006</v>
          </cell>
          <cell r="P664" t="str">
            <v>PVP DACH</v>
          </cell>
          <cell r="Q664">
            <v>72.900000000000006</v>
          </cell>
        </row>
        <row r="665">
          <cell r="B665" t="str">
            <v>221910-B</v>
          </cell>
          <cell r="C665" t="str">
            <v>221910-B#28</v>
          </cell>
          <cell r="D665">
            <v>221910</v>
          </cell>
          <cell r="E665" t="str">
            <v>B</v>
          </cell>
          <cell r="F665" t="str">
            <v>FUCSIA (ULTRASUEDE)</v>
          </cell>
          <cell r="G665">
            <v>28</v>
          </cell>
          <cell r="H665">
            <v>13</v>
          </cell>
          <cell r="I665">
            <v>13</v>
          </cell>
          <cell r="J665">
            <v>18</v>
          </cell>
          <cell r="K665" t="str">
            <v>DACH</v>
          </cell>
          <cell r="L665">
            <v>31.3</v>
          </cell>
          <cell r="M665">
            <v>35.9</v>
          </cell>
          <cell r="O665">
            <v>78.900000000000006</v>
          </cell>
          <cell r="P665" t="str">
            <v>PVP DACH</v>
          </cell>
          <cell r="Q665">
            <v>74.900000000000006</v>
          </cell>
        </row>
        <row r="666">
          <cell r="B666" t="str">
            <v>221910-B</v>
          </cell>
          <cell r="C666" t="str">
            <v>221910-B#29</v>
          </cell>
          <cell r="D666">
            <v>221910</v>
          </cell>
          <cell r="E666" t="str">
            <v>B</v>
          </cell>
          <cell r="F666" t="str">
            <v>FUCSIA (ULTRASUEDE)</v>
          </cell>
          <cell r="G666">
            <v>29</v>
          </cell>
          <cell r="H666" t="str">
            <v>13.5</v>
          </cell>
          <cell r="I666" t="str">
            <v>13.5</v>
          </cell>
          <cell r="J666">
            <v>19</v>
          </cell>
          <cell r="K666" t="str">
            <v>DACH</v>
          </cell>
          <cell r="L666">
            <v>31.3</v>
          </cell>
          <cell r="M666">
            <v>35.9</v>
          </cell>
          <cell r="O666">
            <v>78.900000000000006</v>
          </cell>
          <cell r="P666" t="str">
            <v>PVP DACH</v>
          </cell>
          <cell r="Q666">
            <v>74.900000000000006</v>
          </cell>
        </row>
        <row r="667">
          <cell r="B667" t="str">
            <v>221910-B</v>
          </cell>
          <cell r="C667" t="str">
            <v>221910-B#30</v>
          </cell>
          <cell r="D667">
            <v>221910</v>
          </cell>
          <cell r="E667" t="str">
            <v>B</v>
          </cell>
          <cell r="F667" t="str">
            <v>FUCSIA (ULTRASUEDE)</v>
          </cell>
          <cell r="G667">
            <v>30</v>
          </cell>
          <cell r="H667" t="str">
            <v>1-1.5</v>
          </cell>
          <cell r="I667" t="str">
            <v>1-1.5</v>
          </cell>
          <cell r="J667" t="str">
            <v>19.5</v>
          </cell>
          <cell r="K667" t="str">
            <v>DACH</v>
          </cell>
          <cell r="L667">
            <v>31.3</v>
          </cell>
          <cell r="M667">
            <v>35.9</v>
          </cell>
          <cell r="O667">
            <v>78.900000000000006</v>
          </cell>
          <cell r="P667" t="str">
            <v>PVP DACH</v>
          </cell>
          <cell r="Q667">
            <v>74.900000000000006</v>
          </cell>
        </row>
        <row r="668">
          <cell r="B668" t="str">
            <v>221911-A</v>
          </cell>
          <cell r="C668" t="str">
            <v>221911-A#22</v>
          </cell>
          <cell r="D668">
            <v>221911</v>
          </cell>
          <cell r="E668" t="str">
            <v>A</v>
          </cell>
          <cell r="F668" t="str">
            <v>AZUL MARINO (ELEFANTE LAMINADO)</v>
          </cell>
          <cell r="G668">
            <v>22</v>
          </cell>
          <cell r="H668" t="str">
            <v>6-6.5</v>
          </cell>
          <cell r="I668" t="str">
            <v>6-6.5</v>
          </cell>
          <cell r="J668">
            <v>14</v>
          </cell>
          <cell r="K668" t="str">
            <v>DACH</v>
          </cell>
          <cell r="L668">
            <v>29.3</v>
          </cell>
          <cell r="M668">
            <v>33.9</v>
          </cell>
          <cell r="O668">
            <v>74.900000000000006</v>
          </cell>
          <cell r="P668" t="str">
            <v>PVP DACH</v>
          </cell>
          <cell r="Q668">
            <v>69.900000000000006</v>
          </cell>
        </row>
        <row r="669">
          <cell r="B669" t="str">
            <v>221911-A</v>
          </cell>
          <cell r="C669" t="str">
            <v>221911-A#23</v>
          </cell>
          <cell r="D669">
            <v>221911</v>
          </cell>
          <cell r="E669" t="str">
            <v>A</v>
          </cell>
          <cell r="F669" t="str">
            <v>AZUL MARINO (ELEFANTE LAMINADO)</v>
          </cell>
          <cell r="G669">
            <v>23</v>
          </cell>
          <cell r="H669" t="str">
            <v>7-7.5</v>
          </cell>
          <cell r="I669" t="str">
            <v>7-7.5</v>
          </cell>
          <cell r="J669">
            <v>15</v>
          </cell>
          <cell r="K669" t="str">
            <v>DACH</v>
          </cell>
          <cell r="L669">
            <v>29.3</v>
          </cell>
          <cell r="M669">
            <v>33.9</v>
          </cell>
          <cell r="O669">
            <v>74.900000000000006</v>
          </cell>
          <cell r="P669" t="str">
            <v>PVP DACH</v>
          </cell>
          <cell r="Q669">
            <v>69.900000000000006</v>
          </cell>
        </row>
        <row r="670">
          <cell r="B670" t="str">
            <v>221911-A</v>
          </cell>
          <cell r="C670" t="str">
            <v>221911-A#24</v>
          </cell>
          <cell r="D670">
            <v>221911</v>
          </cell>
          <cell r="E670" t="str">
            <v>A</v>
          </cell>
          <cell r="F670" t="str">
            <v>AZUL MARINO (ELEFANTE LAMINADO)</v>
          </cell>
          <cell r="G670">
            <v>24</v>
          </cell>
          <cell r="H670" t="str">
            <v>8-8.5</v>
          </cell>
          <cell r="I670" t="str">
            <v>8-8.5</v>
          </cell>
          <cell r="J670" t="str">
            <v>15.5</v>
          </cell>
          <cell r="K670" t="str">
            <v>DACH</v>
          </cell>
          <cell r="L670">
            <v>30.5</v>
          </cell>
          <cell r="M670">
            <v>35.9</v>
          </cell>
          <cell r="O670">
            <v>78.900000000000006</v>
          </cell>
          <cell r="P670" t="str">
            <v>PVP DACH</v>
          </cell>
          <cell r="Q670">
            <v>72.900000000000006</v>
          </cell>
        </row>
        <row r="671">
          <cell r="B671" t="str">
            <v>221911-A</v>
          </cell>
          <cell r="C671" t="str">
            <v>221911-A#25</v>
          </cell>
          <cell r="D671">
            <v>221911</v>
          </cell>
          <cell r="E671" t="str">
            <v>A</v>
          </cell>
          <cell r="F671" t="str">
            <v>AZUL MARINO (ELEFANTE LAMINADO)</v>
          </cell>
          <cell r="G671">
            <v>25</v>
          </cell>
          <cell r="H671">
            <v>9</v>
          </cell>
          <cell r="I671">
            <v>9</v>
          </cell>
          <cell r="J671">
            <v>16</v>
          </cell>
          <cell r="K671" t="str">
            <v>DACH</v>
          </cell>
          <cell r="L671">
            <v>30.5</v>
          </cell>
          <cell r="M671">
            <v>35.9</v>
          </cell>
          <cell r="O671">
            <v>78.900000000000006</v>
          </cell>
          <cell r="P671" t="str">
            <v>PVP DACH</v>
          </cell>
          <cell r="Q671">
            <v>72.900000000000006</v>
          </cell>
        </row>
        <row r="672">
          <cell r="B672" t="str">
            <v>221911-A</v>
          </cell>
          <cell r="C672" t="str">
            <v>221911-A#26</v>
          </cell>
          <cell r="D672">
            <v>221911</v>
          </cell>
          <cell r="E672" t="str">
            <v>A</v>
          </cell>
          <cell r="F672" t="str">
            <v>AZUL MARINO (ELEFANTE LAMINADO)</v>
          </cell>
          <cell r="G672">
            <v>26</v>
          </cell>
          <cell r="H672" t="str">
            <v>11-11.5</v>
          </cell>
          <cell r="I672" t="str">
            <v>11-11.5</v>
          </cell>
          <cell r="J672">
            <v>17</v>
          </cell>
          <cell r="K672" t="str">
            <v>DACH</v>
          </cell>
          <cell r="L672">
            <v>30.5</v>
          </cell>
          <cell r="M672">
            <v>35.9</v>
          </cell>
          <cell r="O672">
            <v>78.900000000000006</v>
          </cell>
          <cell r="P672" t="str">
            <v>PVP DACH</v>
          </cell>
          <cell r="Q672">
            <v>72.900000000000006</v>
          </cell>
        </row>
        <row r="673">
          <cell r="B673" t="str">
            <v>221911-A</v>
          </cell>
          <cell r="C673" t="str">
            <v>221911-A#27</v>
          </cell>
          <cell r="D673">
            <v>221911</v>
          </cell>
          <cell r="E673" t="str">
            <v>A</v>
          </cell>
          <cell r="F673" t="str">
            <v>AZUL MARINO (ELEFANTE LAMINADO)</v>
          </cell>
          <cell r="G673">
            <v>27</v>
          </cell>
          <cell r="H673" t="str">
            <v>12-12.5</v>
          </cell>
          <cell r="I673" t="str">
            <v>12-12.5</v>
          </cell>
          <cell r="J673" t="str">
            <v>17.5</v>
          </cell>
          <cell r="K673" t="str">
            <v>DACH</v>
          </cell>
          <cell r="L673">
            <v>30.5</v>
          </cell>
          <cell r="M673">
            <v>35.9</v>
          </cell>
          <cell r="O673">
            <v>78.900000000000006</v>
          </cell>
          <cell r="P673" t="str">
            <v>PVP DACH</v>
          </cell>
          <cell r="Q673">
            <v>72.900000000000006</v>
          </cell>
        </row>
        <row r="674">
          <cell r="B674" t="str">
            <v>221911-A</v>
          </cell>
          <cell r="C674" t="str">
            <v>221911-A#28</v>
          </cell>
          <cell r="D674">
            <v>221911</v>
          </cell>
          <cell r="E674" t="str">
            <v>A</v>
          </cell>
          <cell r="F674" t="str">
            <v>AZUL MARINO (ELEFANTE LAMINADO)</v>
          </cell>
          <cell r="G674">
            <v>28</v>
          </cell>
          <cell r="H674">
            <v>13</v>
          </cell>
          <cell r="I674">
            <v>13</v>
          </cell>
          <cell r="J674">
            <v>18</v>
          </cell>
          <cell r="K674" t="str">
            <v>DACH</v>
          </cell>
          <cell r="L674">
            <v>31.3</v>
          </cell>
          <cell r="M674">
            <v>35.9</v>
          </cell>
          <cell r="O674">
            <v>78.900000000000006</v>
          </cell>
          <cell r="P674" t="str">
            <v>PVP DACH</v>
          </cell>
          <cell r="Q674">
            <v>74.900000000000006</v>
          </cell>
        </row>
        <row r="675">
          <cell r="B675" t="str">
            <v>221911-A</v>
          </cell>
          <cell r="C675" t="str">
            <v>221911-A#29</v>
          </cell>
          <cell r="D675">
            <v>221911</v>
          </cell>
          <cell r="E675" t="str">
            <v>A</v>
          </cell>
          <cell r="F675" t="str">
            <v>AZUL MARINO (ELEFANTE LAMINADO)</v>
          </cell>
          <cell r="G675">
            <v>29</v>
          </cell>
          <cell r="H675" t="str">
            <v>13.5</v>
          </cell>
          <cell r="I675" t="str">
            <v>13.5</v>
          </cell>
          <cell r="J675">
            <v>19</v>
          </cell>
          <cell r="K675" t="str">
            <v>DACH</v>
          </cell>
          <cell r="L675">
            <v>31.3</v>
          </cell>
          <cell r="M675">
            <v>35.9</v>
          </cell>
          <cell r="O675">
            <v>78.900000000000006</v>
          </cell>
          <cell r="P675" t="str">
            <v>PVP DACH</v>
          </cell>
          <cell r="Q675">
            <v>74.900000000000006</v>
          </cell>
        </row>
        <row r="676">
          <cell r="B676" t="str">
            <v>221911-A</v>
          </cell>
          <cell r="C676" t="str">
            <v>221911-A#30</v>
          </cell>
          <cell r="D676">
            <v>221911</v>
          </cell>
          <cell r="E676" t="str">
            <v>A</v>
          </cell>
          <cell r="F676" t="str">
            <v>AZUL MARINO (ELEFANTE LAMINADO)</v>
          </cell>
          <cell r="G676">
            <v>30</v>
          </cell>
          <cell r="H676" t="str">
            <v>1-1.5</v>
          </cell>
          <cell r="I676" t="str">
            <v>1-1.5</v>
          </cell>
          <cell r="J676" t="str">
            <v>19.5</v>
          </cell>
          <cell r="K676" t="str">
            <v>DACH</v>
          </cell>
          <cell r="L676">
            <v>31.3</v>
          </cell>
          <cell r="M676">
            <v>35.9</v>
          </cell>
          <cell r="O676">
            <v>78.900000000000006</v>
          </cell>
          <cell r="P676" t="str">
            <v>PVP DACH</v>
          </cell>
          <cell r="Q676">
            <v>74.900000000000006</v>
          </cell>
        </row>
        <row r="677">
          <cell r="B677" t="str">
            <v>221911-B</v>
          </cell>
          <cell r="C677" t="str">
            <v>221911-B#22</v>
          </cell>
          <cell r="D677">
            <v>221911</v>
          </cell>
          <cell r="E677" t="str">
            <v>B</v>
          </cell>
          <cell r="F677" t="str">
            <v>PLATA (KOBE)</v>
          </cell>
          <cell r="G677">
            <v>22</v>
          </cell>
          <cell r="H677" t="str">
            <v>6-6.5</v>
          </cell>
          <cell r="I677" t="str">
            <v>6-6.5</v>
          </cell>
          <cell r="J677">
            <v>14</v>
          </cell>
          <cell r="K677" t="str">
            <v>DACH</v>
          </cell>
          <cell r="L677">
            <v>29.3</v>
          </cell>
          <cell r="M677">
            <v>33.9</v>
          </cell>
          <cell r="O677">
            <v>74.900000000000006</v>
          </cell>
          <cell r="P677" t="str">
            <v>PVP DACH</v>
          </cell>
          <cell r="Q677">
            <v>69.900000000000006</v>
          </cell>
        </row>
        <row r="678">
          <cell r="B678" t="str">
            <v>221911-B</v>
          </cell>
          <cell r="C678" t="str">
            <v>221911-B#23</v>
          </cell>
          <cell r="D678">
            <v>221911</v>
          </cell>
          <cell r="E678" t="str">
            <v>B</v>
          </cell>
          <cell r="F678" t="str">
            <v>PLATA (KOBE)</v>
          </cell>
          <cell r="G678">
            <v>23</v>
          </cell>
          <cell r="H678" t="str">
            <v>7-7.5</v>
          </cell>
          <cell r="I678" t="str">
            <v>7-7.5</v>
          </cell>
          <cell r="J678">
            <v>15</v>
          </cell>
          <cell r="K678" t="str">
            <v>DACH</v>
          </cell>
          <cell r="L678">
            <v>29.3</v>
          </cell>
          <cell r="M678">
            <v>33.9</v>
          </cell>
          <cell r="O678">
            <v>74.900000000000006</v>
          </cell>
          <cell r="P678" t="str">
            <v>PVP DACH</v>
          </cell>
          <cell r="Q678">
            <v>69.900000000000006</v>
          </cell>
        </row>
        <row r="679">
          <cell r="B679" t="str">
            <v>221911-B</v>
          </cell>
          <cell r="C679" t="str">
            <v>221911-B#24</v>
          </cell>
          <cell r="D679">
            <v>221911</v>
          </cell>
          <cell r="E679" t="str">
            <v>B</v>
          </cell>
          <cell r="F679" t="str">
            <v>PLATA (KOBE)</v>
          </cell>
          <cell r="G679">
            <v>24</v>
          </cell>
          <cell r="H679" t="str">
            <v>8-8.5</v>
          </cell>
          <cell r="I679" t="str">
            <v>8-8.5</v>
          </cell>
          <cell r="J679" t="str">
            <v>15.5</v>
          </cell>
          <cell r="K679" t="str">
            <v>DACH</v>
          </cell>
          <cell r="L679">
            <v>30.5</v>
          </cell>
          <cell r="M679">
            <v>35.9</v>
          </cell>
          <cell r="O679">
            <v>78.900000000000006</v>
          </cell>
          <cell r="P679" t="str">
            <v>PVP DACH</v>
          </cell>
          <cell r="Q679">
            <v>72.900000000000006</v>
          </cell>
        </row>
        <row r="680">
          <cell r="B680" t="str">
            <v>221911-B</v>
          </cell>
          <cell r="C680" t="str">
            <v>221911-B#25</v>
          </cell>
          <cell r="D680">
            <v>221911</v>
          </cell>
          <cell r="E680" t="str">
            <v>B</v>
          </cell>
          <cell r="F680" t="str">
            <v>PLATA (KOBE)</v>
          </cell>
          <cell r="G680">
            <v>25</v>
          </cell>
          <cell r="H680">
            <v>9</v>
          </cell>
          <cell r="I680">
            <v>9</v>
          </cell>
          <cell r="J680">
            <v>16</v>
          </cell>
          <cell r="K680" t="str">
            <v>DACH</v>
          </cell>
          <cell r="L680">
            <v>30.5</v>
          </cell>
          <cell r="M680">
            <v>35.9</v>
          </cell>
          <cell r="O680">
            <v>78.900000000000006</v>
          </cell>
          <cell r="P680" t="str">
            <v>PVP DACH</v>
          </cell>
          <cell r="Q680">
            <v>72.900000000000006</v>
          </cell>
        </row>
        <row r="681">
          <cell r="B681" t="str">
            <v>221911-B</v>
          </cell>
          <cell r="C681" t="str">
            <v>221911-B#26</v>
          </cell>
          <cell r="D681">
            <v>221911</v>
          </cell>
          <cell r="E681" t="str">
            <v>B</v>
          </cell>
          <cell r="F681" t="str">
            <v>PLATA (KOBE)</v>
          </cell>
          <cell r="G681">
            <v>26</v>
          </cell>
          <cell r="H681" t="str">
            <v>11-11.5</v>
          </cell>
          <cell r="I681" t="str">
            <v>11-11.5</v>
          </cell>
          <cell r="J681">
            <v>17</v>
          </cell>
          <cell r="K681" t="str">
            <v>DACH</v>
          </cell>
          <cell r="L681">
            <v>30.5</v>
          </cell>
          <cell r="M681">
            <v>35.9</v>
          </cell>
          <cell r="O681">
            <v>78.900000000000006</v>
          </cell>
          <cell r="P681" t="str">
            <v>PVP DACH</v>
          </cell>
          <cell r="Q681">
            <v>72.900000000000006</v>
          </cell>
        </row>
        <row r="682">
          <cell r="B682" t="str">
            <v>221911-B</v>
          </cell>
          <cell r="C682" t="str">
            <v>221911-B#27</v>
          </cell>
          <cell r="D682">
            <v>221911</v>
          </cell>
          <cell r="E682" t="str">
            <v>B</v>
          </cell>
          <cell r="F682" t="str">
            <v>PLATA (KOBE)</v>
          </cell>
          <cell r="G682">
            <v>27</v>
          </cell>
          <cell r="H682" t="str">
            <v>12-12.5</v>
          </cell>
          <cell r="I682" t="str">
            <v>12-12.5</v>
          </cell>
          <cell r="J682" t="str">
            <v>17.5</v>
          </cell>
          <cell r="K682" t="str">
            <v>DACH</v>
          </cell>
          <cell r="L682">
            <v>30.5</v>
          </cell>
          <cell r="M682">
            <v>35.9</v>
          </cell>
          <cell r="O682">
            <v>78.900000000000006</v>
          </cell>
          <cell r="P682" t="str">
            <v>PVP DACH</v>
          </cell>
          <cell r="Q682">
            <v>72.900000000000006</v>
          </cell>
        </row>
        <row r="683">
          <cell r="B683" t="str">
            <v>221911-B</v>
          </cell>
          <cell r="C683" t="str">
            <v>221911-B#28</v>
          </cell>
          <cell r="D683">
            <v>221911</v>
          </cell>
          <cell r="E683" t="str">
            <v>B</v>
          </cell>
          <cell r="F683" t="str">
            <v>PLATA (KOBE)</v>
          </cell>
          <cell r="G683">
            <v>28</v>
          </cell>
          <cell r="H683">
            <v>13</v>
          </cell>
          <cell r="I683">
            <v>13</v>
          </cell>
          <cell r="J683">
            <v>18</v>
          </cell>
          <cell r="K683" t="str">
            <v>DACH</v>
          </cell>
          <cell r="L683">
            <v>31.3</v>
          </cell>
          <cell r="M683">
            <v>35.9</v>
          </cell>
          <cell r="O683">
            <v>78.900000000000006</v>
          </cell>
          <cell r="P683" t="str">
            <v>PVP DACH</v>
          </cell>
          <cell r="Q683">
            <v>74.900000000000006</v>
          </cell>
        </row>
        <row r="684">
          <cell r="B684" t="str">
            <v>221911-B</v>
          </cell>
          <cell r="C684" t="str">
            <v>221911-B#29</v>
          </cell>
          <cell r="D684">
            <v>221911</v>
          </cell>
          <cell r="E684" t="str">
            <v>B</v>
          </cell>
          <cell r="F684" t="str">
            <v>PLATA (KOBE)</v>
          </cell>
          <cell r="G684">
            <v>29</v>
          </cell>
          <cell r="H684" t="str">
            <v>13.5</v>
          </cell>
          <cell r="I684" t="str">
            <v>13.5</v>
          </cell>
          <cell r="J684">
            <v>19</v>
          </cell>
          <cell r="K684" t="str">
            <v>DACH</v>
          </cell>
          <cell r="L684">
            <v>31.3</v>
          </cell>
          <cell r="M684">
            <v>35.9</v>
          </cell>
          <cell r="O684">
            <v>78.900000000000006</v>
          </cell>
          <cell r="P684" t="str">
            <v>PVP DACH</v>
          </cell>
          <cell r="Q684">
            <v>74.900000000000006</v>
          </cell>
        </row>
        <row r="685">
          <cell r="B685" t="str">
            <v>221911-B</v>
          </cell>
          <cell r="C685" t="str">
            <v>221911-B#30</v>
          </cell>
          <cell r="D685">
            <v>221911</v>
          </cell>
          <cell r="E685" t="str">
            <v>B</v>
          </cell>
          <cell r="F685" t="str">
            <v>PLATA (KOBE)</v>
          </cell>
          <cell r="G685">
            <v>30</v>
          </cell>
          <cell r="H685" t="str">
            <v>1-1.5</v>
          </cell>
          <cell r="I685" t="str">
            <v>1-1.5</v>
          </cell>
          <cell r="J685" t="str">
            <v>19.5</v>
          </cell>
          <cell r="K685" t="str">
            <v>DACH</v>
          </cell>
          <cell r="L685">
            <v>31.3</v>
          </cell>
          <cell r="M685">
            <v>35.9</v>
          </cell>
          <cell r="O685">
            <v>78.900000000000006</v>
          </cell>
          <cell r="P685" t="str">
            <v>PVP DACH</v>
          </cell>
          <cell r="Q685">
            <v>74.900000000000006</v>
          </cell>
        </row>
        <row r="686">
          <cell r="B686" t="str">
            <v>221911-C</v>
          </cell>
          <cell r="C686" t="str">
            <v>221911-C#22</v>
          </cell>
          <cell r="D686">
            <v>221911</v>
          </cell>
          <cell r="E686" t="str">
            <v>C</v>
          </cell>
          <cell r="F686" t="str">
            <v>IVORY (KOBE)</v>
          </cell>
          <cell r="G686">
            <v>22</v>
          </cell>
          <cell r="H686" t="str">
            <v>6-6.5</v>
          </cell>
          <cell r="I686" t="str">
            <v>6-6.5</v>
          </cell>
          <cell r="J686">
            <v>14</v>
          </cell>
          <cell r="K686" t="str">
            <v>DACH</v>
          </cell>
          <cell r="L686">
            <v>29.3</v>
          </cell>
          <cell r="M686">
            <v>33.9</v>
          </cell>
          <cell r="O686">
            <v>74.900000000000006</v>
          </cell>
          <cell r="P686" t="str">
            <v>PVP DACH</v>
          </cell>
          <cell r="Q686">
            <v>69.900000000000006</v>
          </cell>
        </row>
        <row r="687">
          <cell r="B687" t="str">
            <v>221911-C</v>
          </cell>
          <cell r="C687" t="str">
            <v>221911-C#23</v>
          </cell>
          <cell r="D687">
            <v>221911</v>
          </cell>
          <cell r="E687" t="str">
            <v>C</v>
          </cell>
          <cell r="F687" t="str">
            <v>IVORY (KOBE)</v>
          </cell>
          <cell r="G687">
            <v>23</v>
          </cell>
          <cell r="H687" t="str">
            <v>7-7.5</v>
          </cell>
          <cell r="I687" t="str">
            <v>7-7.5</v>
          </cell>
          <cell r="J687">
            <v>15</v>
          </cell>
          <cell r="K687" t="str">
            <v>DACH</v>
          </cell>
          <cell r="L687">
            <v>29.3</v>
          </cell>
          <cell r="M687">
            <v>33.9</v>
          </cell>
          <cell r="O687">
            <v>74.900000000000006</v>
          </cell>
          <cell r="P687" t="str">
            <v>PVP DACH</v>
          </cell>
          <cell r="Q687">
            <v>69.900000000000006</v>
          </cell>
        </row>
        <row r="688">
          <cell r="B688" t="str">
            <v>221911-C</v>
          </cell>
          <cell r="C688" t="str">
            <v>221911-C#24</v>
          </cell>
          <cell r="D688">
            <v>221911</v>
          </cell>
          <cell r="E688" t="str">
            <v>C</v>
          </cell>
          <cell r="F688" t="str">
            <v>IVORY (KOBE)</v>
          </cell>
          <cell r="G688">
            <v>24</v>
          </cell>
          <cell r="H688" t="str">
            <v>8-8.5</v>
          </cell>
          <cell r="I688" t="str">
            <v>8-8.5</v>
          </cell>
          <cell r="J688" t="str">
            <v>15.5</v>
          </cell>
          <cell r="K688" t="str">
            <v>DACH</v>
          </cell>
          <cell r="L688">
            <v>30.5</v>
          </cell>
          <cell r="M688">
            <v>35.9</v>
          </cell>
          <cell r="O688">
            <v>78.900000000000006</v>
          </cell>
          <cell r="P688" t="str">
            <v>PVP DACH</v>
          </cell>
          <cell r="Q688">
            <v>72.900000000000006</v>
          </cell>
        </row>
        <row r="689">
          <cell r="B689" t="str">
            <v>221911-C</v>
          </cell>
          <cell r="C689" t="str">
            <v>221911-C#25</v>
          </cell>
          <cell r="D689">
            <v>221911</v>
          </cell>
          <cell r="E689" t="str">
            <v>C</v>
          </cell>
          <cell r="F689" t="str">
            <v>IVORY (KOBE)</v>
          </cell>
          <cell r="G689">
            <v>25</v>
          </cell>
          <cell r="H689">
            <v>9</v>
          </cell>
          <cell r="I689">
            <v>9</v>
          </cell>
          <cell r="J689">
            <v>16</v>
          </cell>
          <cell r="K689" t="str">
            <v>DACH</v>
          </cell>
          <cell r="L689">
            <v>30.5</v>
          </cell>
          <cell r="M689">
            <v>35.9</v>
          </cell>
          <cell r="O689">
            <v>78.900000000000006</v>
          </cell>
          <cell r="P689" t="str">
            <v>PVP DACH</v>
          </cell>
          <cell r="Q689">
            <v>72.900000000000006</v>
          </cell>
        </row>
        <row r="690">
          <cell r="B690" t="str">
            <v>221911-C</v>
          </cell>
          <cell r="C690" t="str">
            <v>221911-C#26</v>
          </cell>
          <cell r="D690">
            <v>221911</v>
          </cell>
          <cell r="E690" t="str">
            <v>C</v>
          </cell>
          <cell r="F690" t="str">
            <v>IVORY (KOBE)</v>
          </cell>
          <cell r="G690">
            <v>26</v>
          </cell>
          <cell r="H690" t="str">
            <v>11-11.5</v>
          </cell>
          <cell r="I690" t="str">
            <v>11-11.5</v>
          </cell>
          <cell r="J690">
            <v>17</v>
          </cell>
          <cell r="K690" t="str">
            <v>DACH</v>
          </cell>
          <cell r="L690">
            <v>30.5</v>
          </cell>
          <cell r="M690">
            <v>35.9</v>
          </cell>
          <cell r="O690">
            <v>78.900000000000006</v>
          </cell>
          <cell r="P690" t="str">
            <v>PVP DACH</v>
          </cell>
          <cell r="Q690">
            <v>72.900000000000006</v>
          </cell>
        </row>
        <row r="691">
          <cell r="B691" t="str">
            <v>221911-C</v>
          </cell>
          <cell r="C691" t="str">
            <v>221911-C#27</v>
          </cell>
          <cell r="D691">
            <v>221911</v>
          </cell>
          <cell r="E691" t="str">
            <v>C</v>
          </cell>
          <cell r="F691" t="str">
            <v>IVORY (KOBE)</v>
          </cell>
          <cell r="G691">
            <v>27</v>
          </cell>
          <cell r="H691" t="str">
            <v>12-12.5</v>
          </cell>
          <cell r="I691" t="str">
            <v>12-12.5</v>
          </cell>
          <cell r="J691" t="str">
            <v>17.5</v>
          </cell>
          <cell r="K691" t="str">
            <v>DACH</v>
          </cell>
          <cell r="L691">
            <v>30.5</v>
          </cell>
          <cell r="M691">
            <v>35.9</v>
          </cell>
          <cell r="O691">
            <v>78.900000000000006</v>
          </cell>
          <cell r="P691" t="str">
            <v>PVP DACH</v>
          </cell>
          <cell r="Q691">
            <v>72.900000000000006</v>
          </cell>
        </row>
        <row r="692">
          <cell r="B692" t="str">
            <v>221911-C</v>
          </cell>
          <cell r="C692" t="str">
            <v>221911-C#28</v>
          </cell>
          <cell r="D692">
            <v>221911</v>
          </cell>
          <cell r="E692" t="str">
            <v>C</v>
          </cell>
          <cell r="F692" t="str">
            <v>IVORY (KOBE)</v>
          </cell>
          <cell r="G692">
            <v>28</v>
          </cell>
          <cell r="H692">
            <v>13</v>
          </cell>
          <cell r="I692">
            <v>13</v>
          </cell>
          <cell r="J692">
            <v>18</v>
          </cell>
          <cell r="K692" t="str">
            <v>DACH</v>
          </cell>
          <cell r="L692">
            <v>31.3</v>
          </cell>
          <cell r="M692">
            <v>35.9</v>
          </cell>
          <cell r="O692">
            <v>78.900000000000006</v>
          </cell>
          <cell r="P692" t="str">
            <v>PVP DACH</v>
          </cell>
          <cell r="Q692">
            <v>74.900000000000006</v>
          </cell>
        </row>
        <row r="693">
          <cell r="B693" t="str">
            <v>221911-C</v>
          </cell>
          <cell r="C693" t="str">
            <v>221911-C#29</v>
          </cell>
          <cell r="D693">
            <v>221911</v>
          </cell>
          <cell r="E693" t="str">
            <v>C</v>
          </cell>
          <cell r="F693" t="str">
            <v>IVORY (KOBE)</v>
          </cell>
          <cell r="G693">
            <v>29</v>
          </cell>
          <cell r="H693" t="str">
            <v>13.5</v>
          </cell>
          <cell r="I693" t="str">
            <v>13.5</v>
          </cell>
          <cell r="J693">
            <v>19</v>
          </cell>
          <cell r="K693" t="str">
            <v>DACH</v>
          </cell>
          <cell r="L693">
            <v>31.3</v>
          </cell>
          <cell r="M693">
            <v>35.9</v>
          </cell>
          <cell r="O693">
            <v>78.900000000000006</v>
          </cell>
          <cell r="P693" t="str">
            <v>PVP DACH</v>
          </cell>
          <cell r="Q693">
            <v>74.900000000000006</v>
          </cell>
        </row>
        <row r="694">
          <cell r="B694" t="str">
            <v>221911-C</v>
          </cell>
          <cell r="C694" t="str">
            <v>221911-C#30</v>
          </cell>
          <cell r="D694">
            <v>221911</v>
          </cell>
          <cell r="E694" t="str">
            <v>C</v>
          </cell>
          <cell r="F694" t="str">
            <v>IVORY (KOBE)</v>
          </cell>
          <cell r="G694">
            <v>30</v>
          </cell>
          <cell r="H694" t="str">
            <v>1-1.5</v>
          </cell>
          <cell r="I694" t="str">
            <v>1-1.5</v>
          </cell>
          <cell r="J694" t="str">
            <v>19.5</v>
          </cell>
          <cell r="K694" t="str">
            <v>DACH</v>
          </cell>
          <cell r="L694">
            <v>31.3</v>
          </cell>
          <cell r="M694">
            <v>35.9</v>
          </cell>
          <cell r="O694">
            <v>78.900000000000006</v>
          </cell>
          <cell r="P694" t="str">
            <v>PVP DACH</v>
          </cell>
          <cell r="Q694">
            <v>74.900000000000006</v>
          </cell>
        </row>
        <row r="695">
          <cell r="B695" t="str">
            <v>221941-A</v>
          </cell>
          <cell r="C695" t="str">
            <v>221941-A#24</v>
          </cell>
          <cell r="D695">
            <v>221941</v>
          </cell>
          <cell r="E695" t="str">
            <v>A</v>
          </cell>
          <cell r="F695" t="str">
            <v>AFRODITA (KOBE)</v>
          </cell>
          <cell r="G695">
            <v>24</v>
          </cell>
          <cell r="H695" t="str">
            <v>8-8.5</v>
          </cell>
          <cell r="I695" t="str">
            <v>8-8.5</v>
          </cell>
          <cell r="J695" t="str">
            <v>15'5</v>
          </cell>
          <cell r="K695" t="str">
            <v>DACH</v>
          </cell>
          <cell r="L695">
            <v>29.3</v>
          </cell>
          <cell r="M695">
            <v>33.9</v>
          </cell>
          <cell r="O695">
            <v>74.900000000000006</v>
          </cell>
          <cell r="P695" t="str">
            <v>PVP DACH</v>
          </cell>
          <cell r="Q695">
            <v>69.900000000000006</v>
          </cell>
        </row>
        <row r="696">
          <cell r="B696" t="str">
            <v>221941-A</v>
          </cell>
          <cell r="C696" t="str">
            <v>221941-A#25</v>
          </cell>
          <cell r="D696">
            <v>221941</v>
          </cell>
          <cell r="E696" t="str">
            <v>A</v>
          </cell>
          <cell r="F696" t="str">
            <v>AFRODITA (KOBE)</v>
          </cell>
          <cell r="G696">
            <v>25</v>
          </cell>
          <cell r="H696">
            <v>9</v>
          </cell>
          <cell r="I696">
            <v>9</v>
          </cell>
          <cell r="J696">
            <v>16</v>
          </cell>
          <cell r="K696" t="str">
            <v>DACH</v>
          </cell>
          <cell r="L696">
            <v>29.3</v>
          </cell>
          <cell r="M696">
            <v>33.9</v>
          </cell>
          <cell r="O696">
            <v>74.900000000000006</v>
          </cell>
          <cell r="P696" t="str">
            <v>PVP DACH</v>
          </cell>
          <cell r="Q696">
            <v>69.900000000000006</v>
          </cell>
        </row>
        <row r="697">
          <cell r="B697" t="str">
            <v>221941-A</v>
          </cell>
          <cell r="C697" t="str">
            <v>221941-A#26</v>
          </cell>
          <cell r="D697">
            <v>221941</v>
          </cell>
          <cell r="E697" t="str">
            <v>A</v>
          </cell>
          <cell r="F697" t="str">
            <v>AFRODITA (KOBE)</v>
          </cell>
          <cell r="G697">
            <v>26</v>
          </cell>
          <cell r="H697">
            <v>9.5</v>
          </cell>
          <cell r="I697">
            <v>9.5</v>
          </cell>
          <cell r="J697">
            <v>17</v>
          </cell>
          <cell r="K697" t="str">
            <v>DACH</v>
          </cell>
          <cell r="L697">
            <v>29.3</v>
          </cell>
          <cell r="M697">
            <v>33.9</v>
          </cell>
          <cell r="O697">
            <v>74.900000000000006</v>
          </cell>
          <cell r="P697" t="str">
            <v>PVP DACH</v>
          </cell>
          <cell r="Q697">
            <v>69.900000000000006</v>
          </cell>
        </row>
        <row r="698">
          <cell r="B698" t="str">
            <v>221941-A</v>
          </cell>
          <cell r="C698" t="str">
            <v>221941-A#27</v>
          </cell>
          <cell r="D698">
            <v>221941</v>
          </cell>
          <cell r="E698" t="str">
            <v>A</v>
          </cell>
          <cell r="F698" t="str">
            <v>AFRODITA (KOBE)</v>
          </cell>
          <cell r="G698">
            <v>27</v>
          </cell>
          <cell r="H698" t="str">
            <v>10-10.5</v>
          </cell>
          <cell r="I698" t="str">
            <v>10-10.5</v>
          </cell>
          <cell r="J698">
            <v>17.5</v>
          </cell>
          <cell r="K698" t="str">
            <v>DACH</v>
          </cell>
          <cell r="L698">
            <v>29.3</v>
          </cell>
          <cell r="M698">
            <v>33.9</v>
          </cell>
          <cell r="O698">
            <v>74.900000000000006</v>
          </cell>
          <cell r="P698" t="str">
            <v>PVP DACH</v>
          </cell>
          <cell r="Q698">
            <v>69.900000000000006</v>
          </cell>
        </row>
        <row r="699">
          <cell r="B699" t="str">
            <v>221941-A</v>
          </cell>
          <cell r="C699" t="str">
            <v>221941-A#28</v>
          </cell>
          <cell r="D699">
            <v>221941</v>
          </cell>
          <cell r="E699" t="str">
            <v>A</v>
          </cell>
          <cell r="F699" t="str">
            <v>AFRODITA (KOBE)</v>
          </cell>
          <cell r="G699">
            <v>28</v>
          </cell>
          <cell r="H699" t="str">
            <v>11-11.5</v>
          </cell>
          <cell r="I699" t="str">
            <v>11-11.5</v>
          </cell>
          <cell r="J699">
            <v>18</v>
          </cell>
          <cell r="K699" t="str">
            <v>DACH</v>
          </cell>
          <cell r="L699">
            <v>30.2</v>
          </cell>
          <cell r="M699">
            <v>34.9</v>
          </cell>
          <cell r="O699">
            <v>76.900000000000006</v>
          </cell>
          <cell r="P699" t="str">
            <v>PVP DACH</v>
          </cell>
          <cell r="Q699">
            <v>71.900000000000006</v>
          </cell>
        </row>
        <row r="700">
          <cell r="B700" t="str">
            <v>221941-A</v>
          </cell>
          <cell r="C700" t="str">
            <v>221941-A#29</v>
          </cell>
          <cell r="D700">
            <v>221941</v>
          </cell>
          <cell r="E700" t="str">
            <v>A</v>
          </cell>
          <cell r="F700" t="str">
            <v>AFRODITA (KOBE)</v>
          </cell>
          <cell r="G700">
            <v>29</v>
          </cell>
          <cell r="H700" t="str">
            <v>12-12.5</v>
          </cell>
          <cell r="I700" t="str">
            <v>12-12.5</v>
          </cell>
          <cell r="J700">
            <v>19</v>
          </cell>
          <cell r="K700" t="str">
            <v>DACH</v>
          </cell>
          <cell r="L700">
            <v>30.2</v>
          </cell>
          <cell r="M700">
            <v>34.9</v>
          </cell>
          <cell r="O700">
            <v>76.900000000000006</v>
          </cell>
          <cell r="P700" t="str">
            <v>PVP DACH</v>
          </cell>
          <cell r="Q700">
            <v>71.900000000000006</v>
          </cell>
        </row>
        <row r="701">
          <cell r="B701" t="str">
            <v>221941-A</v>
          </cell>
          <cell r="C701" t="str">
            <v>221941-A#30</v>
          </cell>
          <cell r="D701">
            <v>221941</v>
          </cell>
          <cell r="E701" t="str">
            <v>A</v>
          </cell>
          <cell r="F701" t="str">
            <v>AFRODITA (KOBE)</v>
          </cell>
          <cell r="G701">
            <v>30</v>
          </cell>
          <cell r="H701">
            <v>13</v>
          </cell>
          <cell r="I701">
            <v>13</v>
          </cell>
          <cell r="J701">
            <v>19.5</v>
          </cell>
          <cell r="K701" t="str">
            <v>DACH</v>
          </cell>
          <cell r="L701">
            <v>30.2</v>
          </cell>
          <cell r="M701">
            <v>34.9</v>
          </cell>
          <cell r="O701">
            <v>76.900000000000006</v>
          </cell>
          <cell r="P701" t="str">
            <v>PVP DACH</v>
          </cell>
          <cell r="Q701">
            <v>71.900000000000006</v>
          </cell>
        </row>
        <row r="702">
          <cell r="B702" t="str">
            <v>221941-A</v>
          </cell>
          <cell r="C702" t="str">
            <v>221941-A#31</v>
          </cell>
          <cell r="D702">
            <v>221941</v>
          </cell>
          <cell r="E702" t="str">
            <v>A</v>
          </cell>
          <cell r="F702" t="str">
            <v>AFRODITA (KOBE)</v>
          </cell>
          <cell r="G702">
            <v>31</v>
          </cell>
          <cell r="H702">
            <v>13.5</v>
          </cell>
          <cell r="I702">
            <v>13.5</v>
          </cell>
          <cell r="J702">
            <v>20</v>
          </cell>
          <cell r="K702" t="str">
            <v>DACH</v>
          </cell>
          <cell r="L702">
            <v>30.2</v>
          </cell>
          <cell r="M702">
            <v>34.9</v>
          </cell>
          <cell r="O702">
            <v>76.900000000000006</v>
          </cell>
          <cell r="P702" t="str">
            <v>PVP DACH</v>
          </cell>
          <cell r="Q702">
            <v>71.900000000000006</v>
          </cell>
        </row>
        <row r="703">
          <cell r="B703" t="str">
            <v>221941-A</v>
          </cell>
          <cell r="C703" t="str">
            <v>221941-A#32</v>
          </cell>
          <cell r="D703">
            <v>221941</v>
          </cell>
          <cell r="E703" t="str">
            <v>A</v>
          </cell>
          <cell r="F703" t="str">
            <v>AFRODITA (KOBE)</v>
          </cell>
          <cell r="G703">
            <v>32</v>
          </cell>
          <cell r="H703" t="str">
            <v>1-1.5</v>
          </cell>
          <cell r="I703" t="str">
            <v>1-1.5</v>
          </cell>
          <cell r="J703">
            <v>21</v>
          </cell>
          <cell r="K703" t="str">
            <v>DACH</v>
          </cell>
          <cell r="L703">
            <v>30.2</v>
          </cell>
          <cell r="M703">
            <v>34.9</v>
          </cell>
          <cell r="O703">
            <v>76.900000000000006</v>
          </cell>
          <cell r="P703" t="str">
            <v>PVP DACH</v>
          </cell>
          <cell r="Q703">
            <v>71.900000000000006</v>
          </cell>
        </row>
        <row r="704">
          <cell r="B704" t="str">
            <v>221941-A</v>
          </cell>
          <cell r="C704" t="str">
            <v>221941-A#33</v>
          </cell>
          <cell r="D704">
            <v>221941</v>
          </cell>
          <cell r="E704" t="str">
            <v>A</v>
          </cell>
          <cell r="F704" t="str">
            <v>AFRODITA (KOBE)</v>
          </cell>
          <cell r="G704">
            <v>33</v>
          </cell>
          <cell r="H704" t="str">
            <v>2-2.5</v>
          </cell>
          <cell r="I704" t="str">
            <v>2-2.5</v>
          </cell>
          <cell r="J704">
            <v>21.5</v>
          </cell>
          <cell r="K704" t="str">
            <v>DACH</v>
          </cell>
          <cell r="L704">
            <v>30.2</v>
          </cell>
          <cell r="M704">
            <v>34.9</v>
          </cell>
          <cell r="O704">
            <v>76.900000000000006</v>
          </cell>
          <cell r="P704" t="str">
            <v>PVP DACH</v>
          </cell>
          <cell r="Q704">
            <v>71.900000000000006</v>
          </cell>
        </row>
        <row r="705">
          <cell r="B705" t="str">
            <v>221941-A</v>
          </cell>
          <cell r="C705" t="str">
            <v>221941-A#34</v>
          </cell>
          <cell r="D705">
            <v>221941</v>
          </cell>
          <cell r="E705" t="str">
            <v>A</v>
          </cell>
          <cell r="F705" t="str">
            <v>AFRODITA (KOBE)</v>
          </cell>
          <cell r="G705">
            <v>34</v>
          </cell>
          <cell r="H705">
            <v>3</v>
          </cell>
          <cell r="I705">
            <v>3</v>
          </cell>
          <cell r="J705">
            <v>22</v>
          </cell>
          <cell r="K705" t="str">
            <v>DACH</v>
          </cell>
          <cell r="L705">
            <v>30.2</v>
          </cell>
          <cell r="M705">
            <v>34.9</v>
          </cell>
          <cell r="O705">
            <v>76.900000000000006</v>
          </cell>
          <cell r="P705" t="str">
            <v>PVP DACH</v>
          </cell>
          <cell r="Q705">
            <v>71.900000000000006</v>
          </cell>
        </row>
        <row r="706">
          <cell r="B706" t="str">
            <v>221941-A</v>
          </cell>
          <cell r="C706" t="str">
            <v>221941-A#35</v>
          </cell>
          <cell r="D706">
            <v>221941</v>
          </cell>
          <cell r="E706" t="str">
            <v>A</v>
          </cell>
          <cell r="F706" t="str">
            <v>AFRODITA (KOBE)</v>
          </cell>
          <cell r="G706">
            <v>35</v>
          </cell>
          <cell r="H706">
            <v>3.5</v>
          </cell>
          <cell r="I706">
            <v>3.5</v>
          </cell>
          <cell r="J706">
            <v>23</v>
          </cell>
          <cell r="K706" t="str">
            <v>DACH</v>
          </cell>
          <cell r="L706">
            <v>31.3</v>
          </cell>
          <cell r="M706">
            <v>35.9</v>
          </cell>
          <cell r="O706">
            <v>78.900000000000006</v>
          </cell>
          <cell r="P706" t="str">
            <v>PVP DACH</v>
          </cell>
          <cell r="Q706">
            <v>74.900000000000006</v>
          </cell>
        </row>
        <row r="707">
          <cell r="B707" t="str">
            <v>221941-A</v>
          </cell>
          <cell r="C707" t="str">
            <v>221941-A#36</v>
          </cell>
          <cell r="D707">
            <v>221941</v>
          </cell>
          <cell r="E707" t="str">
            <v>A</v>
          </cell>
          <cell r="F707" t="str">
            <v>AFRODITA (KOBE)</v>
          </cell>
          <cell r="G707">
            <v>36</v>
          </cell>
          <cell r="H707" t="str">
            <v>4-4.5</v>
          </cell>
          <cell r="I707" t="str">
            <v>4-4.5</v>
          </cell>
          <cell r="J707">
            <v>23.5</v>
          </cell>
          <cell r="K707" t="str">
            <v>DACH</v>
          </cell>
          <cell r="L707">
            <v>31.3</v>
          </cell>
          <cell r="M707">
            <v>35.9</v>
          </cell>
          <cell r="O707">
            <v>78.900000000000006</v>
          </cell>
          <cell r="P707" t="str">
            <v>PVP DACH</v>
          </cell>
          <cell r="Q707">
            <v>74.900000000000006</v>
          </cell>
        </row>
        <row r="708">
          <cell r="B708" t="str">
            <v>221941-B</v>
          </cell>
          <cell r="C708" t="str">
            <v>221941-B#24</v>
          </cell>
          <cell r="D708">
            <v>221941</v>
          </cell>
          <cell r="E708" t="str">
            <v>B</v>
          </cell>
          <cell r="F708" t="str">
            <v>PLATA (KOBE)</v>
          </cell>
          <cell r="G708">
            <v>24</v>
          </cell>
          <cell r="H708" t="str">
            <v>8-8.5</v>
          </cell>
          <cell r="I708" t="str">
            <v>8-8.5</v>
          </cell>
          <cell r="J708" t="str">
            <v>15'5</v>
          </cell>
          <cell r="K708" t="str">
            <v>DACH</v>
          </cell>
          <cell r="L708">
            <v>29.3</v>
          </cell>
          <cell r="M708">
            <v>33.9</v>
          </cell>
          <cell r="O708">
            <v>74.900000000000006</v>
          </cell>
          <cell r="P708" t="str">
            <v>PVP DACH</v>
          </cell>
          <cell r="Q708">
            <v>69.900000000000006</v>
          </cell>
        </row>
        <row r="709">
          <cell r="B709" t="str">
            <v>221941-B</v>
          </cell>
          <cell r="C709" t="str">
            <v>221941-B#25</v>
          </cell>
          <cell r="D709">
            <v>221941</v>
          </cell>
          <cell r="E709" t="str">
            <v>B</v>
          </cell>
          <cell r="F709" t="str">
            <v>PLATA (KOBE)</v>
          </cell>
          <cell r="G709">
            <v>25</v>
          </cell>
          <cell r="H709">
            <v>9</v>
          </cell>
          <cell r="I709">
            <v>9</v>
          </cell>
          <cell r="J709">
            <v>16</v>
          </cell>
          <cell r="K709" t="str">
            <v>DACH</v>
          </cell>
          <cell r="L709">
            <v>29.3</v>
          </cell>
          <cell r="M709">
            <v>33.9</v>
          </cell>
          <cell r="O709">
            <v>74.900000000000006</v>
          </cell>
          <cell r="P709" t="str">
            <v>PVP DACH</v>
          </cell>
          <cell r="Q709">
            <v>69.900000000000006</v>
          </cell>
        </row>
        <row r="710">
          <cell r="B710" t="str">
            <v>221941-B</v>
          </cell>
          <cell r="C710" t="str">
            <v>221941-B#26</v>
          </cell>
          <cell r="D710">
            <v>221941</v>
          </cell>
          <cell r="E710" t="str">
            <v>B</v>
          </cell>
          <cell r="F710" t="str">
            <v>PLATA (KOBE)</v>
          </cell>
          <cell r="G710">
            <v>26</v>
          </cell>
          <cell r="H710">
            <v>9.5</v>
          </cell>
          <cell r="I710">
            <v>9.5</v>
          </cell>
          <cell r="J710">
            <v>17</v>
          </cell>
          <cell r="K710" t="str">
            <v>DACH</v>
          </cell>
          <cell r="L710">
            <v>29.3</v>
          </cell>
          <cell r="M710">
            <v>33.9</v>
          </cell>
          <cell r="O710">
            <v>74.900000000000006</v>
          </cell>
          <cell r="P710" t="str">
            <v>PVP DACH</v>
          </cell>
          <cell r="Q710">
            <v>69.900000000000006</v>
          </cell>
        </row>
        <row r="711">
          <cell r="B711" t="str">
            <v>221941-B</v>
          </cell>
          <cell r="C711" t="str">
            <v>221941-B#27</v>
          </cell>
          <cell r="D711">
            <v>221941</v>
          </cell>
          <cell r="E711" t="str">
            <v>B</v>
          </cell>
          <cell r="F711" t="str">
            <v>PLATA (KOBE)</v>
          </cell>
          <cell r="G711">
            <v>27</v>
          </cell>
          <cell r="H711" t="str">
            <v>10-10.5</v>
          </cell>
          <cell r="I711" t="str">
            <v>10-10.5</v>
          </cell>
          <cell r="J711">
            <v>17.5</v>
          </cell>
          <cell r="K711" t="str">
            <v>DACH</v>
          </cell>
          <cell r="L711">
            <v>29.3</v>
          </cell>
          <cell r="M711">
            <v>33.9</v>
          </cell>
          <cell r="O711">
            <v>74.900000000000006</v>
          </cell>
          <cell r="P711" t="str">
            <v>PVP DACH</v>
          </cell>
          <cell r="Q711">
            <v>69.900000000000006</v>
          </cell>
        </row>
        <row r="712">
          <cell r="B712" t="str">
            <v>221941-B</v>
          </cell>
          <cell r="C712" t="str">
            <v>221941-B#28</v>
          </cell>
          <cell r="D712">
            <v>221941</v>
          </cell>
          <cell r="E712" t="str">
            <v>B</v>
          </cell>
          <cell r="F712" t="str">
            <v>PLATA (KOBE)</v>
          </cell>
          <cell r="G712">
            <v>28</v>
          </cell>
          <cell r="H712" t="str">
            <v>11-11.5</v>
          </cell>
          <cell r="I712" t="str">
            <v>11-11.5</v>
          </cell>
          <cell r="J712">
            <v>18</v>
          </cell>
          <cell r="K712" t="str">
            <v>DACH</v>
          </cell>
          <cell r="L712">
            <v>30.2</v>
          </cell>
          <cell r="M712">
            <v>34.9</v>
          </cell>
          <cell r="O712">
            <v>76.900000000000006</v>
          </cell>
          <cell r="P712" t="str">
            <v>PVP DACH</v>
          </cell>
          <cell r="Q712">
            <v>71.900000000000006</v>
          </cell>
        </row>
        <row r="713">
          <cell r="B713" t="str">
            <v>221941-B</v>
          </cell>
          <cell r="C713" t="str">
            <v>221941-B#29</v>
          </cell>
          <cell r="D713">
            <v>221941</v>
          </cell>
          <cell r="E713" t="str">
            <v>B</v>
          </cell>
          <cell r="F713" t="str">
            <v>PLATA (KOBE)</v>
          </cell>
          <cell r="G713">
            <v>29</v>
          </cell>
          <cell r="H713" t="str">
            <v>12-12.5</v>
          </cell>
          <cell r="I713" t="str">
            <v>12-12.5</v>
          </cell>
          <cell r="J713">
            <v>19</v>
          </cell>
          <cell r="K713" t="str">
            <v>DACH</v>
          </cell>
          <cell r="L713">
            <v>30.2</v>
          </cell>
          <cell r="M713">
            <v>34.9</v>
          </cell>
          <cell r="O713">
            <v>76.900000000000006</v>
          </cell>
          <cell r="P713" t="str">
            <v>PVP DACH</v>
          </cell>
          <cell r="Q713">
            <v>71.900000000000006</v>
          </cell>
        </row>
        <row r="714">
          <cell r="B714" t="str">
            <v>221941-B</v>
          </cell>
          <cell r="C714" t="str">
            <v>221941-B#30</v>
          </cell>
          <cell r="D714">
            <v>221941</v>
          </cell>
          <cell r="E714" t="str">
            <v>B</v>
          </cell>
          <cell r="F714" t="str">
            <v>PLATA (KOBE)</v>
          </cell>
          <cell r="G714">
            <v>30</v>
          </cell>
          <cell r="H714">
            <v>13</v>
          </cell>
          <cell r="I714">
            <v>13</v>
          </cell>
          <cell r="J714">
            <v>19.5</v>
          </cell>
          <cell r="K714" t="str">
            <v>DACH</v>
          </cell>
          <cell r="L714">
            <v>30.2</v>
          </cell>
          <cell r="M714">
            <v>34.9</v>
          </cell>
          <cell r="O714">
            <v>76.900000000000006</v>
          </cell>
          <cell r="P714" t="str">
            <v>PVP DACH</v>
          </cell>
          <cell r="Q714">
            <v>71.900000000000006</v>
          </cell>
        </row>
        <row r="715">
          <cell r="B715" t="str">
            <v>221941-B</v>
          </cell>
          <cell r="C715" t="str">
            <v>221941-B#31</v>
          </cell>
          <cell r="D715">
            <v>221941</v>
          </cell>
          <cell r="E715" t="str">
            <v>B</v>
          </cell>
          <cell r="F715" t="str">
            <v>PLATA (KOBE)</v>
          </cell>
          <cell r="G715">
            <v>31</v>
          </cell>
          <cell r="H715">
            <v>13.5</v>
          </cell>
          <cell r="I715">
            <v>13.5</v>
          </cell>
          <cell r="J715">
            <v>20</v>
          </cell>
          <cell r="K715" t="str">
            <v>DACH</v>
          </cell>
          <cell r="L715">
            <v>30.2</v>
          </cell>
          <cell r="M715">
            <v>34.9</v>
          </cell>
          <cell r="O715">
            <v>76.900000000000006</v>
          </cell>
          <cell r="P715" t="str">
            <v>PVP DACH</v>
          </cell>
          <cell r="Q715">
            <v>71.900000000000006</v>
          </cell>
        </row>
        <row r="716">
          <cell r="B716" t="str">
            <v>221941-B</v>
          </cell>
          <cell r="C716" t="str">
            <v>221941-B#32</v>
          </cell>
          <cell r="D716">
            <v>221941</v>
          </cell>
          <cell r="E716" t="str">
            <v>B</v>
          </cell>
          <cell r="F716" t="str">
            <v>PLATA (KOBE)</v>
          </cell>
          <cell r="G716">
            <v>32</v>
          </cell>
          <cell r="H716" t="str">
            <v>1-1.5</v>
          </cell>
          <cell r="I716" t="str">
            <v>1-1.5</v>
          </cell>
          <cell r="J716">
            <v>21</v>
          </cell>
          <cell r="K716" t="str">
            <v>DACH</v>
          </cell>
          <cell r="L716">
            <v>30.2</v>
          </cell>
          <cell r="M716">
            <v>34.9</v>
          </cell>
          <cell r="O716">
            <v>76.900000000000006</v>
          </cell>
          <cell r="P716" t="str">
            <v>PVP DACH</v>
          </cell>
          <cell r="Q716">
            <v>71.900000000000006</v>
          </cell>
        </row>
        <row r="717">
          <cell r="B717" t="str">
            <v>221941-B</v>
          </cell>
          <cell r="C717" t="str">
            <v>221941-B#33</v>
          </cell>
          <cell r="D717">
            <v>221941</v>
          </cell>
          <cell r="E717" t="str">
            <v>B</v>
          </cell>
          <cell r="F717" t="str">
            <v>PLATA (KOBE)</v>
          </cell>
          <cell r="G717">
            <v>33</v>
          </cell>
          <cell r="H717" t="str">
            <v>2-2.5</v>
          </cell>
          <cell r="I717" t="str">
            <v>2-2.5</v>
          </cell>
          <cell r="J717">
            <v>21.5</v>
          </cell>
          <cell r="K717" t="str">
            <v>DACH</v>
          </cell>
          <cell r="L717">
            <v>30.2</v>
          </cell>
          <cell r="M717">
            <v>34.9</v>
          </cell>
          <cell r="O717">
            <v>76.900000000000006</v>
          </cell>
          <cell r="P717" t="str">
            <v>PVP DACH</v>
          </cell>
          <cell r="Q717">
            <v>71.900000000000006</v>
          </cell>
        </row>
        <row r="718">
          <cell r="B718" t="str">
            <v>221941-B</v>
          </cell>
          <cell r="C718" t="str">
            <v>221941-B#34</v>
          </cell>
          <cell r="D718">
            <v>221941</v>
          </cell>
          <cell r="E718" t="str">
            <v>B</v>
          </cell>
          <cell r="F718" t="str">
            <v>PLATA (KOBE)</v>
          </cell>
          <cell r="G718">
            <v>34</v>
          </cell>
          <cell r="H718">
            <v>3</v>
          </cell>
          <cell r="I718">
            <v>3</v>
          </cell>
          <cell r="J718">
            <v>22</v>
          </cell>
          <cell r="K718" t="str">
            <v>DACH</v>
          </cell>
          <cell r="L718">
            <v>30.2</v>
          </cell>
          <cell r="M718">
            <v>34.9</v>
          </cell>
          <cell r="O718">
            <v>76.900000000000006</v>
          </cell>
          <cell r="P718" t="str">
            <v>PVP DACH</v>
          </cell>
          <cell r="Q718">
            <v>71.900000000000006</v>
          </cell>
        </row>
        <row r="719">
          <cell r="B719" t="str">
            <v>221941-B</v>
          </cell>
          <cell r="C719" t="str">
            <v>221941-B#35</v>
          </cell>
          <cell r="D719">
            <v>221941</v>
          </cell>
          <cell r="E719" t="str">
            <v>B</v>
          </cell>
          <cell r="F719" t="str">
            <v>PLATA (KOBE)</v>
          </cell>
          <cell r="G719">
            <v>35</v>
          </cell>
          <cell r="H719">
            <v>3.5</v>
          </cell>
          <cell r="I719">
            <v>3.5</v>
          </cell>
          <cell r="J719">
            <v>23</v>
          </cell>
          <cell r="K719" t="str">
            <v>DACH</v>
          </cell>
          <cell r="L719">
            <v>31.3</v>
          </cell>
          <cell r="M719">
            <v>35.9</v>
          </cell>
          <cell r="O719">
            <v>78.900000000000006</v>
          </cell>
          <cell r="P719" t="str">
            <v>PVP DACH</v>
          </cell>
          <cell r="Q719">
            <v>74.900000000000006</v>
          </cell>
        </row>
        <row r="720">
          <cell r="B720" t="str">
            <v>221941-B</v>
          </cell>
          <cell r="C720" t="str">
            <v>221941-B#36</v>
          </cell>
          <cell r="D720">
            <v>221941</v>
          </cell>
          <cell r="E720" t="str">
            <v>B</v>
          </cell>
          <cell r="F720" t="str">
            <v>PLATA (KOBE)</v>
          </cell>
          <cell r="G720">
            <v>36</v>
          </cell>
          <cell r="H720" t="str">
            <v>4-4.5</v>
          </cell>
          <cell r="I720" t="str">
            <v>4-4.5</v>
          </cell>
          <cell r="J720">
            <v>23.5</v>
          </cell>
          <cell r="K720" t="str">
            <v>DACH</v>
          </cell>
          <cell r="L720">
            <v>31.3</v>
          </cell>
          <cell r="M720">
            <v>35.9</v>
          </cell>
          <cell r="O720">
            <v>78.900000000000006</v>
          </cell>
          <cell r="P720" t="str">
            <v>PVP DACH</v>
          </cell>
          <cell r="Q720">
            <v>74.900000000000006</v>
          </cell>
        </row>
        <row r="721">
          <cell r="B721" t="str">
            <v>221943-A</v>
          </cell>
          <cell r="C721" t="str">
            <v>221943-A#24</v>
          </cell>
          <cell r="D721">
            <v>221943</v>
          </cell>
          <cell r="E721" t="str">
            <v>A</v>
          </cell>
          <cell r="F721" t="str">
            <v>FRESA (ULTRASUEDE LAMINADO)</v>
          </cell>
          <cell r="G721">
            <v>24</v>
          </cell>
          <cell r="H721" t="str">
            <v>8-8.5</v>
          </cell>
          <cell r="I721" t="str">
            <v>8-8.5</v>
          </cell>
          <cell r="J721" t="str">
            <v>15'5</v>
          </cell>
          <cell r="K721" t="str">
            <v>DACH</v>
          </cell>
          <cell r="L721">
            <v>30.8</v>
          </cell>
          <cell r="M721">
            <v>35.9</v>
          </cell>
          <cell r="O721">
            <v>78.900000000000006</v>
          </cell>
          <cell r="P721" t="str">
            <v>PVP DACH</v>
          </cell>
          <cell r="Q721">
            <v>73.900000000000006</v>
          </cell>
        </row>
        <row r="722">
          <cell r="B722" t="str">
            <v>221943-A</v>
          </cell>
          <cell r="C722" t="str">
            <v>221943-A#25</v>
          </cell>
          <cell r="D722">
            <v>221943</v>
          </cell>
          <cell r="E722" t="str">
            <v>A</v>
          </cell>
          <cell r="F722" t="str">
            <v>FRESA (ULTRASUEDE LAMINADO)</v>
          </cell>
          <cell r="G722">
            <v>25</v>
          </cell>
          <cell r="H722">
            <v>9</v>
          </cell>
          <cell r="I722">
            <v>9</v>
          </cell>
          <cell r="J722">
            <v>16</v>
          </cell>
          <cell r="K722" t="str">
            <v>DACH</v>
          </cell>
          <cell r="L722">
            <v>30.8</v>
          </cell>
          <cell r="M722">
            <v>35.9</v>
          </cell>
          <cell r="O722">
            <v>78.900000000000006</v>
          </cell>
          <cell r="P722" t="str">
            <v>PVP DACH</v>
          </cell>
          <cell r="Q722">
            <v>73.900000000000006</v>
          </cell>
        </row>
        <row r="723">
          <cell r="B723" t="str">
            <v>221943-A</v>
          </cell>
          <cell r="C723" t="str">
            <v>221943-A#26</v>
          </cell>
          <cell r="D723">
            <v>221943</v>
          </cell>
          <cell r="E723" t="str">
            <v>A</v>
          </cell>
          <cell r="F723" t="str">
            <v>FRESA (ULTRASUEDE LAMINADO)</v>
          </cell>
          <cell r="G723">
            <v>26</v>
          </cell>
          <cell r="H723">
            <v>9.5</v>
          </cell>
          <cell r="I723">
            <v>9.5</v>
          </cell>
          <cell r="J723">
            <v>17</v>
          </cell>
          <cell r="K723" t="str">
            <v>DACH</v>
          </cell>
          <cell r="L723">
            <v>30.8</v>
          </cell>
          <cell r="M723">
            <v>35.9</v>
          </cell>
          <cell r="O723">
            <v>78.900000000000006</v>
          </cell>
          <cell r="P723" t="str">
            <v>PVP DACH</v>
          </cell>
          <cell r="Q723">
            <v>73.900000000000006</v>
          </cell>
        </row>
        <row r="724">
          <cell r="B724" t="str">
            <v>221943-A</v>
          </cell>
          <cell r="C724" t="str">
            <v>221943-A#27</v>
          </cell>
          <cell r="D724">
            <v>221943</v>
          </cell>
          <cell r="E724" t="str">
            <v>A</v>
          </cell>
          <cell r="F724" t="str">
            <v>FRESA (ULTRASUEDE LAMINADO)</v>
          </cell>
          <cell r="G724">
            <v>27</v>
          </cell>
          <cell r="H724" t="str">
            <v>10-10.5</v>
          </cell>
          <cell r="I724" t="str">
            <v>10-10.5</v>
          </cell>
          <cell r="J724">
            <v>17.5</v>
          </cell>
          <cell r="K724" t="str">
            <v>DACH</v>
          </cell>
          <cell r="L724">
            <v>30.8</v>
          </cell>
          <cell r="M724">
            <v>35.9</v>
          </cell>
          <cell r="O724">
            <v>78.900000000000006</v>
          </cell>
          <cell r="P724" t="str">
            <v>PVP DACH</v>
          </cell>
          <cell r="Q724">
            <v>73.900000000000006</v>
          </cell>
        </row>
        <row r="725">
          <cell r="B725" t="str">
            <v>221943-A</v>
          </cell>
          <cell r="C725" t="str">
            <v>221943-A#28</v>
          </cell>
          <cell r="D725">
            <v>221943</v>
          </cell>
          <cell r="E725" t="str">
            <v>A</v>
          </cell>
          <cell r="F725" t="str">
            <v>FRESA (ULTRASUEDE LAMINADO)</v>
          </cell>
          <cell r="G725">
            <v>28</v>
          </cell>
          <cell r="H725" t="str">
            <v>11-11.5</v>
          </cell>
          <cell r="I725" t="str">
            <v>11-11.5</v>
          </cell>
          <cell r="J725">
            <v>18</v>
          </cell>
          <cell r="K725" t="str">
            <v>DACH</v>
          </cell>
          <cell r="L725">
            <v>32.9</v>
          </cell>
          <cell r="M725">
            <v>37.9</v>
          </cell>
          <cell r="O725">
            <v>83.9</v>
          </cell>
          <cell r="P725" t="str">
            <v>PVP DACH</v>
          </cell>
          <cell r="Q725">
            <v>78.900000000000006</v>
          </cell>
        </row>
        <row r="726">
          <cell r="B726" t="str">
            <v>221943-A</v>
          </cell>
          <cell r="C726" t="str">
            <v>221943-A#29</v>
          </cell>
          <cell r="D726">
            <v>221943</v>
          </cell>
          <cell r="E726" t="str">
            <v>A</v>
          </cell>
          <cell r="F726" t="str">
            <v>FRESA (ULTRASUEDE LAMINADO)</v>
          </cell>
          <cell r="G726">
            <v>29</v>
          </cell>
          <cell r="H726" t="str">
            <v>12-12.5</v>
          </cell>
          <cell r="I726" t="str">
            <v>12-12.5</v>
          </cell>
          <cell r="J726">
            <v>19</v>
          </cell>
          <cell r="K726" t="str">
            <v>DACH</v>
          </cell>
          <cell r="L726">
            <v>32.9</v>
          </cell>
          <cell r="M726">
            <v>37.9</v>
          </cell>
          <cell r="O726">
            <v>83.9</v>
          </cell>
          <cell r="P726" t="str">
            <v>PVP DACH</v>
          </cell>
          <cell r="Q726">
            <v>78.900000000000006</v>
          </cell>
        </row>
        <row r="727">
          <cell r="B727" t="str">
            <v>221943-A</v>
          </cell>
          <cell r="C727" t="str">
            <v>221943-A#30</v>
          </cell>
          <cell r="D727">
            <v>221943</v>
          </cell>
          <cell r="E727" t="str">
            <v>A</v>
          </cell>
          <cell r="F727" t="str">
            <v>FRESA (ULTRASUEDE LAMINADO)</v>
          </cell>
          <cell r="G727">
            <v>30</v>
          </cell>
          <cell r="H727">
            <v>13</v>
          </cell>
          <cell r="I727">
            <v>13</v>
          </cell>
          <cell r="J727">
            <v>19.5</v>
          </cell>
          <cell r="K727" t="str">
            <v>DACH</v>
          </cell>
          <cell r="L727">
            <v>32.9</v>
          </cell>
          <cell r="M727">
            <v>37.9</v>
          </cell>
          <cell r="O727">
            <v>83.9</v>
          </cell>
          <cell r="P727" t="str">
            <v>PVP DACH</v>
          </cell>
          <cell r="Q727">
            <v>78.900000000000006</v>
          </cell>
        </row>
        <row r="728">
          <cell r="B728" t="str">
            <v>221943-A</v>
          </cell>
          <cell r="C728" t="str">
            <v>221943-A#31</v>
          </cell>
          <cell r="D728">
            <v>221943</v>
          </cell>
          <cell r="E728" t="str">
            <v>A</v>
          </cell>
          <cell r="F728" t="str">
            <v>FRESA (ULTRASUEDE LAMINADO)</v>
          </cell>
          <cell r="G728">
            <v>31</v>
          </cell>
          <cell r="H728">
            <v>13.5</v>
          </cell>
          <cell r="I728">
            <v>13.5</v>
          </cell>
          <cell r="J728">
            <v>20</v>
          </cell>
          <cell r="K728" t="str">
            <v>DACH</v>
          </cell>
          <cell r="L728">
            <v>32.9</v>
          </cell>
          <cell r="M728">
            <v>37.9</v>
          </cell>
          <cell r="O728">
            <v>83.9</v>
          </cell>
          <cell r="P728" t="str">
            <v>PVP DACH</v>
          </cell>
          <cell r="Q728">
            <v>78.900000000000006</v>
          </cell>
        </row>
        <row r="729">
          <cell r="B729" t="str">
            <v>221943-A</v>
          </cell>
          <cell r="C729" t="str">
            <v>221943-A#32</v>
          </cell>
          <cell r="D729">
            <v>221943</v>
          </cell>
          <cell r="E729" t="str">
            <v>A</v>
          </cell>
          <cell r="F729" t="str">
            <v>FRESA (ULTRASUEDE LAMINADO)</v>
          </cell>
          <cell r="G729">
            <v>32</v>
          </cell>
          <cell r="H729" t="str">
            <v>1-1.5</v>
          </cell>
          <cell r="I729" t="str">
            <v>1-1.5</v>
          </cell>
          <cell r="J729">
            <v>21</v>
          </cell>
          <cell r="K729" t="str">
            <v>DACH</v>
          </cell>
          <cell r="L729">
            <v>32.9</v>
          </cell>
          <cell r="M729">
            <v>37.9</v>
          </cell>
          <cell r="O729">
            <v>83.9</v>
          </cell>
          <cell r="P729" t="str">
            <v>PVP DACH</v>
          </cell>
          <cell r="Q729">
            <v>78.900000000000006</v>
          </cell>
        </row>
        <row r="730">
          <cell r="B730" t="str">
            <v>221943-A</v>
          </cell>
          <cell r="C730" t="str">
            <v>221943-A#33</v>
          </cell>
          <cell r="D730">
            <v>221943</v>
          </cell>
          <cell r="E730" t="str">
            <v>A</v>
          </cell>
          <cell r="F730" t="str">
            <v>FRESA (ULTRASUEDE LAMINADO)</v>
          </cell>
          <cell r="G730">
            <v>33</v>
          </cell>
          <cell r="H730" t="str">
            <v>2-2.5</v>
          </cell>
          <cell r="I730" t="str">
            <v>2-2.5</v>
          </cell>
          <cell r="J730">
            <v>21.5</v>
          </cell>
          <cell r="K730" t="str">
            <v>DACH</v>
          </cell>
          <cell r="L730">
            <v>32.9</v>
          </cell>
          <cell r="M730">
            <v>37.9</v>
          </cell>
          <cell r="O730">
            <v>83.9</v>
          </cell>
          <cell r="P730" t="str">
            <v>PVP DACH</v>
          </cell>
          <cell r="Q730">
            <v>78.900000000000006</v>
          </cell>
        </row>
        <row r="731">
          <cell r="B731" t="str">
            <v>221943-A</v>
          </cell>
          <cell r="C731" t="str">
            <v>221943-A#34</v>
          </cell>
          <cell r="D731">
            <v>221943</v>
          </cell>
          <cell r="E731" t="str">
            <v>A</v>
          </cell>
          <cell r="F731" t="str">
            <v>FRESA (ULTRASUEDE LAMINADO)</v>
          </cell>
          <cell r="G731">
            <v>34</v>
          </cell>
          <cell r="H731">
            <v>3</v>
          </cell>
          <cell r="I731">
            <v>3</v>
          </cell>
          <cell r="J731">
            <v>22</v>
          </cell>
          <cell r="K731" t="str">
            <v>DACH</v>
          </cell>
          <cell r="L731">
            <v>32.9</v>
          </cell>
          <cell r="M731">
            <v>37.9</v>
          </cell>
          <cell r="O731">
            <v>83.9</v>
          </cell>
          <cell r="P731" t="str">
            <v>PVP DACH</v>
          </cell>
          <cell r="Q731">
            <v>78.900000000000006</v>
          </cell>
        </row>
        <row r="732">
          <cell r="B732" t="str">
            <v>221943-A</v>
          </cell>
          <cell r="C732" t="str">
            <v>221943-A#35</v>
          </cell>
          <cell r="D732">
            <v>221943</v>
          </cell>
          <cell r="E732" t="str">
            <v>A</v>
          </cell>
          <cell r="F732" t="str">
            <v>FRESA (ULTRASUEDE LAMINADO)</v>
          </cell>
          <cell r="G732">
            <v>35</v>
          </cell>
          <cell r="H732">
            <v>3.5</v>
          </cell>
          <cell r="I732">
            <v>3.5</v>
          </cell>
          <cell r="J732">
            <v>23</v>
          </cell>
          <cell r="K732" t="str">
            <v>DACH</v>
          </cell>
          <cell r="L732">
            <v>33.9</v>
          </cell>
          <cell r="M732">
            <v>38.9</v>
          </cell>
          <cell r="O732">
            <v>85.9</v>
          </cell>
          <cell r="P732" t="str">
            <v>PVP DACH</v>
          </cell>
          <cell r="Q732">
            <v>80.900000000000006</v>
          </cell>
        </row>
        <row r="733">
          <cell r="B733" t="str">
            <v>221943-A</v>
          </cell>
          <cell r="C733" t="str">
            <v>221943-A#36</v>
          </cell>
          <cell r="D733">
            <v>221943</v>
          </cell>
          <cell r="E733" t="str">
            <v>A</v>
          </cell>
          <cell r="F733" t="str">
            <v>FRESA (ULTRASUEDE LAMINADO)</v>
          </cell>
          <cell r="G733">
            <v>36</v>
          </cell>
          <cell r="H733" t="str">
            <v>4-4.5</v>
          </cell>
          <cell r="I733" t="str">
            <v>4-4.5</v>
          </cell>
          <cell r="J733">
            <v>23.5</v>
          </cell>
          <cell r="K733" t="str">
            <v>DACH</v>
          </cell>
          <cell r="L733">
            <v>33.9</v>
          </cell>
          <cell r="M733">
            <v>38.9</v>
          </cell>
          <cell r="O733">
            <v>85.9</v>
          </cell>
          <cell r="P733" t="str">
            <v>PVP DACH</v>
          </cell>
          <cell r="Q733">
            <v>80.900000000000006</v>
          </cell>
        </row>
        <row r="734">
          <cell r="B734" t="str">
            <v>221950-A</v>
          </cell>
          <cell r="C734" t="str">
            <v>221950-A#24</v>
          </cell>
          <cell r="D734">
            <v>221950</v>
          </cell>
          <cell r="E734" t="str">
            <v>A</v>
          </cell>
          <cell r="F734" t="str">
            <v>FUCSIA Y CORAZONES (MAT)</v>
          </cell>
          <cell r="G734">
            <v>24</v>
          </cell>
          <cell r="H734" t="str">
            <v>8-8.5</v>
          </cell>
          <cell r="I734" t="str">
            <v>8-8.5</v>
          </cell>
          <cell r="J734" t="str">
            <v>15.5</v>
          </cell>
          <cell r="K734" t="str">
            <v>DACH</v>
          </cell>
          <cell r="L734">
            <v>25.1</v>
          </cell>
          <cell r="M734">
            <v>28.9</v>
          </cell>
          <cell r="O734">
            <v>63.9</v>
          </cell>
          <cell r="P734" t="str">
            <v>PVP DACH</v>
          </cell>
          <cell r="Q734">
            <v>59.9</v>
          </cell>
        </row>
        <row r="735">
          <cell r="B735" t="str">
            <v>221950-A</v>
          </cell>
          <cell r="C735" t="str">
            <v>221950-A#25</v>
          </cell>
          <cell r="D735">
            <v>221950</v>
          </cell>
          <cell r="E735" t="str">
            <v>A</v>
          </cell>
          <cell r="F735" t="str">
            <v>FUCSIA Y CORAZONES (MAT)</v>
          </cell>
          <cell r="G735">
            <v>25</v>
          </cell>
          <cell r="H735">
            <v>9</v>
          </cell>
          <cell r="I735">
            <v>9</v>
          </cell>
          <cell r="J735">
            <v>16</v>
          </cell>
          <cell r="K735" t="str">
            <v>DACH</v>
          </cell>
          <cell r="L735">
            <v>25.1</v>
          </cell>
          <cell r="M735">
            <v>28.9</v>
          </cell>
          <cell r="O735">
            <v>63.9</v>
          </cell>
          <cell r="P735" t="str">
            <v>PVP DACH</v>
          </cell>
          <cell r="Q735">
            <v>59.9</v>
          </cell>
        </row>
        <row r="736">
          <cell r="B736" t="str">
            <v>221950-A</v>
          </cell>
          <cell r="C736" t="str">
            <v>221950-A#26</v>
          </cell>
          <cell r="D736">
            <v>221950</v>
          </cell>
          <cell r="E736" t="str">
            <v>A</v>
          </cell>
          <cell r="F736" t="str">
            <v>FUCSIA Y CORAZONES (MAT)</v>
          </cell>
          <cell r="G736">
            <v>26</v>
          </cell>
          <cell r="H736" t="str">
            <v>9.5</v>
          </cell>
          <cell r="I736" t="str">
            <v>9.5</v>
          </cell>
          <cell r="J736">
            <v>17</v>
          </cell>
          <cell r="K736" t="str">
            <v>DACH</v>
          </cell>
          <cell r="L736">
            <v>25.1</v>
          </cell>
          <cell r="M736">
            <v>28.9</v>
          </cell>
          <cell r="O736">
            <v>63.9</v>
          </cell>
          <cell r="P736" t="str">
            <v>PVP DACH</v>
          </cell>
          <cell r="Q736">
            <v>59.9</v>
          </cell>
        </row>
        <row r="737">
          <cell r="B737" t="str">
            <v>221950-A</v>
          </cell>
          <cell r="C737" t="str">
            <v>221950-A#27</v>
          </cell>
          <cell r="D737">
            <v>221950</v>
          </cell>
          <cell r="E737" t="str">
            <v>A</v>
          </cell>
          <cell r="F737" t="str">
            <v>FUCSIA Y CORAZONES (MAT)</v>
          </cell>
          <cell r="G737">
            <v>27</v>
          </cell>
          <cell r="H737" t="str">
            <v>10-10.5</v>
          </cell>
          <cell r="I737" t="str">
            <v>10-10.5</v>
          </cell>
          <cell r="J737" t="str">
            <v>17.5</v>
          </cell>
          <cell r="K737" t="str">
            <v>DACH</v>
          </cell>
          <cell r="L737">
            <v>25.1</v>
          </cell>
          <cell r="M737">
            <v>28.9</v>
          </cell>
          <cell r="O737">
            <v>63.9</v>
          </cell>
          <cell r="P737" t="str">
            <v>PVP DACH</v>
          </cell>
          <cell r="Q737">
            <v>59.9</v>
          </cell>
        </row>
        <row r="738">
          <cell r="B738" t="str">
            <v>221950-A</v>
          </cell>
          <cell r="C738" t="str">
            <v>221950-A#28</v>
          </cell>
          <cell r="D738">
            <v>221950</v>
          </cell>
          <cell r="E738" t="str">
            <v>A</v>
          </cell>
          <cell r="F738" t="str">
            <v>FUCSIA Y CORAZONES (MAT)</v>
          </cell>
          <cell r="G738">
            <v>28</v>
          </cell>
          <cell r="H738" t="str">
            <v>11-11.5</v>
          </cell>
          <cell r="I738" t="str">
            <v>11-11.5</v>
          </cell>
          <cell r="J738">
            <v>18</v>
          </cell>
          <cell r="K738" t="str">
            <v>DACH</v>
          </cell>
          <cell r="L738">
            <v>25.5</v>
          </cell>
          <cell r="M738">
            <v>29.9</v>
          </cell>
          <cell r="O738">
            <v>65.900000000000006</v>
          </cell>
          <cell r="P738" t="str">
            <v>PVP DACH</v>
          </cell>
          <cell r="Q738">
            <v>60.9</v>
          </cell>
        </row>
        <row r="739">
          <cell r="B739" t="str">
            <v>221950-A</v>
          </cell>
          <cell r="C739" t="str">
            <v>221950-A#29</v>
          </cell>
          <cell r="D739">
            <v>221950</v>
          </cell>
          <cell r="E739" t="str">
            <v>A</v>
          </cell>
          <cell r="F739" t="str">
            <v>FUCSIA Y CORAZONES (MAT)</v>
          </cell>
          <cell r="G739">
            <v>29</v>
          </cell>
          <cell r="H739" t="str">
            <v>12-12.5</v>
          </cell>
          <cell r="I739" t="str">
            <v>12-12.5</v>
          </cell>
          <cell r="J739">
            <v>19</v>
          </cell>
          <cell r="K739" t="str">
            <v>DACH</v>
          </cell>
          <cell r="L739">
            <v>25.5</v>
          </cell>
          <cell r="M739">
            <v>29.9</v>
          </cell>
          <cell r="O739">
            <v>65.900000000000006</v>
          </cell>
          <cell r="P739" t="str">
            <v>PVP DACH</v>
          </cell>
          <cell r="Q739">
            <v>60.9</v>
          </cell>
        </row>
        <row r="740">
          <cell r="B740" t="str">
            <v>221950-A</v>
          </cell>
          <cell r="C740" t="str">
            <v>221950-A#30</v>
          </cell>
          <cell r="D740">
            <v>221950</v>
          </cell>
          <cell r="E740" t="str">
            <v>A</v>
          </cell>
          <cell r="F740" t="str">
            <v>FUCSIA Y CORAZONES (MAT)</v>
          </cell>
          <cell r="G740">
            <v>30</v>
          </cell>
          <cell r="H740">
            <v>13</v>
          </cell>
          <cell r="I740">
            <v>13</v>
          </cell>
          <cell r="J740" t="str">
            <v>19.5</v>
          </cell>
          <cell r="K740" t="str">
            <v>DACH</v>
          </cell>
          <cell r="L740">
            <v>25.5</v>
          </cell>
          <cell r="M740">
            <v>29.9</v>
          </cell>
          <cell r="O740">
            <v>65.900000000000006</v>
          </cell>
          <cell r="P740" t="str">
            <v>PVP DACH</v>
          </cell>
          <cell r="Q740">
            <v>60.9</v>
          </cell>
        </row>
        <row r="741">
          <cell r="B741" t="str">
            <v>221950-A</v>
          </cell>
          <cell r="C741" t="str">
            <v>221950-A#31</v>
          </cell>
          <cell r="D741">
            <v>221950</v>
          </cell>
          <cell r="E741" t="str">
            <v>A</v>
          </cell>
          <cell r="F741" t="str">
            <v>FUCSIA Y CORAZONES (MAT)</v>
          </cell>
          <cell r="G741">
            <v>31</v>
          </cell>
          <cell r="H741" t="str">
            <v>13.5</v>
          </cell>
          <cell r="I741" t="str">
            <v>13.5</v>
          </cell>
          <cell r="J741">
            <v>20</v>
          </cell>
          <cell r="K741" t="str">
            <v>DACH</v>
          </cell>
          <cell r="L741">
            <v>25.5</v>
          </cell>
          <cell r="M741">
            <v>29.9</v>
          </cell>
          <cell r="O741">
            <v>65.900000000000006</v>
          </cell>
          <cell r="P741" t="str">
            <v>PVP DACH</v>
          </cell>
          <cell r="Q741">
            <v>60.9</v>
          </cell>
        </row>
        <row r="742">
          <cell r="B742" t="str">
            <v>221950-A</v>
          </cell>
          <cell r="C742" t="str">
            <v>221950-A#32</v>
          </cell>
          <cell r="D742">
            <v>221950</v>
          </cell>
          <cell r="E742" t="str">
            <v>A</v>
          </cell>
          <cell r="F742" t="str">
            <v>FUCSIA Y CORAZONES (MAT)</v>
          </cell>
          <cell r="G742">
            <v>32</v>
          </cell>
          <cell r="H742" t="str">
            <v>1-1.5</v>
          </cell>
          <cell r="I742" t="str">
            <v>1-1.5</v>
          </cell>
          <cell r="J742">
            <v>21</v>
          </cell>
          <cell r="K742" t="str">
            <v>DACH</v>
          </cell>
          <cell r="L742">
            <v>25.5</v>
          </cell>
          <cell r="M742">
            <v>29.9</v>
          </cell>
          <cell r="O742">
            <v>65.900000000000006</v>
          </cell>
          <cell r="P742" t="str">
            <v>PVP DACH</v>
          </cell>
          <cell r="Q742">
            <v>60.9</v>
          </cell>
        </row>
        <row r="743">
          <cell r="B743" t="str">
            <v>221950-A</v>
          </cell>
          <cell r="C743" t="str">
            <v>221950-A#33</v>
          </cell>
          <cell r="D743">
            <v>221950</v>
          </cell>
          <cell r="E743" t="str">
            <v>A</v>
          </cell>
          <cell r="F743" t="str">
            <v>FUCSIA Y CORAZONES (MAT)</v>
          </cell>
          <cell r="G743">
            <v>33</v>
          </cell>
          <cell r="H743" t="str">
            <v>2-2.5</v>
          </cell>
          <cell r="I743" t="str">
            <v>2-2.5</v>
          </cell>
          <cell r="J743" t="str">
            <v>21.5</v>
          </cell>
          <cell r="K743" t="str">
            <v>DACH</v>
          </cell>
          <cell r="L743">
            <v>25.5</v>
          </cell>
          <cell r="M743">
            <v>29.9</v>
          </cell>
          <cell r="O743">
            <v>65.900000000000006</v>
          </cell>
          <cell r="P743" t="str">
            <v>PVP DACH</v>
          </cell>
          <cell r="Q743">
            <v>60.9</v>
          </cell>
        </row>
        <row r="744">
          <cell r="B744" t="str">
            <v>221950-A</v>
          </cell>
          <cell r="C744" t="str">
            <v>221950-A#34</v>
          </cell>
          <cell r="D744">
            <v>221950</v>
          </cell>
          <cell r="E744" t="str">
            <v>A</v>
          </cell>
          <cell r="F744" t="str">
            <v>FUCSIA Y CORAZONES (MAT)</v>
          </cell>
          <cell r="G744">
            <v>34</v>
          </cell>
          <cell r="H744">
            <v>3</v>
          </cell>
          <cell r="I744">
            <v>3</v>
          </cell>
          <cell r="J744">
            <v>22</v>
          </cell>
          <cell r="K744" t="str">
            <v>DACH</v>
          </cell>
          <cell r="L744">
            <v>25.5</v>
          </cell>
          <cell r="M744">
            <v>29.9</v>
          </cell>
          <cell r="O744">
            <v>65.900000000000006</v>
          </cell>
          <cell r="P744" t="str">
            <v>PVP DACH</v>
          </cell>
          <cell r="Q744">
            <v>60.9</v>
          </cell>
        </row>
        <row r="745">
          <cell r="B745" t="str">
            <v>221960-A</v>
          </cell>
          <cell r="C745" t="str">
            <v>221960-A#24</v>
          </cell>
          <cell r="D745">
            <v>221960</v>
          </cell>
          <cell r="E745" t="str">
            <v>A</v>
          </cell>
          <cell r="F745" t="str">
            <v>AZUL (MAT)</v>
          </cell>
          <cell r="G745">
            <v>24</v>
          </cell>
          <cell r="H745" t="str">
            <v>8-8.5</v>
          </cell>
          <cell r="I745" t="str">
            <v>8-8.5</v>
          </cell>
          <cell r="J745" t="str">
            <v>15'5</v>
          </cell>
          <cell r="K745" t="str">
            <v>DACH</v>
          </cell>
          <cell r="L745">
            <v>25.1</v>
          </cell>
          <cell r="M745">
            <v>28.9</v>
          </cell>
          <cell r="O745">
            <v>63.9</v>
          </cell>
          <cell r="P745" t="str">
            <v>PVP DACH</v>
          </cell>
          <cell r="Q745">
            <v>59.9</v>
          </cell>
        </row>
        <row r="746">
          <cell r="B746" t="str">
            <v>221960-A</v>
          </cell>
          <cell r="C746" t="str">
            <v>221960-A#25</v>
          </cell>
          <cell r="D746">
            <v>221960</v>
          </cell>
          <cell r="E746" t="str">
            <v>A</v>
          </cell>
          <cell r="F746" t="str">
            <v>AZUL (MAT)</v>
          </cell>
          <cell r="G746">
            <v>25</v>
          </cell>
          <cell r="H746">
            <v>9</v>
          </cell>
          <cell r="I746">
            <v>9</v>
          </cell>
          <cell r="J746">
            <v>16</v>
          </cell>
          <cell r="K746" t="str">
            <v>DACH</v>
          </cell>
          <cell r="L746">
            <v>25.1</v>
          </cell>
          <cell r="M746">
            <v>28.9</v>
          </cell>
          <cell r="O746">
            <v>63.9</v>
          </cell>
          <cell r="P746" t="str">
            <v>PVP DACH</v>
          </cell>
          <cell r="Q746">
            <v>59.9</v>
          </cell>
        </row>
        <row r="747">
          <cell r="B747" t="str">
            <v>221960-A</v>
          </cell>
          <cell r="C747" t="str">
            <v>221960-A#26</v>
          </cell>
          <cell r="D747">
            <v>221960</v>
          </cell>
          <cell r="E747" t="str">
            <v>A</v>
          </cell>
          <cell r="F747" t="str">
            <v>AZUL (MAT)</v>
          </cell>
          <cell r="G747">
            <v>26</v>
          </cell>
          <cell r="H747">
            <v>9.5</v>
          </cell>
          <cell r="I747">
            <v>9.5</v>
          </cell>
          <cell r="J747">
            <v>17</v>
          </cell>
          <cell r="K747" t="str">
            <v>DACH</v>
          </cell>
          <cell r="L747">
            <v>25.1</v>
          </cell>
          <cell r="M747">
            <v>28.9</v>
          </cell>
          <cell r="O747">
            <v>63.9</v>
          </cell>
          <cell r="P747" t="str">
            <v>PVP DACH</v>
          </cell>
          <cell r="Q747">
            <v>59.9</v>
          </cell>
        </row>
        <row r="748">
          <cell r="B748" t="str">
            <v>221960-A</v>
          </cell>
          <cell r="C748" t="str">
            <v>221960-A#27</v>
          </cell>
          <cell r="D748">
            <v>221960</v>
          </cell>
          <cell r="E748" t="str">
            <v>A</v>
          </cell>
          <cell r="F748" t="str">
            <v>AZUL (MAT)</v>
          </cell>
          <cell r="G748">
            <v>27</v>
          </cell>
          <cell r="H748" t="str">
            <v>10-10.5</v>
          </cell>
          <cell r="I748" t="str">
            <v>10-10.5</v>
          </cell>
          <cell r="J748">
            <v>17.5</v>
          </cell>
          <cell r="K748" t="str">
            <v>DACH</v>
          </cell>
          <cell r="L748">
            <v>25.1</v>
          </cell>
          <cell r="M748">
            <v>28.9</v>
          </cell>
          <cell r="O748">
            <v>63.9</v>
          </cell>
          <cell r="P748" t="str">
            <v>PVP DACH</v>
          </cell>
          <cell r="Q748">
            <v>59.9</v>
          </cell>
        </row>
        <row r="749">
          <cell r="B749" t="str">
            <v>221960-A</v>
          </cell>
          <cell r="C749" t="str">
            <v>221960-A#28</v>
          </cell>
          <cell r="D749">
            <v>221960</v>
          </cell>
          <cell r="E749" t="str">
            <v>A</v>
          </cell>
          <cell r="F749" t="str">
            <v>AZUL (MAT)</v>
          </cell>
          <cell r="G749">
            <v>28</v>
          </cell>
          <cell r="H749" t="str">
            <v>11-11.5</v>
          </cell>
          <cell r="I749" t="str">
            <v>11-11.5</v>
          </cell>
          <cell r="J749">
            <v>18</v>
          </cell>
          <cell r="K749" t="str">
            <v>DACH</v>
          </cell>
          <cell r="L749">
            <v>25.5</v>
          </cell>
          <cell r="M749">
            <v>29.9</v>
          </cell>
          <cell r="O749">
            <v>65.900000000000006</v>
          </cell>
          <cell r="P749" t="str">
            <v>PVP DACH</v>
          </cell>
          <cell r="Q749">
            <v>60.9</v>
          </cell>
        </row>
        <row r="750">
          <cell r="B750" t="str">
            <v>221960-A</v>
          </cell>
          <cell r="C750" t="str">
            <v>221960-A#29</v>
          </cell>
          <cell r="D750">
            <v>221960</v>
          </cell>
          <cell r="E750" t="str">
            <v>A</v>
          </cell>
          <cell r="F750" t="str">
            <v>AZUL (MAT)</v>
          </cell>
          <cell r="G750">
            <v>29</v>
          </cell>
          <cell r="H750" t="str">
            <v>12-12.5</v>
          </cell>
          <cell r="I750" t="str">
            <v>12-12.5</v>
          </cell>
          <cell r="J750">
            <v>19</v>
          </cell>
          <cell r="K750" t="str">
            <v>DACH</v>
          </cell>
          <cell r="L750">
            <v>25.5</v>
          </cell>
          <cell r="M750">
            <v>29.9</v>
          </cell>
          <cell r="O750">
            <v>65.900000000000006</v>
          </cell>
          <cell r="P750" t="str">
            <v>PVP DACH</v>
          </cell>
          <cell r="Q750">
            <v>60.9</v>
          </cell>
        </row>
        <row r="751">
          <cell r="B751" t="str">
            <v>221960-A</v>
          </cell>
          <cell r="C751" t="str">
            <v>221960-A#30</v>
          </cell>
          <cell r="D751">
            <v>221960</v>
          </cell>
          <cell r="E751" t="str">
            <v>A</v>
          </cell>
          <cell r="F751" t="str">
            <v>AZUL (MAT)</v>
          </cell>
          <cell r="G751">
            <v>30</v>
          </cell>
          <cell r="H751">
            <v>13</v>
          </cell>
          <cell r="I751">
            <v>13</v>
          </cell>
          <cell r="J751">
            <v>19.5</v>
          </cell>
          <cell r="K751" t="str">
            <v>DACH</v>
          </cell>
          <cell r="L751">
            <v>25.5</v>
          </cell>
          <cell r="M751">
            <v>29.9</v>
          </cell>
          <cell r="O751">
            <v>65.900000000000006</v>
          </cell>
          <cell r="P751" t="str">
            <v>PVP DACH</v>
          </cell>
          <cell r="Q751">
            <v>60.9</v>
          </cell>
        </row>
        <row r="752">
          <cell r="B752" t="str">
            <v>221960-A</v>
          </cell>
          <cell r="C752" t="str">
            <v>221960-A#31</v>
          </cell>
          <cell r="D752">
            <v>221960</v>
          </cell>
          <cell r="E752" t="str">
            <v>A</v>
          </cell>
          <cell r="F752" t="str">
            <v>AZUL (MAT)</v>
          </cell>
          <cell r="G752">
            <v>31</v>
          </cell>
          <cell r="H752">
            <v>13.5</v>
          </cell>
          <cell r="I752">
            <v>13.5</v>
          </cell>
          <cell r="J752">
            <v>20</v>
          </cell>
          <cell r="K752" t="str">
            <v>DACH</v>
          </cell>
          <cell r="L752">
            <v>25.5</v>
          </cell>
          <cell r="M752">
            <v>29.9</v>
          </cell>
          <cell r="O752">
            <v>65.900000000000006</v>
          </cell>
          <cell r="P752" t="str">
            <v>PVP DACH</v>
          </cell>
          <cell r="Q752">
            <v>60.9</v>
          </cell>
        </row>
        <row r="753">
          <cell r="B753" t="str">
            <v>221960-A</v>
          </cell>
          <cell r="C753" t="str">
            <v>221960-A#32</v>
          </cell>
          <cell r="D753">
            <v>221960</v>
          </cell>
          <cell r="E753" t="str">
            <v>A</v>
          </cell>
          <cell r="F753" t="str">
            <v>AZUL (MAT)</v>
          </cell>
          <cell r="G753">
            <v>32</v>
          </cell>
          <cell r="H753" t="str">
            <v>1-1.5</v>
          </cell>
          <cell r="I753" t="str">
            <v>1-1.5</v>
          </cell>
          <cell r="J753">
            <v>21</v>
          </cell>
          <cell r="K753" t="str">
            <v>DACH</v>
          </cell>
          <cell r="L753">
            <v>25.5</v>
          </cell>
          <cell r="M753">
            <v>29.9</v>
          </cell>
          <cell r="O753">
            <v>65.900000000000006</v>
          </cell>
          <cell r="P753" t="str">
            <v>PVP DACH</v>
          </cell>
          <cell r="Q753">
            <v>60.9</v>
          </cell>
        </row>
        <row r="754">
          <cell r="B754" t="str">
            <v>221960-A</v>
          </cell>
          <cell r="C754" t="str">
            <v>221960-A#33</v>
          </cell>
          <cell r="D754">
            <v>221960</v>
          </cell>
          <cell r="E754" t="str">
            <v>A</v>
          </cell>
          <cell r="F754" t="str">
            <v>AZUL (MAT)</v>
          </cell>
          <cell r="G754">
            <v>33</v>
          </cell>
          <cell r="H754" t="str">
            <v>2-2.5</v>
          </cell>
          <cell r="I754" t="str">
            <v>2-2.5</v>
          </cell>
          <cell r="J754">
            <v>21.5</v>
          </cell>
          <cell r="K754" t="str">
            <v>DACH</v>
          </cell>
          <cell r="L754">
            <v>25.5</v>
          </cell>
          <cell r="M754">
            <v>29.9</v>
          </cell>
          <cell r="O754">
            <v>65.900000000000006</v>
          </cell>
          <cell r="P754" t="str">
            <v>PVP DACH</v>
          </cell>
          <cell r="Q754">
            <v>60.9</v>
          </cell>
        </row>
        <row r="755">
          <cell r="B755" t="str">
            <v>221960-A</v>
          </cell>
          <cell r="C755" t="str">
            <v>221960-A#34</v>
          </cell>
          <cell r="D755">
            <v>221960</v>
          </cell>
          <cell r="E755" t="str">
            <v>A</v>
          </cell>
          <cell r="F755" t="str">
            <v>AZUL (MAT)</v>
          </cell>
          <cell r="G755">
            <v>34</v>
          </cell>
          <cell r="H755">
            <v>3</v>
          </cell>
          <cell r="I755">
            <v>3</v>
          </cell>
          <cell r="J755">
            <v>22</v>
          </cell>
          <cell r="K755" t="str">
            <v>DACH</v>
          </cell>
          <cell r="L755">
            <v>25.5</v>
          </cell>
          <cell r="M755">
            <v>29.9</v>
          </cell>
          <cell r="O755">
            <v>65.900000000000006</v>
          </cell>
          <cell r="P755" t="str">
            <v>PVP DACH</v>
          </cell>
          <cell r="Q755">
            <v>60.9</v>
          </cell>
        </row>
        <row r="756">
          <cell r="B756" t="str">
            <v>221960-A</v>
          </cell>
          <cell r="C756" t="str">
            <v>221960-A#35</v>
          </cell>
          <cell r="D756">
            <v>221960</v>
          </cell>
          <cell r="E756" t="str">
            <v>A</v>
          </cell>
          <cell r="F756" t="str">
            <v>AZUL (MAT)</v>
          </cell>
          <cell r="G756">
            <v>35</v>
          </cell>
          <cell r="H756">
            <v>3.5</v>
          </cell>
          <cell r="I756">
            <v>3.5</v>
          </cell>
          <cell r="J756">
            <v>23</v>
          </cell>
          <cell r="K756" t="str">
            <v>DACH</v>
          </cell>
          <cell r="L756">
            <v>26.1</v>
          </cell>
          <cell r="M756">
            <v>30.9</v>
          </cell>
          <cell r="O756">
            <v>67.900000000000006</v>
          </cell>
          <cell r="P756" t="str">
            <v>PVP DACH</v>
          </cell>
          <cell r="Q756">
            <v>62.9</v>
          </cell>
        </row>
        <row r="757">
          <cell r="B757" t="str">
            <v>221960-A</v>
          </cell>
          <cell r="C757" t="str">
            <v>221960-A#36</v>
          </cell>
          <cell r="D757">
            <v>221960</v>
          </cell>
          <cell r="E757" t="str">
            <v>A</v>
          </cell>
          <cell r="F757" t="str">
            <v>AZUL (MAT)</v>
          </cell>
          <cell r="G757">
            <v>36</v>
          </cell>
          <cell r="H757" t="str">
            <v>4-4.5</v>
          </cell>
          <cell r="I757" t="str">
            <v>4-4.5</v>
          </cell>
          <cell r="J757">
            <v>23.5</v>
          </cell>
          <cell r="K757" t="str">
            <v>DACH</v>
          </cell>
          <cell r="L757">
            <v>26.1</v>
          </cell>
          <cell r="M757">
            <v>30.9</v>
          </cell>
          <cell r="O757">
            <v>67.900000000000006</v>
          </cell>
          <cell r="P757" t="str">
            <v>PVP DACH</v>
          </cell>
          <cell r="Q757">
            <v>62.9</v>
          </cell>
        </row>
        <row r="758">
          <cell r="B758" t="str">
            <v>221960-B</v>
          </cell>
          <cell r="C758" t="str">
            <v>221960-B#24</v>
          </cell>
          <cell r="D758">
            <v>221960</v>
          </cell>
          <cell r="E758" t="str">
            <v>B</v>
          </cell>
          <cell r="F758" t="str">
            <v>BEIGE (MAT)</v>
          </cell>
          <cell r="G758">
            <v>24</v>
          </cell>
          <cell r="H758" t="str">
            <v>8-8.5</v>
          </cell>
          <cell r="I758" t="str">
            <v>8-8.5</v>
          </cell>
          <cell r="J758" t="str">
            <v>15'5</v>
          </cell>
          <cell r="K758" t="str">
            <v>DACH</v>
          </cell>
          <cell r="L758">
            <v>25.1</v>
          </cell>
          <cell r="M758">
            <v>28.9</v>
          </cell>
          <cell r="O758">
            <v>63.9</v>
          </cell>
          <cell r="P758" t="str">
            <v>PVP DACH</v>
          </cell>
          <cell r="Q758">
            <v>59.9</v>
          </cell>
        </row>
        <row r="759">
          <cell r="B759" t="str">
            <v>221960-B</v>
          </cell>
          <cell r="C759" t="str">
            <v>221960-B#25</v>
          </cell>
          <cell r="D759">
            <v>221960</v>
          </cell>
          <cell r="E759" t="str">
            <v>B</v>
          </cell>
          <cell r="F759" t="str">
            <v>BEIGE (MAT)</v>
          </cell>
          <cell r="G759">
            <v>25</v>
          </cell>
          <cell r="H759">
            <v>9</v>
          </cell>
          <cell r="I759">
            <v>9</v>
          </cell>
          <cell r="J759">
            <v>16</v>
          </cell>
          <cell r="K759" t="str">
            <v>DACH</v>
          </cell>
          <cell r="L759">
            <v>25.1</v>
          </cell>
          <cell r="M759">
            <v>28.9</v>
          </cell>
          <cell r="O759">
            <v>63.9</v>
          </cell>
          <cell r="P759" t="str">
            <v>PVP DACH</v>
          </cell>
          <cell r="Q759">
            <v>59.9</v>
          </cell>
        </row>
        <row r="760">
          <cell r="B760" t="str">
            <v>221960-B</v>
          </cell>
          <cell r="C760" t="str">
            <v>221960-B#26</v>
          </cell>
          <cell r="D760">
            <v>221960</v>
          </cell>
          <cell r="E760" t="str">
            <v>B</v>
          </cell>
          <cell r="F760" t="str">
            <v>BEIGE (MAT)</v>
          </cell>
          <cell r="G760">
            <v>26</v>
          </cell>
          <cell r="H760">
            <v>9.5</v>
          </cell>
          <cell r="I760">
            <v>9.5</v>
          </cell>
          <cell r="J760">
            <v>17</v>
          </cell>
          <cell r="K760" t="str">
            <v>DACH</v>
          </cell>
          <cell r="L760">
            <v>25.1</v>
          </cell>
          <cell r="M760">
            <v>28.9</v>
          </cell>
          <cell r="O760">
            <v>63.9</v>
          </cell>
          <cell r="P760" t="str">
            <v>PVP DACH</v>
          </cell>
          <cell r="Q760">
            <v>59.9</v>
          </cell>
        </row>
        <row r="761">
          <cell r="B761" t="str">
            <v>221960-B</v>
          </cell>
          <cell r="C761" t="str">
            <v>221960-B#27</v>
          </cell>
          <cell r="D761">
            <v>221960</v>
          </cell>
          <cell r="E761" t="str">
            <v>B</v>
          </cell>
          <cell r="F761" t="str">
            <v>BEIGE (MAT)</v>
          </cell>
          <cell r="G761">
            <v>27</v>
          </cell>
          <cell r="H761" t="str">
            <v>10-10.5</v>
          </cell>
          <cell r="I761" t="str">
            <v>10-10.5</v>
          </cell>
          <cell r="J761">
            <v>17.5</v>
          </cell>
          <cell r="K761" t="str">
            <v>DACH</v>
          </cell>
          <cell r="L761">
            <v>25.1</v>
          </cell>
          <cell r="M761">
            <v>28.9</v>
          </cell>
          <cell r="O761">
            <v>63.9</v>
          </cell>
          <cell r="P761" t="str">
            <v>PVP DACH</v>
          </cell>
          <cell r="Q761">
            <v>59.9</v>
          </cell>
        </row>
        <row r="762">
          <cell r="B762" t="str">
            <v>221960-B</v>
          </cell>
          <cell r="C762" t="str">
            <v>221960-B#28</v>
          </cell>
          <cell r="D762">
            <v>221960</v>
          </cell>
          <cell r="E762" t="str">
            <v>B</v>
          </cell>
          <cell r="F762" t="str">
            <v>BEIGE (MAT)</v>
          </cell>
          <cell r="G762">
            <v>28</v>
          </cell>
          <cell r="H762" t="str">
            <v>11-11.5</v>
          </cell>
          <cell r="I762" t="str">
            <v>11-11.5</v>
          </cell>
          <cell r="J762">
            <v>18</v>
          </cell>
          <cell r="K762" t="str">
            <v>DACH</v>
          </cell>
          <cell r="L762">
            <v>25.5</v>
          </cell>
          <cell r="M762">
            <v>29.9</v>
          </cell>
          <cell r="O762">
            <v>65.900000000000006</v>
          </cell>
          <cell r="P762" t="str">
            <v>PVP DACH</v>
          </cell>
          <cell r="Q762">
            <v>60.9</v>
          </cell>
        </row>
        <row r="763">
          <cell r="B763" t="str">
            <v>221960-B</v>
          </cell>
          <cell r="C763" t="str">
            <v>221960-B#29</v>
          </cell>
          <cell r="D763">
            <v>221960</v>
          </cell>
          <cell r="E763" t="str">
            <v>B</v>
          </cell>
          <cell r="F763" t="str">
            <v>BEIGE (MAT)</v>
          </cell>
          <cell r="G763">
            <v>29</v>
          </cell>
          <cell r="H763" t="str">
            <v>12-12.5</v>
          </cell>
          <cell r="I763" t="str">
            <v>12-12.5</v>
          </cell>
          <cell r="J763">
            <v>19</v>
          </cell>
          <cell r="K763" t="str">
            <v>DACH</v>
          </cell>
          <cell r="L763">
            <v>25.5</v>
          </cell>
          <cell r="M763">
            <v>29.9</v>
          </cell>
          <cell r="O763">
            <v>65.900000000000006</v>
          </cell>
          <cell r="P763" t="str">
            <v>PVP DACH</v>
          </cell>
          <cell r="Q763">
            <v>60.9</v>
          </cell>
        </row>
        <row r="764">
          <cell r="B764" t="str">
            <v>221960-B</v>
          </cell>
          <cell r="C764" t="str">
            <v>221960-B#30</v>
          </cell>
          <cell r="D764">
            <v>221960</v>
          </cell>
          <cell r="E764" t="str">
            <v>B</v>
          </cell>
          <cell r="F764" t="str">
            <v>BEIGE (MAT)</v>
          </cell>
          <cell r="G764">
            <v>30</v>
          </cell>
          <cell r="H764">
            <v>13</v>
          </cell>
          <cell r="I764">
            <v>13</v>
          </cell>
          <cell r="J764">
            <v>19.5</v>
          </cell>
          <cell r="K764" t="str">
            <v>DACH</v>
          </cell>
          <cell r="L764">
            <v>25.5</v>
          </cell>
          <cell r="M764">
            <v>29.9</v>
          </cell>
          <cell r="O764">
            <v>65.900000000000006</v>
          </cell>
          <cell r="P764" t="str">
            <v>PVP DACH</v>
          </cell>
          <cell r="Q764">
            <v>60.9</v>
          </cell>
        </row>
        <row r="765">
          <cell r="B765" t="str">
            <v>221960-B</v>
          </cell>
          <cell r="C765" t="str">
            <v>221960-B#31</v>
          </cell>
          <cell r="D765">
            <v>221960</v>
          </cell>
          <cell r="E765" t="str">
            <v>B</v>
          </cell>
          <cell r="F765" t="str">
            <v>BEIGE (MAT)</v>
          </cell>
          <cell r="G765">
            <v>31</v>
          </cell>
          <cell r="H765">
            <v>13.5</v>
          </cell>
          <cell r="I765">
            <v>13.5</v>
          </cell>
          <cell r="J765">
            <v>20</v>
          </cell>
          <cell r="K765" t="str">
            <v>DACH</v>
          </cell>
          <cell r="L765">
            <v>25.5</v>
          </cell>
          <cell r="M765">
            <v>29.9</v>
          </cell>
          <cell r="O765">
            <v>65.900000000000006</v>
          </cell>
          <cell r="P765" t="str">
            <v>PVP DACH</v>
          </cell>
          <cell r="Q765">
            <v>60.9</v>
          </cell>
        </row>
        <row r="766">
          <cell r="B766" t="str">
            <v>221960-B</v>
          </cell>
          <cell r="C766" t="str">
            <v>221960-B#32</v>
          </cell>
          <cell r="D766">
            <v>221960</v>
          </cell>
          <cell r="E766" t="str">
            <v>B</v>
          </cell>
          <cell r="F766" t="str">
            <v>BEIGE (MAT)</v>
          </cell>
          <cell r="G766">
            <v>32</v>
          </cell>
          <cell r="H766" t="str">
            <v>1-1.5</v>
          </cell>
          <cell r="I766" t="str">
            <v>1-1.5</v>
          </cell>
          <cell r="J766">
            <v>21</v>
          </cell>
          <cell r="K766" t="str">
            <v>DACH</v>
          </cell>
          <cell r="L766">
            <v>25.5</v>
          </cell>
          <cell r="M766">
            <v>29.9</v>
          </cell>
          <cell r="O766">
            <v>65.900000000000006</v>
          </cell>
          <cell r="P766" t="str">
            <v>PVP DACH</v>
          </cell>
          <cell r="Q766">
            <v>60.9</v>
          </cell>
        </row>
        <row r="767">
          <cell r="B767" t="str">
            <v>221960-B</v>
          </cell>
          <cell r="C767" t="str">
            <v>221960-B#33</v>
          </cell>
          <cell r="D767">
            <v>221960</v>
          </cell>
          <cell r="E767" t="str">
            <v>B</v>
          </cell>
          <cell r="F767" t="str">
            <v>BEIGE (MAT)</v>
          </cell>
          <cell r="G767">
            <v>33</v>
          </cell>
          <cell r="H767" t="str">
            <v>2-2.5</v>
          </cell>
          <cell r="I767" t="str">
            <v>2-2.5</v>
          </cell>
          <cell r="J767">
            <v>21.5</v>
          </cell>
          <cell r="K767" t="str">
            <v>DACH</v>
          </cell>
          <cell r="L767">
            <v>25.5</v>
          </cell>
          <cell r="M767">
            <v>29.9</v>
          </cell>
          <cell r="O767">
            <v>65.900000000000006</v>
          </cell>
          <cell r="P767" t="str">
            <v>PVP DACH</v>
          </cell>
          <cell r="Q767">
            <v>60.9</v>
          </cell>
        </row>
        <row r="768">
          <cell r="B768" t="str">
            <v>221960-B</v>
          </cell>
          <cell r="C768" t="str">
            <v>221960-B#34</v>
          </cell>
          <cell r="D768">
            <v>221960</v>
          </cell>
          <cell r="E768" t="str">
            <v>B</v>
          </cell>
          <cell r="F768" t="str">
            <v>BEIGE (MAT)</v>
          </cell>
          <cell r="G768">
            <v>34</v>
          </cell>
          <cell r="H768">
            <v>3</v>
          </cell>
          <cell r="I768">
            <v>3</v>
          </cell>
          <cell r="J768">
            <v>22</v>
          </cell>
          <cell r="K768" t="str">
            <v>DACH</v>
          </cell>
          <cell r="L768">
            <v>25.5</v>
          </cell>
          <cell r="M768">
            <v>29.9</v>
          </cell>
          <cell r="O768">
            <v>65.900000000000006</v>
          </cell>
          <cell r="P768" t="str">
            <v>PVP DACH</v>
          </cell>
          <cell r="Q768">
            <v>60.9</v>
          </cell>
        </row>
        <row r="769">
          <cell r="B769" t="str">
            <v>221960-B</v>
          </cell>
          <cell r="C769" t="str">
            <v>221960-B#35</v>
          </cell>
          <cell r="D769">
            <v>221960</v>
          </cell>
          <cell r="E769" t="str">
            <v>B</v>
          </cell>
          <cell r="F769" t="str">
            <v>BEIGE (MAT)</v>
          </cell>
          <cell r="G769">
            <v>35</v>
          </cell>
          <cell r="H769">
            <v>3.5</v>
          </cell>
          <cell r="I769">
            <v>3.5</v>
          </cell>
          <cell r="J769">
            <v>23</v>
          </cell>
          <cell r="K769" t="str">
            <v>DACH</v>
          </cell>
          <cell r="L769">
            <v>26.1</v>
          </cell>
          <cell r="M769">
            <v>30.9</v>
          </cell>
          <cell r="O769">
            <v>67.900000000000006</v>
          </cell>
          <cell r="P769" t="str">
            <v>PVP DACH</v>
          </cell>
          <cell r="Q769">
            <v>62.9</v>
          </cell>
        </row>
        <row r="770">
          <cell r="B770" t="str">
            <v>221960-B</v>
          </cell>
          <cell r="C770" t="str">
            <v>221960-B#36</v>
          </cell>
          <cell r="D770">
            <v>221960</v>
          </cell>
          <cell r="E770" t="str">
            <v>B</v>
          </cell>
          <cell r="F770" t="str">
            <v>BEIGE (MAT)</v>
          </cell>
          <cell r="G770">
            <v>36</v>
          </cell>
          <cell r="H770" t="str">
            <v>4-4.5</v>
          </cell>
          <cell r="I770" t="str">
            <v>4-4.5</v>
          </cell>
          <cell r="J770">
            <v>23.5</v>
          </cell>
          <cell r="K770" t="str">
            <v>DACH</v>
          </cell>
          <cell r="L770">
            <v>26.1</v>
          </cell>
          <cell r="M770">
            <v>30.9</v>
          </cell>
          <cell r="O770">
            <v>67.900000000000006</v>
          </cell>
          <cell r="P770" t="str">
            <v>PVP DACH</v>
          </cell>
          <cell r="Q770">
            <v>62.9</v>
          </cell>
        </row>
        <row r="771">
          <cell r="B771" t="str">
            <v>221961-B</v>
          </cell>
          <cell r="C771" t="str">
            <v>221961-B#24</v>
          </cell>
          <cell r="D771">
            <v>221961</v>
          </cell>
          <cell r="E771" t="str">
            <v>B</v>
          </cell>
          <cell r="F771" t="str">
            <v>PLATINO (MAT)</v>
          </cell>
          <cell r="G771">
            <v>24</v>
          </cell>
          <cell r="H771" t="str">
            <v>8-8.5</v>
          </cell>
          <cell r="I771" t="str">
            <v>8-8.5</v>
          </cell>
          <cell r="J771" t="str">
            <v>15'5</v>
          </cell>
          <cell r="K771" t="str">
            <v>DACH</v>
          </cell>
          <cell r="L771">
            <v>25.1</v>
          </cell>
          <cell r="M771">
            <v>28.9</v>
          </cell>
          <cell r="O771">
            <v>63.9</v>
          </cell>
          <cell r="P771" t="str">
            <v>PVP DACH</v>
          </cell>
          <cell r="Q771">
            <v>59.9</v>
          </cell>
        </row>
        <row r="772">
          <cell r="B772" t="str">
            <v>221961-B</v>
          </cell>
          <cell r="C772" t="str">
            <v>221961-B#25</v>
          </cell>
          <cell r="D772">
            <v>221961</v>
          </cell>
          <cell r="E772" t="str">
            <v>B</v>
          </cell>
          <cell r="F772" t="str">
            <v>PLATINO (MAT)</v>
          </cell>
          <cell r="G772">
            <v>25</v>
          </cell>
          <cell r="H772">
            <v>9</v>
          </cell>
          <cell r="I772">
            <v>9</v>
          </cell>
          <cell r="J772">
            <v>16</v>
          </cell>
          <cell r="K772" t="str">
            <v>DACH</v>
          </cell>
          <cell r="L772">
            <v>25.1</v>
          </cell>
          <cell r="M772">
            <v>28.9</v>
          </cell>
          <cell r="O772">
            <v>63.9</v>
          </cell>
          <cell r="P772" t="str">
            <v>PVP DACH</v>
          </cell>
          <cell r="Q772">
            <v>59.9</v>
          </cell>
        </row>
        <row r="773">
          <cell r="B773" t="str">
            <v>221961-B</v>
          </cell>
          <cell r="C773" t="str">
            <v>221961-B#26</v>
          </cell>
          <cell r="D773">
            <v>221961</v>
          </cell>
          <cell r="E773" t="str">
            <v>B</v>
          </cell>
          <cell r="F773" t="str">
            <v>PLATINO (MAT)</v>
          </cell>
          <cell r="G773">
            <v>26</v>
          </cell>
          <cell r="H773">
            <v>9.5</v>
          </cell>
          <cell r="I773">
            <v>9.5</v>
          </cell>
          <cell r="J773">
            <v>17</v>
          </cell>
          <cell r="K773" t="str">
            <v>DACH</v>
          </cell>
          <cell r="L773">
            <v>25.1</v>
          </cell>
          <cell r="M773">
            <v>28.9</v>
          </cell>
          <cell r="O773">
            <v>63.9</v>
          </cell>
          <cell r="P773" t="str">
            <v>PVP DACH</v>
          </cell>
          <cell r="Q773">
            <v>59.9</v>
          </cell>
        </row>
        <row r="774">
          <cell r="B774" t="str">
            <v>221961-B</v>
          </cell>
          <cell r="C774" t="str">
            <v>221961-B#27</v>
          </cell>
          <cell r="D774">
            <v>221961</v>
          </cell>
          <cell r="E774" t="str">
            <v>B</v>
          </cell>
          <cell r="F774" t="str">
            <v>PLATINO (MAT)</v>
          </cell>
          <cell r="G774">
            <v>27</v>
          </cell>
          <cell r="H774" t="str">
            <v>10-10.5</v>
          </cell>
          <cell r="I774" t="str">
            <v>10-10.5</v>
          </cell>
          <cell r="J774">
            <v>17.5</v>
          </cell>
          <cell r="K774" t="str">
            <v>DACH</v>
          </cell>
          <cell r="L774">
            <v>25.1</v>
          </cell>
          <cell r="M774">
            <v>28.9</v>
          </cell>
          <cell r="O774">
            <v>63.9</v>
          </cell>
          <cell r="P774" t="str">
            <v>PVP DACH</v>
          </cell>
          <cell r="Q774">
            <v>59.9</v>
          </cell>
        </row>
        <row r="775">
          <cell r="B775" t="str">
            <v>221961-B</v>
          </cell>
          <cell r="C775" t="str">
            <v>221961-B#28</v>
          </cell>
          <cell r="D775">
            <v>221961</v>
          </cell>
          <cell r="E775" t="str">
            <v>B</v>
          </cell>
          <cell r="F775" t="str">
            <v>PLATINO (MAT)</v>
          </cell>
          <cell r="G775">
            <v>28</v>
          </cell>
          <cell r="H775" t="str">
            <v>11-11.5</v>
          </cell>
          <cell r="I775" t="str">
            <v>11-11.5</v>
          </cell>
          <cell r="J775">
            <v>18</v>
          </cell>
          <cell r="K775" t="str">
            <v>DACH</v>
          </cell>
          <cell r="L775">
            <v>25.5</v>
          </cell>
          <cell r="M775">
            <v>29.9</v>
          </cell>
          <cell r="O775">
            <v>65.900000000000006</v>
          </cell>
          <cell r="P775" t="str">
            <v>PVP DACH</v>
          </cell>
          <cell r="Q775">
            <v>60.9</v>
          </cell>
        </row>
        <row r="776">
          <cell r="B776" t="str">
            <v>221961-B</v>
          </cell>
          <cell r="C776" t="str">
            <v>221961-B#29</v>
          </cell>
          <cell r="D776">
            <v>221961</v>
          </cell>
          <cell r="E776" t="str">
            <v>B</v>
          </cell>
          <cell r="F776" t="str">
            <v>PLATINO (MAT)</v>
          </cell>
          <cell r="G776">
            <v>29</v>
          </cell>
          <cell r="H776" t="str">
            <v>12-12.5</v>
          </cell>
          <cell r="I776" t="str">
            <v>12-12.5</v>
          </cell>
          <cell r="J776">
            <v>19</v>
          </cell>
          <cell r="K776" t="str">
            <v>DACH</v>
          </cell>
          <cell r="L776">
            <v>25.5</v>
          </cell>
          <cell r="M776">
            <v>29.9</v>
          </cell>
          <cell r="O776">
            <v>65.900000000000006</v>
          </cell>
          <cell r="P776" t="str">
            <v>PVP DACH</v>
          </cell>
          <cell r="Q776">
            <v>60.9</v>
          </cell>
        </row>
        <row r="777">
          <cell r="B777" t="str">
            <v>221961-B</v>
          </cell>
          <cell r="C777" t="str">
            <v>221961-B#30</v>
          </cell>
          <cell r="D777">
            <v>221961</v>
          </cell>
          <cell r="E777" t="str">
            <v>B</v>
          </cell>
          <cell r="F777" t="str">
            <v>PLATINO (MAT)</v>
          </cell>
          <cell r="G777">
            <v>30</v>
          </cell>
          <cell r="H777">
            <v>13</v>
          </cell>
          <cell r="I777">
            <v>13</v>
          </cell>
          <cell r="J777">
            <v>19.5</v>
          </cell>
          <cell r="K777" t="str">
            <v>DACH</v>
          </cell>
          <cell r="L777">
            <v>25.5</v>
          </cell>
          <cell r="M777">
            <v>29.9</v>
          </cell>
          <cell r="O777">
            <v>65.900000000000006</v>
          </cell>
          <cell r="P777" t="str">
            <v>PVP DACH</v>
          </cell>
          <cell r="Q777">
            <v>60.9</v>
          </cell>
        </row>
        <row r="778">
          <cell r="B778" t="str">
            <v>221961-B</v>
          </cell>
          <cell r="C778" t="str">
            <v>221961-B#31</v>
          </cell>
          <cell r="D778">
            <v>221961</v>
          </cell>
          <cell r="E778" t="str">
            <v>B</v>
          </cell>
          <cell r="F778" t="str">
            <v>PLATINO (MAT)</v>
          </cell>
          <cell r="G778">
            <v>31</v>
          </cell>
          <cell r="H778">
            <v>13.5</v>
          </cell>
          <cell r="I778">
            <v>13.5</v>
          </cell>
          <cell r="J778">
            <v>20</v>
          </cell>
          <cell r="K778" t="str">
            <v>DACH</v>
          </cell>
          <cell r="L778">
            <v>25.5</v>
          </cell>
          <cell r="M778">
            <v>29.9</v>
          </cell>
          <cell r="O778">
            <v>65.900000000000006</v>
          </cell>
          <cell r="P778" t="str">
            <v>PVP DACH</v>
          </cell>
          <cell r="Q778">
            <v>60.9</v>
          </cell>
        </row>
        <row r="779">
          <cell r="B779" t="str">
            <v>221961-B</v>
          </cell>
          <cell r="C779" t="str">
            <v>221961-B#32</v>
          </cell>
          <cell r="D779">
            <v>221961</v>
          </cell>
          <cell r="E779" t="str">
            <v>B</v>
          </cell>
          <cell r="F779" t="str">
            <v>PLATINO (MAT)</v>
          </cell>
          <cell r="G779">
            <v>32</v>
          </cell>
          <cell r="H779" t="str">
            <v>1-1.5</v>
          </cell>
          <cell r="I779" t="str">
            <v>1-1.5</v>
          </cell>
          <cell r="J779">
            <v>21</v>
          </cell>
          <cell r="K779" t="str">
            <v>DACH</v>
          </cell>
          <cell r="L779">
            <v>25.5</v>
          </cell>
          <cell r="M779">
            <v>29.9</v>
          </cell>
          <cell r="O779">
            <v>65.900000000000006</v>
          </cell>
          <cell r="P779" t="str">
            <v>PVP DACH</v>
          </cell>
          <cell r="Q779">
            <v>60.9</v>
          </cell>
        </row>
        <row r="780">
          <cell r="B780" t="str">
            <v>221961-B</v>
          </cell>
          <cell r="C780" t="str">
            <v>221961-B#33</v>
          </cell>
          <cell r="D780">
            <v>221961</v>
          </cell>
          <cell r="E780" t="str">
            <v>B</v>
          </cell>
          <cell r="F780" t="str">
            <v>PLATINO (MAT)</v>
          </cell>
          <cell r="G780">
            <v>33</v>
          </cell>
          <cell r="H780" t="str">
            <v>2-2.5</v>
          </cell>
          <cell r="I780" t="str">
            <v>2-2.5</v>
          </cell>
          <cell r="J780">
            <v>21.5</v>
          </cell>
          <cell r="K780" t="str">
            <v>DACH</v>
          </cell>
          <cell r="L780">
            <v>25.5</v>
          </cell>
          <cell r="M780">
            <v>29.9</v>
          </cell>
          <cell r="O780">
            <v>65.900000000000006</v>
          </cell>
          <cell r="P780" t="str">
            <v>PVP DACH</v>
          </cell>
          <cell r="Q780">
            <v>60.9</v>
          </cell>
        </row>
        <row r="781">
          <cell r="B781" t="str">
            <v>221961-B</v>
          </cell>
          <cell r="C781" t="str">
            <v>221961-B#34</v>
          </cell>
          <cell r="D781">
            <v>221961</v>
          </cell>
          <cell r="E781" t="str">
            <v>B</v>
          </cell>
          <cell r="F781" t="str">
            <v>PLATINO (MAT)</v>
          </cell>
          <cell r="G781">
            <v>34</v>
          </cell>
          <cell r="H781">
            <v>3</v>
          </cell>
          <cell r="I781">
            <v>3</v>
          </cell>
          <cell r="J781">
            <v>22</v>
          </cell>
          <cell r="K781" t="str">
            <v>DACH</v>
          </cell>
          <cell r="L781">
            <v>25.5</v>
          </cell>
          <cell r="M781">
            <v>29.9</v>
          </cell>
          <cell r="O781">
            <v>65.900000000000006</v>
          </cell>
          <cell r="P781" t="str">
            <v>PVP DACH</v>
          </cell>
          <cell r="Q781">
            <v>60.9</v>
          </cell>
        </row>
        <row r="782">
          <cell r="B782" t="str">
            <v>221961-B</v>
          </cell>
          <cell r="C782" t="str">
            <v>221961-B#35</v>
          </cell>
          <cell r="D782">
            <v>221961</v>
          </cell>
          <cell r="E782" t="str">
            <v>B</v>
          </cell>
          <cell r="F782" t="str">
            <v>PLATINO (MAT)</v>
          </cell>
          <cell r="G782">
            <v>35</v>
          </cell>
          <cell r="H782">
            <v>3.5</v>
          </cell>
          <cell r="I782">
            <v>3.5</v>
          </cell>
          <cell r="J782">
            <v>23</v>
          </cell>
          <cell r="K782" t="str">
            <v>DACH</v>
          </cell>
          <cell r="L782">
            <v>26.1</v>
          </cell>
          <cell r="M782">
            <v>30.9</v>
          </cell>
          <cell r="O782">
            <v>67.900000000000006</v>
          </cell>
          <cell r="P782" t="str">
            <v>PVP DACH</v>
          </cell>
          <cell r="Q782">
            <v>62.9</v>
          </cell>
        </row>
        <row r="783">
          <cell r="B783" t="str">
            <v>221961-B</v>
          </cell>
          <cell r="C783" t="str">
            <v>221961-B#36</v>
          </cell>
          <cell r="D783">
            <v>221961</v>
          </cell>
          <cell r="E783" t="str">
            <v>B</v>
          </cell>
          <cell r="F783" t="str">
            <v>PLATINO (MAT)</v>
          </cell>
          <cell r="G783">
            <v>36</v>
          </cell>
          <cell r="H783" t="str">
            <v>4-4.5</v>
          </cell>
          <cell r="I783" t="str">
            <v>4-4.5</v>
          </cell>
          <cell r="J783">
            <v>23.5</v>
          </cell>
          <cell r="K783" t="str">
            <v>DACH</v>
          </cell>
          <cell r="L783">
            <v>26.1</v>
          </cell>
          <cell r="M783">
            <v>30.9</v>
          </cell>
          <cell r="O783">
            <v>67.900000000000006</v>
          </cell>
          <cell r="P783" t="str">
            <v>PVP DACH</v>
          </cell>
          <cell r="Q783">
            <v>62.9</v>
          </cell>
        </row>
        <row r="784">
          <cell r="B784" t="str">
            <v>221970-A</v>
          </cell>
          <cell r="C784" t="str">
            <v>221970-A#24</v>
          </cell>
          <cell r="D784">
            <v>221970</v>
          </cell>
          <cell r="E784" t="str">
            <v>A</v>
          </cell>
          <cell r="F784" t="str">
            <v>AZUL (MICROFIBRA)</v>
          </cell>
          <cell r="G784">
            <v>24</v>
          </cell>
          <cell r="H784" t="str">
            <v>8-8.5</v>
          </cell>
          <cell r="I784" t="str">
            <v>8-8.5</v>
          </cell>
          <cell r="J784" t="str">
            <v>15.5</v>
          </cell>
          <cell r="K784" t="str">
            <v>DACH</v>
          </cell>
          <cell r="L784">
            <v>17.3</v>
          </cell>
          <cell r="M784">
            <v>19.899999999999999</v>
          </cell>
          <cell r="O784">
            <v>43.9</v>
          </cell>
          <cell r="P784" t="str">
            <v>PVP DACH</v>
          </cell>
          <cell r="Q784">
            <v>40.9</v>
          </cell>
        </row>
        <row r="785">
          <cell r="B785" t="str">
            <v>221970-A</v>
          </cell>
          <cell r="C785" t="str">
            <v>221970-A#25</v>
          </cell>
          <cell r="D785">
            <v>221970</v>
          </cell>
          <cell r="E785" t="str">
            <v>A</v>
          </cell>
          <cell r="F785" t="str">
            <v>AZUL (MICROFIBRA)</v>
          </cell>
          <cell r="G785">
            <v>25</v>
          </cell>
          <cell r="H785">
            <v>9</v>
          </cell>
          <cell r="I785">
            <v>9</v>
          </cell>
          <cell r="J785">
            <v>16</v>
          </cell>
          <cell r="K785" t="str">
            <v>DACH</v>
          </cell>
          <cell r="L785">
            <v>17.3</v>
          </cell>
          <cell r="M785">
            <v>19.899999999999999</v>
          </cell>
          <cell r="O785">
            <v>43.9</v>
          </cell>
          <cell r="P785" t="str">
            <v>PVP DACH</v>
          </cell>
          <cell r="Q785">
            <v>40.9</v>
          </cell>
        </row>
        <row r="786">
          <cell r="B786" t="str">
            <v>221970-A</v>
          </cell>
          <cell r="C786" t="str">
            <v>221970-A#26</v>
          </cell>
          <cell r="D786">
            <v>221970</v>
          </cell>
          <cell r="E786" t="str">
            <v>A</v>
          </cell>
          <cell r="F786" t="str">
            <v>AZUL (MICROFIBRA)</v>
          </cell>
          <cell r="G786">
            <v>26</v>
          </cell>
          <cell r="H786" t="str">
            <v>9.5</v>
          </cell>
          <cell r="I786" t="str">
            <v>9.5</v>
          </cell>
          <cell r="J786">
            <v>17</v>
          </cell>
          <cell r="K786" t="str">
            <v>DACH</v>
          </cell>
          <cell r="L786">
            <v>17.3</v>
          </cell>
          <cell r="M786">
            <v>19.899999999999999</v>
          </cell>
          <cell r="O786">
            <v>43.9</v>
          </cell>
          <cell r="P786" t="str">
            <v>PVP DACH</v>
          </cell>
          <cell r="Q786">
            <v>40.9</v>
          </cell>
        </row>
        <row r="787">
          <cell r="B787" t="str">
            <v>221970-A</v>
          </cell>
          <cell r="C787" t="str">
            <v>221970-A#27</v>
          </cell>
          <cell r="D787">
            <v>221970</v>
          </cell>
          <cell r="E787" t="str">
            <v>A</v>
          </cell>
          <cell r="F787" t="str">
            <v>AZUL (MICROFIBRA)</v>
          </cell>
          <cell r="G787">
            <v>27</v>
          </cell>
          <cell r="H787" t="str">
            <v>10-10.5</v>
          </cell>
          <cell r="I787" t="str">
            <v>10-10.5</v>
          </cell>
          <cell r="J787" t="str">
            <v>17.5</v>
          </cell>
          <cell r="K787" t="str">
            <v>DACH</v>
          </cell>
          <cell r="L787">
            <v>17.3</v>
          </cell>
          <cell r="M787">
            <v>19.899999999999999</v>
          </cell>
          <cell r="O787">
            <v>43.9</v>
          </cell>
          <cell r="P787" t="str">
            <v>PVP DACH</v>
          </cell>
          <cell r="Q787">
            <v>40.9</v>
          </cell>
        </row>
        <row r="788">
          <cell r="B788" t="str">
            <v>221970-A</v>
          </cell>
          <cell r="C788" t="str">
            <v>221970-A#28</v>
          </cell>
          <cell r="D788">
            <v>221970</v>
          </cell>
          <cell r="E788" t="str">
            <v>A</v>
          </cell>
          <cell r="F788" t="str">
            <v>AZUL (MICROFIBRA)</v>
          </cell>
          <cell r="G788">
            <v>28</v>
          </cell>
          <cell r="H788" t="str">
            <v>11-11.5</v>
          </cell>
          <cell r="I788" t="str">
            <v>11-11.5</v>
          </cell>
          <cell r="J788">
            <v>18</v>
          </cell>
          <cell r="K788" t="str">
            <v>DACH</v>
          </cell>
          <cell r="L788">
            <v>18.399999999999999</v>
          </cell>
          <cell r="M788">
            <v>21.9</v>
          </cell>
          <cell r="O788">
            <v>48.9</v>
          </cell>
          <cell r="P788" t="str">
            <v>PVP DACH</v>
          </cell>
          <cell r="Q788">
            <v>43.9</v>
          </cell>
        </row>
        <row r="789">
          <cell r="B789" t="str">
            <v>221970-A</v>
          </cell>
          <cell r="C789" t="str">
            <v>221970-A#29</v>
          </cell>
          <cell r="D789">
            <v>221970</v>
          </cell>
          <cell r="E789" t="str">
            <v>A</v>
          </cell>
          <cell r="F789" t="str">
            <v>AZUL (MICROFIBRA)</v>
          </cell>
          <cell r="G789">
            <v>29</v>
          </cell>
          <cell r="H789" t="str">
            <v>12-12.5</v>
          </cell>
          <cell r="I789" t="str">
            <v>12-12.5</v>
          </cell>
          <cell r="J789">
            <v>19</v>
          </cell>
          <cell r="K789" t="str">
            <v>DACH</v>
          </cell>
          <cell r="L789">
            <v>18.399999999999999</v>
          </cell>
          <cell r="M789">
            <v>21.9</v>
          </cell>
          <cell r="O789">
            <v>48.9</v>
          </cell>
          <cell r="P789" t="str">
            <v>PVP DACH</v>
          </cell>
          <cell r="Q789">
            <v>43.9</v>
          </cell>
        </row>
        <row r="790">
          <cell r="B790" t="str">
            <v>221970-A</v>
          </cell>
          <cell r="C790" t="str">
            <v>221970-A#30</v>
          </cell>
          <cell r="D790">
            <v>221970</v>
          </cell>
          <cell r="E790" t="str">
            <v>A</v>
          </cell>
          <cell r="F790" t="str">
            <v>AZUL (MICROFIBRA)</v>
          </cell>
          <cell r="G790">
            <v>30</v>
          </cell>
          <cell r="H790">
            <v>13</v>
          </cell>
          <cell r="I790">
            <v>13</v>
          </cell>
          <cell r="J790" t="str">
            <v>19.5</v>
          </cell>
          <cell r="K790" t="str">
            <v>DACH</v>
          </cell>
          <cell r="L790">
            <v>18.399999999999999</v>
          </cell>
          <cell r="M790">
            <v>21.9</v>
          </cell>
          <cell r="O790">
            <v>48.9</v>
          </cell>
          <cell r="P790" t="str">
            <v>PVP DACH</v>
          </cell>
          <cell r="Q790">
            <v>43.9</v>
          </cell>
        </row>
        <row r="791">
          <cell r="B791" t="str">
            <v>221970-A</v>
          </cell>
          <cell r="C791" t="str">
            <v>221970-A#31</v>
          </cell>
          <cell r="D791">
            <v>221970</v>
          </cell>
          <cell r="E791" t="str">
            <v>A</v>
          </cell>
          <cell r="F791" t="str">
            <v>AZUL (MICROFIBRA)</v>
          </cell>
          <cell r="G791">
            <v>31</v>
          </cell>
          <cell r="H791" t="str">
            <v>13.5</v>
          </cell>
          <cell r="I791" t="str">
            <v>13.5</v>
          </cell>
          <cell r="J791">
            <v>20</v>
          </cell>
          <cell r="K791" t="str">
            <v>DACH</v>
          </cell>
          <cell r="L791">
            <v>18.399999999999999</v>
          </cell>
          <cell r="M791">
            <v>21.9</v>
          </cell>
          <cell r="O791">
            <v>48.9</v>
          </cell>
          <cell r="P791" t="str">
            <v>PVP DACH</v>
          </cell>
          <cell r="Q791">
            <v>43.9</v>
          </cell>
        </row>
        <row r="792">
          <cell r="B792" t="str">
            <v>221970-A</v>
          </cell>
          <cell r="C792" t="str">
            <v>221970-A#32</v>
          </cell>
          <cell r="D792">
            <v>221970</v>
          </cell>
          <cell r="E792" t="str">
            <v>A</v>
          </cell>
          <cell r="F792" t="str">
            <v>AZUL (MICROFIBRA)</v>
          </cell>
          <cell r="G792">
            <v>32</v>
          </cell>
          <cell r="H792" t="str">
            <v>1-1.5</v>
          </cell>
          <cell r="I792" t="str">
            <v>1-1.5</v>
          </cell>
          <cell r="J792">
            <v>21</v>
          </cell>
          <cell r="K792" t="str">
            <v>DACH</v>
          </cell>
          <cell r="L792">
            <v>18.399999999999999</v>
          </cell>
          <cell r="M792">
            <v>21.9</v>
          </cell>
          <cell r="O792">
            <v>48.9</v>
          </cell>
          <cell r="P792" t="str">
            <v>PVP DACH</v>
          </cell>
          <cell r="Q792">
            <v>43.9</v>
          </cell>
        </row>
        <row r="793">
          <cell r="B793" t="str">
            <v>221970-A</v>
          </cell>
          <cell r="C793" t="str">
            <v>221970-A#33</v>
          </cell>
          <cell r="D793">
            <v>221970</v>
          </cell>
          <cell r="E793" t="str">
            <v>A</v>
          </cell>
          <cell r="F793" t="str">
            <v>AZUL (MICROFIBRA)</v>
          </cell>
          <cell r="G793">
            <v>33</v>
          </cell>
          <cell r="H793" t="str">
            <v>2-2.5</v>
          </cell>
          <cell r="I793" t="str">
            <v>2-2.5</v>
          </cell>
          <cell r="J793" t="str">
            <v>21.5</v>
          </cell>
          <cell r="K793" t="str">
            <v>DACH</v>
          </cell>
          <cell r="L793">
            <v>18.399999999999999</v>
          </cell>
          <cell r="M793">
            <v>21.9</v>
          </cell>
          <cell r="O793">
            <v>48.9</v>
          </cell>
          <cell r="P793" t="str">
            <v>PVP DACH</v>
          </cell>
          <cell r="Q793">
            <v>43.9</v>
          </cell>
        </row>
        <row r="794">
          <cell r="B794" t="str">
            <v>221970-A</v>
          </cell>
          <cell r="C794" t="str">
            <v>221970-A#34</v>
          </cell>
          <cell r="D794">
            <v>221970</v>
          </cell>
          <cell r="E794" t="str">
            <v>A</v>
          </cell>
          <cell r="F794" t="str">
            <v>AZUL (MICROFIBRA)</v>
          </cell>
          <cell r="G794">
            <v>34</v>
          </cell>
          <cell r="H794">
            <v>3</v>
          </cell>
          <cell r="I794">
            <v>3</v>
          </cell>
          <cell r="J794">
            <v>22</v>
          </cell>
          <cell r="K794" t="str">
            <v>DACH</v>
          </cell>
          <cell r="L794">
            <v>18.399999999999999</v>
          </cell>
          <cell r="M794">
            <v>21.9</v>
          </cell>
          <cell r="O794">
            <v>48.9</v>
          </cell>
          <cell r="P794" t="str">
            <v>PVP DACH</v>
          </cell>
          <cell r="Q794">
            <v>43.9</v>
          </cell>
        </row>
        <row r="795">
          <cell r="B795" t="str">
            <v>221971-A</v>
          </cell>
          <cell r="C795" t="str">
            <v>221971-A#24</v>
          </cell>
          <cell r="D795">
            <v>221971</v>
          </cell>
          <cell r="E795" t="str">
            <v>A</v>
          </cell>
          <cell r="F795" t="str">
            <v>FUCSIA (MICROFIBRA)</v>
          </cell>
          <cell r="G795">
            <v>24</v>
          </cell>
          <cell r="H795" t="str">
            <v>8-8.5</v>
          </cell>
          <cell r="I795" t="str">
            <v>8-8.5</v>
          </cell>
          <cell r="J795" t="str">
            <v>15.5</v>
          </cell>
          <cell r="K795" t="str">
            <v>DACH</v>
          </cell>
          <cell r="L795">
            <v>17.3</v>
          </cell>
          <cell r="M795">
            <v>19.899999999999999</v>
          </cell>
          <cell r="O795">
            <v>43.9</v>
          </cell>
          <cell r="P795" t="str">
            <v>PVP DACH</v>
          </cell>
          <cell r="Q795">
            <v>40.9</v>
          </cell>
        </row>
        <row r="796">
          <cell r="B796" t="str">
            <v>221971-A</v>
          </cell>
          <cell r="C796" t="str">
            <v>221971-A#25</v>
          </cell>
          <cell r="D796">
            <v>221971</v>
          </cell>
          <cell r="E796" t="str">
            <v>A</v>
          </cell>
          <cell r="F796" t="str">
            <v>FUCSIA (MICROFIBRA)</v>
          </cell>
          <cell r="G796">
            <v>25</v>
          </cell>
          <cell r="H796">
            <v>9</v>
          </cell>
          <cell r="I796">
            <v>9</v>
          </cell>
          <cell r="J796">
            <v>16</v>
          </cell>
          <cell r="K796" t="str">
            <v>DACH</v>
          </cell>
          <cell r="L796">
            <v>17.3</v>
          </cell>
          <cell r="M796">
            <v>19.899999999999999</v>
          </cell>
          <cell r="O796">
            <v>43.9</v>
          </cell>
          <cell r="P796" t="str">
            <v>PVP DACH</v>
          </cell>
          <cell r="Q796">
            <v>40.9</v>
          </cell>
        </row>
        <row r="797">
          <cell r="B797" t="str">
            <v>221971-A</v>
          </cell>
          <cell r="C797" t="str">
            <v>221971-A#26</v>
          </cell>
          <cell r="D797">
            <v>221971</v>
          </cell>
          <cell r="E797" t="str">
            <v>A</v>
          </cell>
          <cell r="F797" t="str">
            <v>FUCSIA (MICROFIBRA)</v>
          </cell>
          <cell r="G797">
            <v>26</v>
          </cell>
          <cell r="H797" t="str">
            <v>9.5</v>
          </cell>
          <cell r="I797" t="str">
            <v>9.5</v>
          </cell>
          <cell r="J797">
            <v>17</v>
          </cell>
          <cell r="K797" t="str">
            <v>DACH</v>
          </cell>
          <cell r="L797">
            <v>17.3</v>
          </cell>
          <cell r="M797">
            <v>19.899999999999999</v>
          </cell>
          <cell r="O797">
            <v>43.9</v>
          </cell>
          <cell r="P797" t="str">
            <v>PVP DACH</v>
          </cell>
          <cell r="Q797">
            <v>40.9</v>
          </cell>
        </row>
        <row r="798">
          <cell r="B798" t="str">
            <v>221971-A</v>
          </cell>
          <cell r="C798" t="str">
            <v>221971-A#27</v>
          </cell>
          <cell r="D798">
            <v>221971</v>
          </cell>
          <cell r="E798" t="str">
            <v>A</v>
          </cell>
          <cell r="F798" t="str">
            <v>FUCSIA (MICROFIBRA)</v>
          </cell>
          <cell r="G798">
            <v>27</v>
          </cell>
          <cell r="H798" t="str">
            <v>10-10.5</v>
          </cell>
          <cell r="I798" t="str">
            <v>10-10.5</v>
          </cell>
          <cell r="J798" t="str">
            <v>17.5</v>
          </cell>
          <cell r="K798" t="str">
            <v>DACH</v>
          </cell>
          <cell r="L798">
            <v>17.3</v>
          </cell>
          <cell r="M798">
            <v>19.899999999999999</v>
          </cell>
          <cell r="O798">
            <v>43.9</v>
          </cell>
          <cell r="P798" t="str">
            <v>PVP DACH</v>
          </cell>
          <cell r="Q798">
            <v>40.9</v>
          </cell>
        </row>
        <row r="799">
          <cell r="B799" t="str">
            <v>221971-A</v>
          </cell>
          <cell r="C799" t="str">
            <v>221971-A#28</v>
          </cell>
          <cell r="D799">
            <v>221971</v>
          </cell>
          <cell r="E799" t="str">
            <v>A</v>
          </cell>
          <cell r="F799" t="str">
            <v>FUCSIA (MICROFIBRA)</v>
          </cell>
          <cell r="G799">
            <v>28</v>
          </cell>
          <cell r="H799" t="str">
            <v>11-11.5</v>
          </cell>
          <cell r="I799" t="str">
            <v>11-11.5</v>
          </cell>
          <cell r="J799">
            <v>18</v>
          </cell>
          <cell r="K799" t="str">
            <v>DACH</v>
          </cell>
          <cell r="L799">
            <v>18.399999999999999</v>
          </cell>
          <cell r="M799">
            <v>21.9</v>
          </cell>
          <cell r="O799">
            <v>48.9</v>
          </cell>
          <cell r="P799" t="str">
            <v>PVP DACH</v>
          </cell>
          <cell r="Q799">
            <v>43.9</v>
          </cell>
        </row>
        <row r="800">
          <cell r="B800" t="str">
            <v>221971-A</v>
          </cell>
          <cell r="C800" t="str">
            <v>221971-A#29</v>
          </cell>
          <cell r="D800">
            <v>221971</v>
          </cell>
          <cell r="E800" t="str">
            <v>A</v>
          </cell>
          <cell r="F800" t="str">
            <v>FUCSIA (MICROFIBRA)</v>
          </cell>
          <cell r="G800">
            <v>29</v>
          </cell>
          <cell r="H800" t="str">
            <v>12-12.5</v>
          </cell>
          <cell r="I800" t="str">
            <v>12-12.5</v>
          </cell>
          <cell r="J800">
            <v>19</v>
          </cell>
          <cell r="K800" t="str">
            <v>DACH</v>
          </cell>
          <cell r="L800">
            <v>18.399999999999999</v>
          </cell>
          <cell r="M800">
            <v>21.9</v>
          </cell>
          <cell r="O800">
            <v>48.9</v>
          </cell>
          <cell r="P800" t="str">
            <v>PVP DACH</v>
          </cell>
          <cell r="Q800">
            <v>43.9</v>
          </cell>
        </row>
        <row r="801">
          <cell r="B801" t="str">
            <v>221971-A</v>
          </cell>
          <cell r="C801" t="str">
            <v>221971-A#30</v>
          </cell>
          <cell r="D801">
            <v>221971</v>
          </cell>
          <cell r="E801" t="str">
            <v>A</v>
          </cell>
          <cell r="F801" t="str">
            <v>FUCSIA (MICROFIBRA)</v>
          </cell>
          <cell r="G801">
            <v>30</v>
          </cell>
          <cell r="H801">
            <v>13</v>
          </cell>
          <cell r="I801">
            <v>13</v>
          </cell>
          <cell r="J801" t="str">
            <v>19.5</v>
          </cell>
          <cell r="K801" t="str">
            <v>DACH</v>
          </cell>
          <cell r="L801">
            <v>18.399999999999999</v>
          </cell>
          <cell r="M801">
            <v>21.9</v>
          </cell>
          <cell r="O801">
            <v>48.9</v>
          </cell>
          <cell r="P801" t="str">
            <v>PVP DACH</v>
          </cell>
          <cell r="Q801">
            <v>43.9</v>
          </cell>
        </row>
        <row r="802">
          <cell r="B802" t="str">
            <v>221971-A</v>
          </cell>
          <cell r="C802" t="str">
            <v>221971-A#31</v>
          </cell>
          <cell r="D802">
            <v>221971</v>
          </cell>
          <cell r="E802" t="str">
            <v>A</v>
          </cell>
          <cell r="F802" t="str">
            <v>FUCSIA (MICROFIBRA)</v>
          </cell>
          <cell r="G802">
            <v>31</v>
          </cell>
          <cell r="H802" t="str">
            <v>13.5</v>
          </cell>
          <cell r="I802" t="str">
            <v>13.5</v>
          </cell>
          <cell r="J802">
            <v>20</v>
          </cell>
          <cell r="K802" t="str">
            <v>DACH</v>
          </cell>
          <cell r="L802">
            <v>18.399999999999999</v>
          </cell>
          <cell r="M802">
            <v>21.9</v>
          </cell>
          <cell r="O802">
            <v>48.9</v>
          </cell>
          <cell r="P802" t="str">
            <v>PVP DACH</v>
          </cell>
          <cell r="Q802">
            <v>43.9</v>
          </cell>
        </row>
        <row r="803">
          <cell r="B803" t="str">
            <v>221971-A</v>
          </cell>
          <cell r="C803" t="str">
            <v>221971-A#32</v>
          </cell>
          <cell r="D803">
            <v>221971</v>
          </cell>
          <cell r="E803" t="str">
            <v>A</v>
          </cell>
          <cell r="F803" t="str">
            <v>FUCSIA (MICROFIBRA)</v>
          </cell>
          <cell r="G803">
            <v>32</v>
          </cell>
          <cell r="H803" t="str">
            <v>1-1.5</v>
          </cell>
          <cell r="I803" t="str">
            <v>1-1.5</v>
          </cell>
          <cell r="J803">
            <v>21</v>
          </cell>
          <cell r="K803" t="str">
            <v>DACH</v>
          </cell>
          <cell r="L803">
            <v>18.399999999999999</v>
          </cell>
          <cell r="M803">
            <v>21.9</v>
          </cell>
          <cell r="O803">
            <v>48.9</v>
          </cell>
          <cell r="P803" t="str">
            <v>PVP DACH</v>
          </cell>
          <cell r="Q803">
            <v>43.9</v>
          </cell>
        </row>
        <row r="804">
          <cell r="B804" t="str">
            <v>221971-A</v>
          </cell>
          <cell r="C804" t="str">
            <v>221971-A#33</v>
          </cell>
          <cell r="D804">
            <v>221971</v>
          </cell>
          <cell r="E804" t="str">
            <v>A</v>
          </cell>
          <cell r="F804" t="str">
            <v>FUCSIA (MICROFIBRA)</v>
          </cell>
          <cell r="G804">
            <v>33</v>
          </cell>
          <cell r="H804" t="str">
            <v>2-2.5</v>
          </cell>
          <cell r="I804" t="str">
            <v>2-2.5</v>
          </cell>
          <cell r="J804" t="str">
            <v>21.5</v>
          </cell>
          <cell r="K804" t="str">
            <v>DACH</v>
          </cell>
          <cell r="L804">
            <v>18.399999999999999</v>
          </cell>
          <cell r="M804">
            <v>21.9</v>
          </cell>
          <cell r="O804">
            <v>48.9</v>
          </cell>
          <cell r="P804" t="str">
            <v>PVP DACH</v>
          </cell>
          <cell r="Q804">
            <v>43.9</v>
          </cell>
        </row>
        <row r="805">
          <cell r="B805" t="str">
            <v>221971-A</v>
          </cell>
          <cell r="C805" t="str">
            <v>221971-A#34</v>
          </cell>
          <cell r="D805">
            <v>221971</v>
          </cell>
          <cell r="E805" t="str">
            <v>A</v>
          </cell>
          <cell r="F805" t="str">
            <v>FUCSIA (MICROFIBRA)</v>
          </cell>
          <cell r="G805">
            <v>34</v>
          </cell>
          <cell r="H805">
            <v>3</v>
          </cell>
          <cell r="I805">
            <v>3</v>
          </cell>
          <cell r="J805">
            <v>22</v>
          </cell>
          <cell r="K805" t="str">
            <v>DACH</v>
          </cell>
          <cell r="L805">
            <v>18.399999999999999</v>
          </cell>
          <cell r="M805">
            <v>21.9</v>
          </cell>
          <cell r="O805">
            <v>48.9</v>
          </cell>
          <cell r="P805" t="str">
            <v>PVP DACH</v>
          </cell>
          <cell r="Q805">
            <v>43.9</v>
          </cell>
        </row>
        <row r="806">
          <cell r="B806" t="str">
            <v>221975-C</v>
          </cell>
          <cell r="C806" t="str">
            <v>221975-C#24</v>
          </cell>
          <cell r="D806">
            <v>221975</v>
          </cell>
          <cell r="E806" t="str">
            <v>C</v>
          </cell>
          <cell r="F806" t="str">
            <v>VERDE (FIELTRO)</v>
          </cell>
          <cell r="G806">
            <v>24</v>
          </cell>
          <cell r="H806" t="str">
            <v>15.5</v>
          </cell>
          <cell r="I806" t="str">
            <v>15.5</v>
          </cell>
          <cell r="J806" t="str">
            <v>15.5</v>
          </cell>
          <cell r="K806" t="str">
            <v>DACH</v>
          </cell>
          <cell r="L806">
            <v>18.7</v>
          </cell>
          <cell r="M806">
            <v>21.9</v>
          </cell>
          <cell r="O806">
            <v>48.9</v>
          </cell>
          <cell r="P806" t="str">
            <v>PVP DACH</v>
          </cell>
          <cell r="Q806">
            <v>44.9</v>
          </cell>
        </row>
        <row r="807">
          <cell r="B807" t="str">
            <v>221975-C</v>
          </cell>
          <cell r="C807" t="str">
            <v>221975-C#25</v>
          </cell>
          <cell r="D807">
            <v>221975</v>
          </cell>
          <cell r="E807" t="str">
            <v>C</v>
          </cell>
          <cell r="F807" t="str">
            <v>VERDE (FIELTRO)</v>
          </cell>
          <cell r="G807">
            <v>25</v>
          </cell>
          <cell r="H807">
            <v>16</v>
          </cell>
          <cell r="I807">
            <v>16</v>
          </cell>
          <cell r="J807">
            <v>16</v>
          </cell>
          <cell r="K807" t="str">
            <v>DACH</v>
          </cell>
          <cell r="L807">
            <v>18.7</v>
          </cell>
          <cell r="M807">
            <v>21.9</v>
          </cell>
          <cell r="O807">
            <v>48.9</v>
          </cell>
          <cell r="P807" t="str">
            <v>PVP DACH</v>
          </cell>
          <cell r="Q807">
            <v>44.9</v>
          </cell>
        </row>
        <row r="808">
          <cell r="B808" t="str">
            <v>221975-C</v>
          </cell>
          <cell r="C808" t="str">
            <v>221975-C#26</v>
          </cell>
          <cell r="D808">
            <v>221975</v>
          </cell>
          <cell r="E808" t="str">
            <v>C</v>
          </cell>
          <cell r="F808" t="str">
            <v>VERDE (FIELTRO)</v>
          </cell>
          <cell r="G808">
            <v>26</v>
          </cell>
          <cell r="H808">
            <v>17</v>
          </cell>
          <cell r="I808">
            <v>17</v>
          </cell>
          <cell r="J808">
            <v>17</v>
          </cell>
          <cell r="K808" t="str">
            <v>DACH</v>
          </cell>
          <cell r="L808">
            <v>18.7</v>
          </cell>
          <cell r="M808">
            <v>21.9</v>
          </cell>
          <cell r="O808">
            <v>48.9</v>
          </cell>
          <cell r="P808" t="str">
            <v>PVP DACH</v>
          </cell>
          <cell r="Q808">
            <v>44.9</v>
          </cell>
        </row>
        <row r="809">
          <cell r="B809" t="str">
            <v>221975-C</v>
          </cell>
          <cell r="C809" t="str">
            <v>221975-C#27</v>
          </cell>
          <cell r="D809">
            <v>221975</v>
          </cell>
          <cell r="E809" t="str">
            <v>C</v>
          </cell>
          <cell r="F809" t="str">
            <v>VERDE (FIELTRO)</v>
          </cell>
          <cell r="G809">
            <v>27</v>
          </cell>
          <cell r="H809" t="str">
            <v>17.5</v>
          </cell>
          <cell r="I809" t="str">
            <v>17.5</v>
          </cell>
          <cell r="J809" t="str">
            <v>17.5</v>
          </cell>
          <cell r="K809" t="str">
            <v>DACH</v>
          </cell>
          <cell r="L809">
            <v>18.7</v>
          </cell>
          <cell r="M809">
            <v>21.9</v>
          </cell>
          <cell r="O809">
            <v>48.9</v>
          </cell>
          <cell r="P809" t="str">
            <v>PVP DACH</v>
          </cell>
          <cell r="Q809">
            <v>44.9</v>
          </cell>
        </row>
        <row r="810">
          <cell r="B810" t="str">
            <v>221975-C</v>
          </cell>
          <cell r="C810" t="str">
            <v>221975-C#28</v>
          </cell>
          <cell r="D810">
            <v>221975</v>
          </cell>
          <cell r="E810" t="str">
            <v>C</v>
          </cell>
          <cell r="F810" t="str">
            <v>VERDE (FIELTRO)</v>
          </cell>
          <cell r="G810">
            <v>28</v>
          </cell>
          <cell r="H810">
            <v>18</v>
          </cell>
          <cell r="I810">
            <v>18</v>
          </cell>
          <cell r="J810">
            <v>18</v>
          </cell>
          <cell r="K810" t="str">
            <v>DACH</v>
          </cell>
          <cell r="L810">
            <v>19.3</v>
          </cell>
          <cell r="M810">
            <v>22.9</v>
          </cell>
          <cell r="O810">
            <v>50.9</v>
          </cell>
          <cell r="P810" t="str">
            <v>PVP DACH</v>
          </cell>
          <cell r="Q810">
            <v>45.9</v>
          </cell>
        </row>
        <row r="811">
          <cell r="B811" t="str">
            <v>221975-C</v>
          </cell>
          <cell r="C811" t="str">
            <v>221975-C#29</v>
          </cell>
          <cell r="D811">
            <v>221975</v>
          </cell>
          <cell r="E811" t="str">
            <v>C</v>
          </cell>
          <cell r="F811" t="str">
            <v>VERDE (FIELTRO)</v>
          </cell>
          <cell r="G811">
            <v>29</v>
          </cell>
          <cell r="H811">
            <v>19</v>
          </cell>
          <cell r="I811">
            <v>19</v>
          </cell>
          <cell r="J811">
            <v>19</v>
          </cell>
          <cell r="K811" t="str">
            <v>DACH</v>
          </cell>
          <cell r="L811">
            <v>19.3</v>
          </cell>
          <cell r="M811">
            <v>22.9</v>
          </cell>
          <cell r="O811">
            <v>50.9</v>
          </cell>
          <cell r="P811" t="str">
            <v>PVP DACH</v>
          </cell>
          <cell r="Q811">
            <v>45.9</v>
          </cell>
        </row>
        <row r="812">
          <cell r="B812" t="str">
            <v>221975-C</v>
          </cell>
          <cell r="C812" t="str">
            <v>221975-C#30</v>
          </cell>
          <cell r="D812">
            <v>221975</v>
          </cell>
          <cell r="E812" t="str">
            <v>C</v>
          </cell>
          <cell r="F812" t="str">
            <v>VERDE (FIELTRO)</v>
          </cell>
          <cell r="G812">
            <v>30</v>
          </cell>
          <cell r="H812" t="str">
            <v>19.5</v>
          </cell>
          <cell r="I812" t="str">
            <v>19.5</v>
          </cell>
          <cell r="J812" t="str">
            <v>19.5</v>
          </cell>
          <cell r="K812" t="str">
            <v>DACH</v>
          </cell>
          <cell r="L812">
            <v>19.3</v>
          </cell>
          <cell r="M812">
            <v>22.9</v>
          </cell>
          <cell r="O812">
            <v>50.9</v>
          </cell>
          <cell r="P812" t="str">
            <v>PVP DACH</v>
          </cell>
          <cell r="Q812">
            <v>45.9</v>
          </cell>
        </row>
        <row r="813">
          <cell r="B813" t="str">
            <v>221975-C</v>
          </cell>
          <cell r="C813" t="str">
            <v>221975-C#31</v>
          </cell>
          <cell r="D813">
            <v>221975</v>
          </cell>
          <cell r="E813" t="str">
            <v>C</v>
          </cell>
          <cell r="F813" t="str">
            <v>VERDE (FIELTRO)</v>
          </cell>
          <cell r="G813">
            <v>31</v>
          </cell>
          <cell r="H813">
            <v>20</v>
          </cell>
          <cell r="I813">
            <v>20</v>
          </cell>
          <cell r="J813">
            <v>20</v>
          </cell>
          <cell r="K813" t="str">
            <v>DACH</v>
          </cell>
          <cell r="L813">
            <v>19.3</v>
          </cell>
          <cell r="M813">
            <v>22.9</v>
          </cell>
          <cell r="O813">
            <v>50.9</v>
          </cell>
          <cell r="P813" t="str">
            <v>PVP DACH</v>
          </cell>
          <cell r="Q813">
            <v>45.9</v>
          </cell>
        </row>
        <row r="814">
          <cell r="B814" t="str">
            <v>221975-C</v>
          </cell>
          <cell r="C814" t="str">
            <v>221975-C#32</v>
          </cell>
          <cell r="D814">
            <v>221975</v>
          </cell>
          <cell r="E814" t="str">
            <v>C</v>
          </cell>
          <cell r="F814" t="str">
            <v>VERDE (FIELTRO)</v>
          </cell>
          <cell r="G814">
            <v>32</v>
          </cell>
          <cell r="H814">
            <v>21</v>
          </cell>
          <cell r="I814">
            <v>21</v>
          </cell>
          <cell r="J814">
            <v>21</v>
          </cell>
          <cell r="K814" t="str">
            <v>DACH</v>
          </cell>
          <cell r="L814">
            <v>19.3</v>
          </cell>
          <cell r="M814">
            <v>22.9</v>
          </cell>
          <cell r="O814">
            <v>50.9</v>
          </cell>
          <cell r="P814" t="str">
            <v>PVP DACH</v>
          </cell>
          <cell r="Q814">
            <v>45.9</v>
          </cell>
        </row>
        <row r="815">
          <cell r="B815" t="str">
            <v>221975-C</v>
          </cell>
          <cell r="C815" t="str">
            <v>221975-C#33</v>
          </cell>
          <cell r="D815">
            <v>221975</v>
          </cell>
          <cell r="E815" t="str">
            <v>C</v>
          </cell>
          <cell r="F815" t="str">
            <v>VERDE (FIELTRO)</v>
          </cell>
          <cell r="G815">
            <v>33</v>
          </cell>
          <cell r="H815" t="str">
            <v>21.5</v>
          </cell>
          <cell r="I815" t="str">
            <v>21.5</v>
          </cell>
          <cell r="J815" t="str">
            <v>21.5</v>
          </cell>
          <cell r="K815" t="str">
            <v>DACH</v>
          </cell>
          <cell r="L815">
            <v>19.3</v>
          </cell>
          <cell r="M815">
            <v>22.9</v>
          </cell>
          <cell r="O815">
            <v>50.9</v>
          </cell>
          <cell r="P815" t="str">
            <v>PVP DACH</v>
          </cell>
          <cell r="Q815">
            <v>45.9</v>
          </cell>
        </row>
        <row r="816">
          <cell r="B816" t="str">
            <v>221975-C</v>
          </cell>
          <cell r="C816" t="str">
            <v>221975-C#34</v>
          </cell>
          <cell r="D816">
            <v>221975</v>
          </cell>
          <cell r="E816" t="str">
            <v>C</v>
          </cell>
          <cell r="F816" t="str">
            <v>VERDE (FIELTRO)</v>
          </cell>
          <cell r="G816">
            <v>34</v>
          </cell>
          <cell r="H816">
            <v>22</v>
          </cell>
          <cell r="I816">
            <v>22</v>
          </cell>
          <cell r="J816">
            <v>22</v>
          </cell>
          <cell r="K816" t="str">
            <v>DACH</v>
          </cell>
          <cell r="L816">
            <v>19.3</v>
          </cell>
          <cell r="M816">
            <v>22.9</v>
          </cell>
          <cell r="O816">
            <v>50.9</v>
          </cell>
          <cell r="P816" t="str">
            <v>PVP DACH</v>
          </cell>
          <cell r="Q816">
            <v>45.9</v>
          </cell>
        </row>
        <row r="817">
          <cell r="B817" t="str">
            <v>221995-A</v>
          </cell>
          <cell r="C817" t="str">
            <v>221995-A#24</v>
          </cell>
          <cell r="D817">
            <v>221995</v>
          </cell>
          <cell r="E817" t="str">
            <v>A</v>
          </cell>
          <cell r="F817" t="str">
            <v>FUCSIA (TEXTIL)</v>
          </cell>
          <cell r="G817">
            <v>24</v>
          </cell>
          <cell r="H817" t="str">
            <v>8-8.5</v>
          </cell>
          <cell r="I817" t="str">
            <v>8-8.5</v>
          </cell>
          <cell r="J817" t="str">
            <v>15'5</v>
          </cell>
          <cell r="K817" t="str">
            <v>DACH</v>
          </cell>
          <cell r="L817">
            <v>24.7</v>
          </cell>
          <cell r="M817">
            <v>28.9</v>
          </cell>
          <cell r="O817">
            <v>63.9</v>
          </cell>
          <cell r="P817" t="str">
            <v>PVP DACH</v>
          </cell>
          <cell r="Q817">
            <v>58.9</v>
          </cell>
        </row>
        <row r="818">
          <cell r="B818" t="str">
            <v>221995-A</v>
          </cell>
          <cell r="C818" t="str">
            <v>221995-A#25</v>
          </cell>
          <cell r="D818">
            <v>221995</v>
          </cell>
          <cell r="E818" t="str">
            <v>A</v>
          </cell>
          <cell r="F818" t="str">
            <v>FUCSIA (TEXTIL)</v>
          </cell>
          <cell r="G818">
            <v>25</v>
          </cell>
          <cell r="H818">
            <v>9</v>
          </cell>
          <cell r="I818">
            <v>9</v>
          </cell>
          <cell r="J818">
            <v>16</v>
          </cell>
          <cell r="K818" t="str">
            <v>DACH</v>
          </cell>
          <cell r="L818">
            <v>24.7</v>
          </cell>
          <cell r="M818">
            <v>28.9</v>
          </cell>
          <cell r="O818">
            <v>63.9</v>
          </cell>
          <cell r="P818" t="str">
            <v>PVP DACH</v>
          </cell>
          <cell r="Q818">
            <v>58.9</v>
          </cell>
        </row>
        <row r="819">
          <cell r="B819" t="str">
            <v>221995-A</v>
          </cell>
          <cell r="C819" t="str">
            <v>221995-A#26</v>
          </cell>
          <cell r="D819">
            <v>221995</v>
          </cell>
          <cell r="E819" t="str">
            <v>A</v>
          </cell>
          <cell r="F819" t="str">
            <v>FUCSIA (TEXTIL)</v>
          </cell>
          <cell r="G819">
            <v>26</v>
          </cell>
          <cell r="H819">
            <v>9.5</v>
          </cell>
          <cell r="I819">
            <v>9.5</v>
          </cell>
          <cell r="J819">
            <v>17</v>
          </cell>
          <cell r="K819" t="str">
            <v>DACH</v>
          </cell>
          <cell r="L819">
            <v>24.7</v>
          </cell>
          <cell r="M819">
            <v>28.9</v>
          </cell>
          <cell r="O819">
            <v>63.9</v>
          </cell>
          <cell r="P819" t="str">
            <v>PVP DACH</v>
          </cell>
          <cell r="Q819">
            <v>58.9</v>
          </cell>
        </row>
        <row r="820">
          <cell r="B820" t="str">
            <v>221995-A</v>
          </cell>
          <cell r="C820" t="str">
            <v>221995-A#27</v>
          </cell>
          <cell r="D820">
            <v>221995</v>
          </cell>
          <cell r="E820" t="str">
            <v>A</v>
          </cell>
          <cell r="F820" t="str">
            <v>FUCSIA (TEXTIL)</v>
          </cell>
          <cell r="G820">
            <v>27</v>
          </cell>
          <cell r="H820" t="str">
            <v>10-10.5</v>
          </cell>
          <cell r="I820" t="str">
            <v>10-10.5</v>
          </cell>
          <cell r="J820">
            <v>17.5</v>
          </cell>
          <cell r="K820" t="str">
            <v>DACH</v>
          </cell>
          <cell r="L820">
            <v>24.7</v>
          </cell>
          <cell r="M820">
            <v>28.9</v>
          </cell>
          <cell r="O820">
            <v>63.9</v>
          </cell>
          <cell r="P820" t="str">
            <v>PVP DACH</v>
          </cell>
          <cell r="Q820">
            <v>58.9</v>
          </cell>
        </row>
        <row r="821">
          <cell r="B821" t="str">
            <v>221995-A</v>
          </cell>
          <cell r="C821" t="str">
            <v>221995-A#28</v>
          </cell>
          <cell r="D821">
            <v>221995</v>
          </cell>
          <cell r="E821" t="str">
            <v>A</v>
          </cell>
          <cell r="F821" t="str">
            <v>FUCSIA (TEXTIL)</v>
          </cell>
          <cell r="G821">
            <v>28</v>
          </cell>
          <cell r="H821" t="str">
            <v>11-11.5</v>
          </cell>
          <cell r="I821" t="str">
            <v>11-11.5</v>
          </cell>
          <cell r="J821">
            <v>18</v>
          </cell>
          <cell r="K821" t="str">
            <v>DACH</v>
          </cell>
          <cell r="L821">
            <v>25.5</v>
          </cell>
          <cell r="M821">
            <v>29.9</v>
          </cell>
          <cell r="O821">
            <v>65.900000000000006</v>
          </cell>
          <cell r="P821" t="str">
            <v>PVP DACH</v>
          </cell>
          <cell r="Q821">
            <v>60.9</v>
          </cell>
        </row>
        <row r="822">
          <cell r="B822" t="str">
            <v>221995-A</v>
          </cell>
          <cell r="C822" t="str">
            <v>221995-A#29</v>
          </cell>
          <cell r="D822">
            <v>221995</v>
          </cell>
          <cell r="E822" t="str">
            <v>A</v>
          </cell>
          <cell r="F822" t="str">
            <v>FUCSIA (TEXTIL)</v>
          </cell>
          <cell r="G822">
            <v>29</v>
          </cell>
          <cell r="H822" t="str">
            <v>12-12.5</v>
          </cell>
          <cell r="I822" t="str">
            <v>12-12.5</v>
          </cell>
          <cell r="J822">
            <v>19</v>
          </cell>
          <cell r="K822" t="str">
            <v>DACH</v>
          </cell>
          <cell r="L822">
            <v>25.5</v>
          </cell>
          <cell r="M822">
            <v>29.9</v>
          </cell>
          <cell r="O822">
            <v>65.900000000000006</v>
          </cell>
          <cell r="P822" t="str">
            <v>PVP DACH</v>
          </cell>
          <cell r="Q822">
            <v>60.9</v>
          </cell>
        </row>
        <row r="823">
          <cell r="B823" t="str">
            <v>221995-A</v>
          </cell>
          <cell r="C823" t="str">
            <v>221995-A#30</v>
          </cell>
          <cell r="D823">
            <v>221995</v>
          </cell>
          <cell r="E823" t="str">
            <v>A</v>
          </cell>
          <cell r="F823" t="str">
            <v>FUCSIA (TEXTIL)</v>
          </cell>
          <cell r="G823">
            <v>30</v>
          </cell>
          <cell r="H823">
            <v>13</v>
          </cell>
          <cell r="I823">
            <v>13</v>
          </cell>
          <cell r="J823">
            <v>19.5</v>
          </cell>
          <cell r="K823" t="str">
            <v>DACH</v>
          </cell>
          <cell r="L823">
            <v>25.5</v>
          </cell>
          <cell r="M823">
            <v>29.9</v>
          </cell>
          <cell r="O823">
            <v>65.900000000000006</v>
          </cell>
          <cell r="P823" t="str">
            <v>PVP DACH</v>
          </cell>
          <cell r="Q823">
            <v>60.9</v>
          </cell>
        </row>
        <row r="824">
          <cell r="B824" t="str">
            <v>221995-A</v>
          </cell>
          <cell r="C824" t="str">
            <v>221995-A#31</v>
          </cell>
          <cell r="D824">
            <v>221995</v>
          </cell>
          <cell r="E824" t="str">
            <v>A</v>
          </cell>
          <cell r="F824" t="str">
            <v>FUCSIA (TEXTIL)</v>
          </cell>
          <cell r="G824">
            <v>31</v>
          </cell>
          <cell r="H824">
            <v>13.5</v>
          </cell>
          <cell r="I824">
            <v>13.5</v>
          </cell>
          <cell r="J824">
            <v>20</v>
          </cell>
          <cell r="K824" t="str">
            <v>DACH</v>
          </cell>
          <cell r="L824">
            <v>25.5</v>
          </cell>
          <cell r="M824">
            <v>29.9</v>
          </cell>
          <cell r="O824">
            <v>65.900000000000006</v>
          </cell>
          <cell r="P824" t="str">
            <v>PVP DACH</v>
          </cell>
          <cell r="Q824">
            <v>60.9</v>
          </cell>
        </row>
        <row r="825">
          <cell r="B825" t="str">
            <v>221995-A</v>
          </cell>
          <cell r="C825" t="str">
            <v>221995-A#32</v>
          </cell>
          <cell r="D825">
            <v>221995</v>
          </cell>
          <cell r="E825" t="str">
            <v>A</v>
          </cell>
          <cell r="F825" t="str">
            <v>FUCSIA (TEXTIL)</v>
          </cell>
          <cell r="G825">
            <v>32</v>
          </cell>
          <cell r="H825" t="str">
            <v>1-1.5</v>
          </cell>
          <cell r="I825" t="str">
            <v>1-1.5</v>
          </cell>
          <cell r="J825">
            <v>21</v>
          </cell>
          <cell r="K825" t="str">
            <v>DACH</v>
          </cell>
          <cell r="L825">
            <v>25.5</v>
          </cell>
          <cell r="M825">
            <v>29.9</v>
          </cell>
          <cell r="O825">
            <v>65.900000000000006</v>
          </cell>
          <cell r="P825" t="str">
            <v>PVP DACH</v>
          </cell>
          <cell r="Q825">
            <v>60.9</v>
          </cell>
        </row>
        <row r="826">
          <cell r="B826" t="str">
            <v>221995-A</v>
          </cell>
          <cell r="C826" t="str">
            <v>221995-A#33</v>
          </cell>
          <cell r="D826">
            <v>221995</v>
          </cell>
          <cell r="E826" t="str">
            <v>A</v>
          </cell>
          <cell r="F826" t="str">
            <v>FUCSIA (TEXTIL)</v>
          </cell>
          <cell r="G826">
            <v>33</v>
          </cell>
          <cell r="H826" t="str">
            <v>2-2.5</v>
          </cell>
          <cell r="I826" t="str">
            <v>2-2.5</v>
          </cell>
          <cell r="J826">
            <v>21.5</v>
          </cell>
          <cell r="K826" t="str">
            <v>DACH</v>
          </cell>
          <cell r="L826">
            <v>25.5</v>
          </cell>
          <cell r="M826">
            <v>29.9</v>
          </cell>
          <cell r="O826">
            <v>65.900000000000006</v>
          </cell>
          <cell r="P826" t="str">
            <v>PVP DACH</v>
          </cell>
          <cell r="Q826">
            <v>60.9</v>
          </cell>
        </row>
        <row r="827">
          <cell r="B827" t="str">
            <v>221995-A</v>
          </cell>
          <cell r="C827" t="str">
            <v>221995-A#34</v>
          </cell>
          <cell r="D827">
            <v>221995</v>
          </cell>
          <cell r="E827" t="str">
            <v>A</v>
          </cell>
          <cell r="F827" t="str">
            <v>FUCSIA (TEXTIL)</v>
          </cell>
          <cell r="G827">
            <v>34</v>
          </cell>
          <cell r="H827">
            <v>3</v>
          </cell>
          <cell r="I827">
            <v>3</v>
          </cell>
          <cell r="J827">
            <v>22</v>
          </cell>
          <cell r="K827" t="str">
            <v>DACH</v>
          </cell>
          <cell r="L827">
            <v>25.5</v>
          </cell>
          <cell r="M827">
            <v>29.9</v>
          </cell>
          <cell r="O827">
            <v>65.900000000000006</v>
          </cell>
          <cell r="P827" t="str">
            <v>PVP DACH</v>
          </cell>
          <cell r="Q827">
            <v>60.9</v>
          </cell>
        </row>
        <row r="828">
          <cell r="B828" t="str">
            <v>221995-B</v>
          </cell>
          <cell r="C828" t="str">
            <v>221995-B#24</v>
          </cell>
          <cell r="D828">
            <v>221995</v>
          </cell>
          <cell r="E828" t="str">
            <v>B</v>
          </cell>
          <cell r="F828" t="str">
            <v>BLANCO (TEXTIL)</v>
          </cell>
          <cell r="G828">
            <v>24</v>
          </cell>
          <cell r="H828" t="str">
            <v>8-8.5</v>
          </cell>
          <cell r="I828" t="str">
            <v>8-8.5</v>
          </cell>
          <cell r="J828" t="str">
            <v>15'5</v>
          </cell>
          <cell r="K828" t="str">
            <v>DACH</v>
          </cell>
          <cell r="L828">
            <v>24.7</v>
          </cell>
          <cell r="M828">
            <v>28.9</v>
          </cell>
          <cell r="O828">
            <v>63.9</v>
          </cell>
          <cell r="P828" t="str">
            <v>PVP DACH</v>
          </cell>
          <cell r="Q828">
            <v>58.9</v>
          </cell>
        </row>
        <row r="829">
          <cell r="B829" t="str">
            <v>221995-B</v>
          </cell>
          <cell r="C829" t="str">
            <v>221995-B#25</v>
          </cell>
          <cell r="D829">
            <v>221995</v>
          </cell>
          <cell r="E829" t="str">
            <v>B</v>
          </cell>
          <cell r="F829" t="str">
            <v>BLANCO (TEXTIL)</v>
          </cell>
          <cell r="G829">
            <v>25</v>
          </cell>
          <cell r="H829">
            <v>9</v>
          </cell>
          <cell r="I829">
            <v>9</v>
          </cell>
          <cell r="J829">
            <v>16</v>
          </cell>
          <cell r="K829" t="str">
            <v>DACH</v>
          </cell>
          <cell r="L829">
            <v>24.7</v>
          </cell>
          <cell r="M829">
            <v>28.9</v>
          </cell>
          <cell r="O829">
            <v>63.9</v>
          </cell>
          <cell r="P829" t="str">
            <v>PVP DACH</v>
          </cell>
          <cell r="Q829">
            <v>58.9</v>
          </cell>
        </row>
        <row r="830">
          <cell r="B830" t="str">
            <v>221995-B</v>
          </cell>
          <cell r="C830" t="str">
            <v>221995-B#26</v>
          </cell>
          <cell r="D830">
            <v>221995</v>
          </cell>
          <cell r="E830" t="str">
            <v>B</v>
          </cell>
          <cell r="F830" t="str">
            <v>BLANCO (TEXTIL)</v>
          </cell>
          <cell r="G830">
            <v>26</v>
          </cell>
          <cell r="H830">
            <v>9.5</v>
          </cell>
          <cell r="I830">
            <v>9.5</v>
          </cell>
          <cell r="J830">
            <v>17</v>
          </cell>
          <cell r="K830" t="str">
            <v>DACH</v>
          </cell>
          <cell r="L830">
            <v>24.7</v>
          </cell>
          <cell r="M830">
            <v>28.9</v>
          </cell>
          <cell r="O830">
            <v>63.9</v>
          </cell>
          <cell r="P830" t="str">
            <v>PVP DACH</v>
          </cell>
          <cell r="Q830">
            <v>58.9</v>
          </cell>
        </row>
        <row r="831">
          <cell r="B831" t="str">
            <v>221995-B</v>
          </cell>
          <cell r="C831" t="str">
            <v>221995-B#27</v>
          </cell>
          <cell r="D831">
            <v>221995</v>
          </cell>
          <cell r="E831" t="str">
            <v>B</v>
          </cell>
          <cell r="F831" t="str">
            <v>BLANCO (TEXTIL)</v>
          </cell>
          <cell r="G831">
            <v>27</v>
          </cell>
          <cell r="H831" t="str">
            <v>10-10.5</v>
          </cell>
          <cell r="I831" t="str">
            <v>10-10.5</v>
          </cell>
          <cell r="J831">
            <v>17.5</v>
          </cell>
          <cell r="K831" t="str">
            <v>DACH</v>
          </cell>
          <cell r="L831">
            <v>24.7</v>
          </cell>
          <cell r="M831">
            <v>28.9</v>
          </cell>
          <cell r="O831">
            <v>63.9</v>
          </cell>
          <cell r="P831" t="str">
            <v>PVP DACH</v>
          </cell>
          <cell r="Q831">
            <v>58.9</v>
          </cell>
        </row>
        <row r="832">
          <cell r="B832" t="str">
            <v>221995-B</v>
          </cell>
          <cell r="C832" t="str">
            <v>221995-B#28</v>
          </cell>
          <cell r="D832">
            <v>221995</v>
          </cell>
          <cell r="E832" t="str">
            <v>B</v>
          </cell>
          <cell r="F832" t="str">
            <v>BLANCO (TEXTIL)</v>
          </cell>
          <cell r="G832">
            <v>28</v>
          </cell>
          <cell r="H832" t="str">
            <v>11-11.5</v>
          </cell>
          <cell r="I832" t="str">
            <v>11-11.5</v>
          </cell>
          <cell r="J832">
            <v>18</v>
          </cell>
          <cell r="K832" t="str">
            <v>DACH</v>
          </cell>
          <cell r="L832">
            <v>25.5</v>
          </cell>
          <cell r="M832">
            <v>29.9</v>
          </cell>
          <cell r="O832">
            <v>65.900000000000006</v>
          </cell>
          <cell r="P832" t="str">
            <v>PVP DACH</v>
          </cell>
          <cell r="Q832">
            <v>60.9</v>
          </cell>
        </row>
        <row r="833">
          <cell r="B833" t="str">
            <v>221995-B</v>
          </cell>
          <cell r="C833" t="str">
            <v>221995-B#29</v>
          </cell>
          <cell r="D833">
            <v>221995</v>
          </cell>
          <cell r="E833" t="str">
            <v>B</v>
          </cell>
          <cell r="F833" t="str">
            <v>BLANCO (TEXTIL)</v>
          </cell>
          <cell r="G833">
            <v>29</v>
          </cell>
          <cell r="H833" t="str">
            <v>12-12.5</v>
          </cell>
          <cell r="I833" t="str">
            <v>12-12.5</v>
          </cell>
          <cell r="J833">
            <v>19</v>
          </cell>
          <cell r="K833" t="str">
            <v>DACH</v>
          </cell>
          <cell r="L833">
            <v>25.5</v>
          </cell>
          <cell r="M833">
            <v>29.9</v>
          </cell>
          <cell r="O833">
            <v>65.900000000000006</v>
          </cell>
          <cell r="P833" t="str">
            <v>PVP DACH</v>
          </cell>
          <cell r="Q833">
            <v>60.9</v>
          </cell>
        </row>
        <row r="834">
          <cell r="B834" t="str">
            <v>221995-B</v>
          </cell>
          <cell r="C834" t="str">
            <v>221995-B#30</v>
          </cell>
          <cell r="D834">
            <v>221995</v>
          </cell>
          <cell r="E834" t="str">
            <v>B</v>
          </cell>
          <cell r="F834" t="str">
            <v>BLANCO (TEXTIL)</v>
          </cell>
          <cell r="G834">
            <v>30</v>
          </cell>
          <cell r="H834">
            <v>13</v>
          </cell>
          <cell r="I834">
            <v>13</v>
          </cell>
          <cell r="J834">
            <v>19.5</v>
          </cell>
          <cell r="K834" t="str">
            <v>DACH</v>
          </cell>
          <cell r="L834">
            <v>25.5</v>
          </cell>
          <cell r="M834">
            <v>29.9</v>
          </cell>
          <cell r="O834">
            <v>65.900000000000006</v>
          </cell>
          <cell r="P834" t="str">
            <v>PVP DACH</v>
          </cell>
          <cell r="Q834">
            <v>60.9</v>
          </cell>
        </row>
        <row r="835">
          <cell r="B835" t="str">
            <v>221995-B</v>
          </cell>
          <cell r="C835" t="str">
            <v>221995-B#31</v>
          </cell>
          <cell r="D835">
            <v>221995</v>
          </cell>
          <cell r="E835" t="str">
            <v>B</v>
          </cell>
          <cell r="F835" t="str">
            <v>BLANCO (TEXTIL)</v>
          </cell>
          <cell r="G835">
            <v>31</v>
          </cell>
          <cell r="H835">
            <v>13.5</v>
          </cell>
          <cell r="I835">
            <v>13.5</v>
          </cell>
          <cell r="J835">
            <v>20</v>
          </cell>
          <cell r="K835" t="str">
            <v>DACH</v>
          </cell>
          <cell r="L835">
            <v>25.5</v>
          </cell>
          <cell r="M835">
            <v>29.9</v>
          </cell>
          <cell r="O835">
            <v>65.900000000000006</v>
          </cell>
          <cell r="P835" t="str">
            <v>PVP DACH</v>
          </cell>
          <cell r="Q835">
            <v>60.9</v>
          </cell>
        </row>
        <row r="836">
          <cell r="B836" t="str">
            <v>221995-B</v>
          </cell>
          <cell r="C836" t="str">
            <v>221995-B#32</v>
          </cell>
          <cell r="D836">
            <v>221995</v>
          </cell>
          <cell r="E836" t="str">
            <v>B</v>
          </cell>
          <cell r="F836" t="str">
            <v>BLANCO (TEXTIL)</v>
          </cell>
          <cell r="G836">
            <v>32</v>
          </cell>
          <cell r="H836" t="str">
            <v>1-1.5</v>
          </cell>
          <cell r="I836" t="str">
            <v>1-1.5</v>
          </cell>
          <cell r="J836">
            <v>21</v>
          </cell>
          <cell r="K836" t="str">
            <v>DACH</v>
          </cell>
          <cell r="L836">
            <v>25.5</v>
          </cell>
          <cell r="M836">
            <v>29.9</v>
          </cell>
          <cell r="O836">
            <v>65.900000000000006</v>
          </cell>
          <cell r="P836" t="str">
            <v>PVP DACH</v>
          </cell>
          <cell r="Q836">
            <v>60.9</v>
          </cell>
        </row>
        <row r="837">
          <cell r="B837" t="str">
            <v>221995-B</v>
          </cell>
          <cell r="C837" t="str">
            <v>221995-B#33</v>
          </cell>
          <cell r="D837">
            <v>221995</v>
          </cell>
          <cell r="E837" t="str">
            <v>B</v>
          </cell>
          <cell r="F837" t="str">
            <v>BLANCO (TEXTIL)</v>
          </cell>
          <cell r="G837">
            <v>33</v>
          </cell>
          <cell r="H837" t="str">
            <v>2-2.5</v>
          </cell>
          <cell r="I837" t="str">
            <v>2-2.5</v>
          </cell>
          <cell r="J837">
            <v>21.5</v>
          </cell>
          <cell r="K837" t="str">
            <v>DACH</v>
          </cell>
          <cell r="L837">
            <v>25.5</v>
          </cell>
          <cell r="M837">
            <v>29.9</v>
          </cell>
          <cell r="O837">
            <v>65.900000000000006</v>
          </cell>
          <cell r="P837" t="str">
            <v>PVP DACH</v>
          </cell>
          <cell r="Q837">
            <v>60.9</v>
          </cell>
        </row>
        <row r="838">
          <cell r="B838" t="str">
            <v>221995-B</v>
          </cell>
          <cell r="C838" t="str">
            <v>221995-B#34</v>
          </cell>
          <cell r="D838">
            <v>221995</v>
          </cell>
          <cell r="E838" t="str">
            <v>B</v>
          </cell>
          <cell r="F838" t="str">
            <v>BLANCO (TEXTIL)</v>
          </cell>
          <cell r="G838">
            <v>34</v>
          </cell>
          <cell r="H838">
            <v>3</v>
          </cell>
          <cell r="I838">
            <v>3</v>
          </cell>
          <cell r="J838">
            <v>22</v>
          </cell>
          <cell r="K838" t="str">
            <v>DACH</v>
          </cell>
          <cell r="L838">
            <v>25.5</v>
          </cell>
          <cell r="M838">
            <v>29.9</v>
          </cell>
          <cell r="O838">
            <v>65.900000000000006</v>
          </cell>
          <cell r="P838" t="str">
            <v>PVP DACH</v>
          </cell>
          <cell r="Q838">
            <v>60.9</v>
          </cell>
        </row>
        <row r="839">
          <cell r="B839" t="str">
            <v>221996-A</v>
          </cell>
          <cell r="C839" t="str">
            <v>221996-A#24</v>
          </cell>
          <cell r="D839">
            <v>221996</v>
          </cell>
          <cell r="E839" t="str">
            <v>A</v>
          </cell>
          <cell r="F839" t="str">
            <v>FUCSIA (TEXTIL)</v>
          </cell>
          <cell r="G839">
            <v>24</v>
          </cell>
          <cell r="H839" t="str">
            <v>8-8.5</v>
          </cell>
          <cell r="I839" t="str">
            <v>8-8.5</v>
          </cell>
          <cell r="J839" t="str">
            <v>15'5</v>
          </cell>
          <cell r="K839" t="str">
            <v>DACH</v>
          </cell>
          <cell r="L839">
            <v>23.9</v>
          </cell>
          <cell r="M839">
            <v>27.9</v>
          </cell>
          <cell r="O839">
            <v>61.9</v>
          </cell>
          <cell r="P839" t="str">
            <v>PVP DACH</v>
          </cell>
          <cell r="Q839">
            <v>56.9</v>
          </cell>
        </row>
        <row r="840">
          <cell r="B840" t="str">
            <v>221996-A</v>
          </cell>
          <cell r="C840" t="str">
            <v>221996-A#25</v>
          </cell>
          <cell r="D840">
            <v>221996</v>
          </cell>
          <cell r="E840" t="str">
            <v>A</v>
          </cell>
          <cell r="F840" t="str">
            <v>FUCSIA (TEXTIL)</v>
          </cell>
          <cell r="G840">
            <v>25</v>
          </cell>
          <cell r="H840">
            <v>9</v>
          </cell>
          <cell r="I840">
            <v>9</v>
          </cell>
          <cell r="J840">
            <v>16</v>
          </cell>
          <cell r="K840" t="str">
            <v>DACH</v>
          </cell>
          <cell r="L840">
            <v>23.9</v>
          </cell>
          <cell r="M840">
            <v>27.9</v>
          </cell>
          <cell r="O840">
            <v>61.9</v>
          </cell>
          <cell r="P840" t="str">
            <v>PVP DACH</v>
          </cell>
          <cell r="Q840">
            <v>56.9</v>
          </cell>
        </row>
        <row r="841">
          <cell r="B841" t="str">
            <v>221996-A</v>
          </cell>
          <cell r="C841" t="str">
            <v>221996-A#26</v>
          </cell>
          <cell r="D841">
            <v>221996</v>
          </cell>
          <cell r="E841" t="str">
            <v>A</v>
          </cell>
          <cell r="F841" t="str">
            <v>FUCSIA (TEXTIL)</v>
          </cell>
          <cell r="G841">
            <v>26</v>
          </cell>
          <cell r="H841">
            <v>9.5</v>
          </cell>
          <cell r="I841">
            <v>9.5</v>
          </cell>
          <cell r="J841">
            <v>17</v>
          </cell>
          <cell r="K841" t="str">
            <v>DACH</v>
          </cell>
          <cell r="L841">
            <v>23.9</v>
          </cell>
          <cell r="M841">
            <v>27.9</v>
          </cell>
          <cell r="O841">
            <v>61.9</v>
          </cell>
          <cell r="P841" t="str">
            <v>PVP DACH</v>
          </cell>
          <cell r="Q841">
            <v>56.9</v>
          </cell>
        </row>
        <row r="842">
          <cell r="B842" t="str">
            <v>221996-A</v>
          </cell>
          <cell r="C842" t="str">
            <v>221996-A#27</v>
          </cell>
          <cell r="D842">
            <v>221996</v>
          </cell>
          <cell r="E842" t="str">
            <v>A</v>
          </cell>
          <cell r="F842" t="str">
            <v>FUCSIA (TEXTIL)</v>
          </cell>
          <cell r="G842">
            <v>27</v>
          </cell>
          <cell r="H842" t="str">
            <v>10-10.5</v>
          </cell>
          <cell r="I842" t="str">
            <v>10-10.5</v>
          </cell>
          <cell r="J842">
            <v>17.5</v>
          </cell>
          <cell r="K842" t="str">
            <v>DACH</v>
          </cell>
          <cell r="L842">
            <v>23.9</v>
          </cell>
          <cell r="M842">
            <v>27.9</v>
          </cell>
          <cell r="O842">
            <v>61.9</v>
          </cell>
          <cell r="P842" t="str">
            <v>PVP DACH</v>
          </cell>
          <cell r="Q842">
            <v>56.9</v>
          </cell>
        </row>
        <row r="843">
          <cell r="B843" t="str">
            <v>221996-A</v>
          </cell>
          <cell r="C843" t="str">
            <v>221996-A#28</v>
          </cell>
          <cell r="D843">
            <v>221996</v>
          </cell>
          <cell r="E843" t="str">
            <v>A</v>
          </cell>
          <cell r="F843" t="str">
            <v>FUCSIA (TEXTIL)</v>
          </cell>
          <cell r="G843">
            <v>28</v>
          </cell>
          <cell r="H843" t="str">
            <v>11-11.5</v>
          </cell>
          <cell r="I843" t="str">
            <v>11-11.5</v>
          </cell>
          <cell r="J843">
            <v>18</v>
          </cell>
          <cell r="K843" t="str">
            <v>DACH</v>
          </cell>
          <cell r="L843">
            <v>25.1</v>
          </cell>
          <cell r="M843">
            <v>28.9</v>
          </cell>
          <cell r="O843">
            <v>63.9</v>
          </cell>
          <cell r="P843" t="str">
            <v>PVP DACH</v>
          </cell>
          <cell r="Q843">
            <v>59.9</v>
          </cell>
        </row>
        <row r="844">
          <cell r="B844" t="str">
            <v>221996-A</v>
          </cell>
          <cell r="C844" t="str">
            <v>221996-A#29</v>
          </cell>
          <cell r="D844">
            <v>221996</v>
          </cell>
          <cell r="E844" t="str">
            <v>A</v>
          </cell>
          <cell r="F844" t="str">
            <v>FUCSIA (TEXTIL)</v>
          </cell>
          <cell r="G844">
            <v>29</v>
          </cell>
          <cell r="H844" t="str">
            <v>12-12.5</v>
          </cell>
          <cell r="I844" t="str">
            <v>12-12.5</v>
          </cell>
          <cell r="J844">
            <v>19</v>
          </cell>
          <cell r="K844" t="str">
            <v>DACH</v>
          </cell>
          <cell r="L844">
            <v>25.1</v>
          </cell>
          <cell r="M844">
            <v>28.9</v>
          </cell>
          <cell r="O844">
            <v>63.9</v>
          </cell>
          <cell r="P844" t="str">
            <v>PVP DACH</v>
          </cell>
          <cell r="Q844">
            <v>59.9</v>
          </cell>
        </row>
        <row r="845">
          <cell r="B845" t="str">
            <v>221996-A</v>
          </cell>
          <cell r="C845" t="str">
            <v>221996-A#30</v>
          </cell>
          <cell r="D845">
            <v>221996</v>
          </cell>
          <cell r="E845" t="str">
            <v>A</v>
          </cell>
          <cell r="F845" t="str">
            <v>FUCSIA (TEXTIL)</v>
          </cell>
          <cell r="G845">
            <v>30</v>
          </cell>
          <cell r="H845">
            <v>13</v>
          </cell>
          <cell r="I845">
            <v>13</v>
          </cell>
          <cell r="J845">
            <v>19.5</v>
          </cell>
          <cell r="K845" t="str">
            <v>DACH</v>
          </cell>
          <cell r="L845">
            <v>25.1</v>
          </cell>
          <cell r="M845">
            <v>28.9</v>
          </cell>
          <cell r="O845">
            <v>63.9</v>
          </cell>
          <cell r="P845" t="str">
            <v>PVP DACH</v>
          </cell>
          <cell r="Q845">
            <v>59.9</v>
          </cell>
        </row>
        <row r="846">
          <cell r="B846" t="str">
            <v>221996-A</v>
          </cell>
          <cell r="C846" t="str">
            <v>221996-A#31</v>
          </cell>
          <cell r="D846">
            <v>221996</v>
          </cell>
          <cell r="E846" t="str">
            <v>A</v>
          </cell>
          <cell r="F846" t="str">
            <v>FUCSIA (TEXTIL)</v>
          </cell>
          <cell r="G846">
            <v>31</v>
          </cell>
          <cell r="H846">
            <v>13.5</v>
          </cell>
          <cell r="I846">
            <v>13.5</v>
          </cell>
          <cell r="J846">
            <v>20</v>
          </cell>
          <cell r="K846" t="str">
            <v>DACH</v>
          </cell>
          <cell r="L846">
            <v>25.1</v>
          </cell>
          <cell r="M846">
            <v>28.9</v>
          </cell>
          <cell r="O846">
            <v>63.9</v>
          </cell>
          <cell r="P846" t="str">
            <v>PVP DACH</v>
          </cell>
          <cell r="Q846">
            <v>59.9</v>
          </cell>
        </row>
        <row r="847">
          <cell r="B847" t="str">
            <v>221996-A</v>
          </cell>
          <cell r="C847" t="str">
            <v>221996-A#32</v>
          </cell>
          <cell r="D847">
            <v>221996</v>
          </cell>
          <cell r="E847" t="str">
            <v>A</v>
          </cell>
          <cell r="F847" t="str">
            <v>FUCSIA (TEXTIL)</v>
          </cell>
          <cell r="G847">
            <v>32</v>
          </cell>
          <cell r="H847" t="str">
            <v>1-1.5</v>
          </cell>
          <cell r="I847" t="str">
            <v>1-1.5</v>
          </cell>
          <cell r="J847">
            <v>21</v>
          </cell>
          <cell r="K847" t="str">
            <v>DACH</v>
          </cell>
          <cell r="L847">
            <v>25.1</v>
          </cell>
          <cell r="M847">
            <v>28.9</v>
          </cell>
          <cell r="O847">
            <v>63.9</v>
          </cell>
          <cell r="P847" t="str">
            <v>PVP DACH</v>
          </cell>
          <cell r="Q847">
            <v>59.9</v>
          </cell>
        </row>
        <row r="848">
          <cell r="B848" t="str">
            <v>221996-A</v>
          </cell>
          <cell r="C848" t="str">
            <v>221996-A#33</v>
          </cell>
          <cell r="D848">
            <v>221996</v>
          </cell>
          <cell r="E848" t="str">
            <v>A</v>
          </cell>
          <cell r="F848" t="str">
            <v>FUCSIA (TEXTIL)</v>
          </cell>
          <cell r="G848">
            <v>33</v>
          </cell>
          <cell r="H848" t="str">
            <v>2-2.5</v>
          </cell>
          <cell r="I848" t="str">
            <v>2-2.5</v>
          </cell>
          <cell r="J848">
            <v>21.5</v>
          </cell>
          <cell r="K848" t="str">
            <v>DACH</v>
          </cell>
          <cell r="L848">
            <v>25.1</v>
          </cell>
          <cell r="M848">
            <v>28.9</v>
          </cell>
          <cell r="O848">
            <v>63.9</v>
          </cell>
          <cell r="P848" t="str">
            <v>PVP DACH</v>
          </cell>
          <cell r="Q848">
            <v>59.9</v>
          </cell>
        </row>
        <row r="849">
          <cell r="B849" t="str">
            <v>221996-A</v>
          </cell>
          <cell r="C849" t="str">
            <v>221996-A#34</v>
          </cell>
          <cell r="D849">
            <v>221996</v>
          </cell>
          <cell r="E849" t="str">
            <v>A</v>
          </cell>
          <cell r="F849" t="str">
            <v>FUCSIA (TEXTIL)</v>
          </cell>
          <cell r="G849">
            <v>34</v>
          </cell>
          <cell r="H849">
            <v>3</v>
          </cell>
          <cell r="I849">
            <v>3</v>
          </cell>
          <cell r="J849">
            <v>22</v>
          </cell>
          <cell r="K849" t="str">
            <v>DACH</v>
          </cell>
          <cell r="L849">
            <v>25.1</v>
          </cell>
          <cell r="M849">
            <v>28.9</v>
          </cell>
          <cell r="O849">
            <v>63.9</v>
          </cell>
          <cell r="P849" t="str">
            <v>PVP DACH</v>
          </cell>
          <cell r="Q849">
            <v>59.9</v>
          </cell>
        </row>
        <row r="850">
          <cell r="B850" t="str">
            <v>221996-B</v>
          </cell>
          <cell r="C850" t="str">
            <v>221996-B#24</v>
          </cell>
          <cell r="D850">
            <v>221996</v>
          </cell>
          <cell r="E850" t="str">
            <v>B</v>
          </cell>
          <cell r="F850" t="str">
            <v>PLATA (TEXTIL)</v>
          </cell>
          <cell r="G850">
            <v>24</v>
          </cell>
          <cell r="H850" t="str">
            <v>8-8.5</v>
          </cell>
          <cell r="I850" t="str">
            <v>8-8.5</v>
          </cell>
          <cell r="J850" t="str">
            <v>15'5</v>
          </cell>
          <cell r="K850" t="str">
            <v>DACH</v>
          </cell>
          <cell r="L850">
            <v>23.9</v>
          </cell>
          <cell r="M850">
            <v>27.9</v>
          </cell>
          <cell r="O850">
            <v>61.9</v>
          </cell>
          <cell r="P850" t="str">
            <v>PVP DACH</v>
          </cell>
          <cell r="Q850">
            <v>56.9</v>
          </cell>
        </row>
        <row r="851">
          <cell r="B851" t="str">
            <v>221996-B</v>
          </cell>
          <cell r="C851" t="str">
            <v>221996-B#25</v>
          </cell>
          <cell r="D851">
            <v>221996</v>
          </cell>
          <cell r="E851" t="str">
            <v>B</v>
          </cell>
          <cell r="F851" t="str">
            <v>PLATA (TEXTIL)</v>
          </cell>
          <cell r="G851">
            <v>25</v>
          </cell>
          <cell r="H851">
            <v>9</v>
          </cell>
          <cell r="I851">
            <v>9</v>
          </cell>
          <cell r="J851">
            <v>16</v>
          </cell>
          <cell r="K851" t="str">
            <v>DACH</v>
          </cell>
          <cell r="L851">
            <v>23.9</v>
          </cell>
          <cell r="M851">
            <v>27.9</v>
          </cell>
          <cell r="O851">
            <v>61.9</v>
          </cell>
          <cell r="P851" t="str">
            <v>PVP DACH</v>
          </cell>
          <cell r="Q851">
            <v>56.9</v>
          </cell>
        </row>
        <row r="852">
          <cell r="B852" t="str">
            <v>221996-B</v>
          </cell>
          <cell r="C852" t="str">
            <v>221996-B#26</v>
          </cell>
          <cell r="D852">
            <v>221996</v>
          </cell>
          <cell r="E852" t="str">
            <v>B</v>
          </cell>
          <cell r="F852" t="str">
            <v>PLATA (TEXTIL)</v>
          </cell>
          <cell r="G852">
            <v>26</v>
          </cell>
          <cell r="H852">
            <v>9.5</v>
          </cell>
          <cell r="I852">
            <v>9.5</v>
          </cell>
          <cell r="J852">
            <v>17</v>
          </cell>
          <cell r="K852" t="str">
            <v>DACH</v>
          </cell>
          <cell r="L852">
            <v>23.9</v>
          </cell>
          <cell r="M852">
            <v>27.9</v>
          </cell>
          <cell r="O852">
            <v>61.9</v>
          </cell>
          <cell r="P852" t="str">
            <v>PVP DACH</v>
          </cell>
          <cell r="Q852">
            <v>56.9</v>
          </cell>
        </row>
        <row r="853">
          <cell r="B853" t="str">
            <v>221996-B</v>
          </cell>
          <cell r="C853" t="str">
            <v>221996-B#27</v>
          </cell>
          <cell r="D853">
            <v>221996</v>
          </cell>
          <cell r="E853" t="str">
            <v>B</v>
          </cell>
          <cell r="F853" t="str">
            <v>PLATA (TEXTIL)</v>
          </cell>
          <cell r="G853">
            <v>27</v>
          </cell>
          <cell r="H853" t="str">
            <v>10-10.5</v>
          </cell>
          <cell r="I853" t="str">
            <v>10-10.5</v>
          </cell>
          <cell r="J853">
            <v>17.5</v>
          </cell>
          <cell r="K853" t="str">
            <v>DACH</v>
          </cell>
          <cell r="L853">
            <v>23.9</v>
          </cell>
          <cell r="M853">
            <v>27.9</v>
          </cell>
          <cell r="O853">
            <v>61.9</v>
          </cell>
          <cell r="P853" t="str">
            <v>PVP DACH</v>
          </cell>
          <cell r="Q853">
            <v>56.9</v>
          </cell>
        </row>
        <row r="854">
          <cell r="B854" t="str">
            <v>221996-B</v>
          </cell>
          <cell r="C854" t="str">
            <v>221996-B#28</v>
          </cell>
          <cell r="D854">
            <v>221996</v>
          </cell>
          <cell r="E854" t="str">
            <v>B</v>
          </cell>
          <cell r="F854" t="str">
            <v>PLATA (TEXTIL)</v>
          </cell>
          <cell r="G854">
            <v>28</v>
          </cell>
          <cell r="H854" t="str">
            <v>11-11.5</v>
          </cell>
          <cell r="I854" t="str">
            <v>11-11.5</v>
          </cell>
          <cell r="J854">
            <v>18</v>
          </cell>
          <cell r="K854" t="str">
            <v>DACH</v>
          </cell>
          <cell r="L854">
            <v>25.1</v>
          </cell>
          <cell r="M854">
            <v>28.9</v>
          </cell>
          <cell r="O854">
            <v>63.9</v>
          </cell>
          <cell r="P854" t="str">
            <v>PVP DACH</v>
          </cell>
          <cell r="Q854">
            <v>59.9</v>
          </cell>
        </row>
        <row r="855">
          <cell r="B855" t="str">
            <v>221996-B</v>
          </cell>
          <cell r="C855" t="str">
            <v>221996-B#29</v>
          </cell>
          <cell r="D855">
            <v>221996</v>
          </cell>
          <cell r="E855" t="str">
            <v>B</v>
          </cell>
          <cell r="F855" t="str">
            <v>PLATA (TEXTIL)</v>
          </cell>
          <cell r="G855">
            <v>29</v>
          </cell>
          <cell r="H855" t="str">
            <v>12-12.5</v>
          </cell>
          <cell r="I855" t="str">
            <v>12-12.5</v>
          </cell>
          <cell r="J855">
            <v>19</v>
          </cell>
          <cell r="K855" t="str">
            <v>DACH</v>
          </cell>
          <cell r="L855">
            <v>25.1</v>
          </cell>
          <cell r="M855">
            <v>28.9</v>
          </cell>
          <cell r="O855">
            <v>63.9</v>
          </cell>
          <cell r="P855" t="str">
            <v>PVP DACH</v>
          </cell>
          <cell r="Q855">
            <v>59.9</v>
          </cell>
        </row>
        <row r="856">
          <cell r="B856" t="str">
            <v>221996-B</v>
          </cell>
          <cell r="C856" t="str">
            <v>221996-B#30</v>
          </cell>
          <cell r="D856">
            <v>221996</v>
          </cell>
          <cell r="E856" t="str">
            <v>B</v>
          </cell>
          <cell r="F856" t="str">
            <v>PLATA (TEXTIL)</v>
          </cell>
          <cell r="G856">
            <v>30</v>
          </cell>
          <cell r="H856">
            <v>13</v>
          </cell>
          <cell r="I856">
            <v>13</v>
          </cell>
          <cell r="J856">
            <v>19.5</v>
          </cell>
          <cell r="K856" t="str">
            <v>DACH</v>
          </cell>
          <cell r="L856">
            <v>25.1</v>
          </cell>
          <cell r="M856">
            <v>28.9</v>
          </cell>
          <cell r="O856">
            <v>63.9</v>
          </cell>
          <cell r="P856" t="str">
            <v>PVP DACH</v>
          </cell>
          <cell r="Q856">
            <v>59.9</v>
          </cell>
        </row>
        <row r="857">
          <cell r="B857" t="str">
            <v>221996-B</v>
          </cell>
          <cell r="C857" t="str">
            <v>221996-B#31</v>
          </cell>
          <cell r="D857">
            <v>221996</v>
          </cell>
          <cell r="E857" t="str">
            <v>B</v>
          </cell>
          <cell r="F857" t="str">
            <v>PLATA (TEXTIL)</v>
          </cell>
          <cell r="G857">
            <v>31</v>
          </cell>
          <cell r="H857">
            <v>13.5</v>
          </cell>
          <cell r="I857">
            <v>13.5</v>
          </cell>
          <cell r="J857">
            <v>20</v>
          </cell>
          <cell r="K857" t="str">
            <v>DACH</v>
          </cell>
          <cell r="L857">
            <v>25.1</v>
          </cell>
          <cell r="M857">
            <v>28.9</v>
          </cell>
          <cell r="O857">
            <v>63.9</v>
          </cell>
          <cell r="P857" t="str">
            <v>PVP DACH</v>
          </cell>
          <cell r="Q857">
            <v>59.9</v>
          </cell>
        </row>
        <row r="858">
          <cell r="B858" t="str">
            <v>221996-B</v>
          </cell>
          <cell r="C858" t="str">
            <v>221996-B#32</v>
          </cell>
          <cell r="D858">
            <v>221996</v>
          </cell>
          <cell r="E858" t="str">
            <v>B</v>
          </cell>
          <cell r="F858" t="str">
            <v>PLATA (TEXTIL)</v>
          </cell>
          <cell r="G858">
            <v>32</v>
          </cell>
          <cell r="H858" t="str">
            <v>1-1.5</v>
          </cell>
          <cell r="I858" t="str">
            <v>1-1.5</v>
          </cell>
          <cell r="J858">
            <v>21</v>
          </cell>
          <cell r="K858" t="str">
            <v>DACH</v>
          </cell>
          <cell r="L858">
            <v>25.1</v>
          </cell>
          <cell r="M858">
            <v>28.9</v>
          </cell>
          <cell r="O858">
            <v>63.9</v>
          </cell>
          <cell r="P858" t="str">
            <v>PVP DACH</v>
          </cell>
          <cell r="Q858">
            <v>59.9</v>
          </cell>
        </row>
        <row r="859">
          <cell r="B859" t="str">
            <v>221996-B</v>
          </cell>
          <cell r="C859" t="str">
            <v>221996-B#33</v>
          </cell>
          <cell r="D859">
            <v>221996</v>
          </cell>
          <cell r="E859" t="str">
            <v>B</v>
          </cell>
          <cell r="F859" t="str">
            <v>PLATA (TEXTIL)</v>
          </cell>
          <cell r="G859">
            <v>33</v>
          </cell>
          <cell r="H859" t="str">
            <v>2-2.5</v>
          </cell>
          <cell r="I859" t="str">
            <v>2-2.5</v>
          </cell>
          <cell r="J859">
            <v>21.5</v>
          </cell>
          <cell r="K859" t="str">
            <v>DACH</v>
          </cell>
          <cell r="L859">
            <v>25.1</v>
          </cell>
          <cell r="M859">
            <v>28.9</v>
          </cell>
          <cell r="O859">
            <v>63.9</v>
          </cell>
          <cell r="P859" t="str">
            <v>PVP DACH</v>
          </cell>
          <cell r="Q859">
            <v>59.9</v>
          </cell>
        </row>
        <row r="860">
          <cell r="B860" t="str">
            <v>221996-B</v>
          </cell>
          <cell r="C860" t="str">
            <v>221996-B#34</v>
          </cell>
          <cell r="D860">
            <v>221996</v>
          </cell>
          <cell r="E860" t="str">
            <v>B</v>
          </cell>
          <cell r="F860" t="str">
            <v>PLATA (TEXTIL)</v>
          </cell>
          <cell r="G860">
            <v>34</v>
          </cell>
          <cell r="H860">
            <v>3</v>
          </cell>
          <cell r="I860">
            <v>3</v>
          </cell>
          <cell r="J860">
            <v>22</v>
          </cell>
          <cell r="K860" t="str">
            <v>DACH</v>
          </cell>
          <cell r="L860">
            <v>25.1</v>
          </cell>
          <cell r="M860">
            <v>28.9</v>
          </cell>
          <cell r="O860">
            <v>63.9</v>
          </cell>
          <cell r="P860" t="str">
            <v>PVP DACH</v>
          </cell>
          <cell r="Q860">
            <v>59.9</v>
          </cell>
        </row>
        <row r="861">
          <cell r="M861">
            <v>-0.1</v>
          </cell>
          <cell r="O861">
            <v>-1.1000000000000001</v>
          </cell>
        </row>
        <row r="862">
          <cell r="M862">
            <v>-0.1</v>
          </cell>
          <cell r="O862">
            <v>-1.1000000000000001</v>
          </cell>
        </row>
        <row r="863">
          <cell r="M863">
            <v>-0.1</v>
          </cell>
          <cell r="O863">
            <v>-1.1000000000000001</v>
          </cell>
        </row>
        <row r="864">
          <cell r="M864">
            <v>-0.1</v>
          </cell>
          <cell r="O864">
            <v>-1.1000000000000001</v>
          </cell>
        </row>
        <row r="865">
          <cell r="M865">
            <v>-0.1</v>
          </cell>
          <cell r="O865">
            <v>-1.1000000000000001</v>
          </cell>
        </row>
        <row r="866">
          <cell r="M866">
            <v>-0.1</v>
          </cell>
          <cell r="O866">
            <v>-1.1000000000000001</v>
          </cell>
        </row>
        <row r="867">
          <cell r="M867">
            <v>-0.1</v>
          </cell>
          <cell r="O867">
            <v>-1.1000000000000001</v>
          </cell>
        </row>
        <row r="868">
          <cell r="M868">
            <v>-0.1</v>
          </cell>
          <cell r="O868">
            <v>-1.1000000000000001</v>
          </cell>
        </row>
        <row r="869">
          <cell r="M869">
            <v>-0.1</v>
          </cell>
          <cell r="O869">
            <v>-1.1000000000000001</v>
          </cell>
        </row>
        <row r="870">
          <cell r="M870">
            <v>-0.1</v>
          </cell>
          <cell r="O870">
            <v>-1.1000000000000001</v>
          </cell>
        </row>
        <row r="871">
          <cell r="M871">
            <v>-0.1</v>
          </cell>
          <cell r="O871">
            <v>-1.1000000000000001</v>
          </cell>
        </row>
        <row r="872">
          <cell r="M872">
            <v>-0.1</v>
          </cell>
          <cell r="O872">
            <v>-1.1000000000000001</v>
          </cell>
        </row>
        <row r="873">
          <cell r="M873">
            <v>-0.1</v>
          </cell>
          <cell r="O873">
            <v>-1.1000000000000001</v>
          </cell>
        </row>
        <row r="874">
          <cell r="M874">
            <v>-0.1</v>
          </cell>
          <cell r="O874">
            <v>-1.1000000000000001</v>
          </cell>
        </row>
        <row r="875">
          <cell r="M875">
            <v>-0.1</v>
          </cell>
          <cell r="O875">
            <v>-1.1000000000000001</v>
          </cell>
        </row>
        <row r="876">
          <cell r="M876">
            <v>-0.1</v>
          </cell>
          <cell r="O876">
            <v>-1.1000000000000001</v>
          </cell>
        </row>
        <row r="877">
          <cell r="M877">
            <v>-0.1</v>
          </cell>
          <cell r="O877">
            <v>-1.1000000000000001</v>
          </cell>
        </row>
        <row r="878">
          <cell r="M878">
            <v>-0.1</v>
          </cell>
          <cell r="O878">
            <v>-1.1000000000000001</v>
          </cell>
        </row>
        <row r="879">
          <cell r="M879">
            <v>-0.1</v>
          </cell>
          <cell r="O879">
            <v>-1.1000000000000001</v>
          </cell>
        </row>
        <row r="880">
          <cell r="M880">
            <v>-0.1</v>
          </cell>
          <cell r="O880">
            <v>-1.1000000000000001</v>
          </cell>
        </row>
        <row r="881">
          <cell r="M881">
            <v>-0.1</v>
          </cell>
          <cell r="O881">
            <v>-1.1000000000000001</v>
          </cell>
        </row>
        <row r="882">
          <cell r="M882">
            <v>-0.1</v>
          </cell>
          <cell r="O882">
            <v>-1.1000000000000001</v>
          </cell>
        </row>
        <row r="883">
          <cell r="M883">
            <v>-0.1</v>
          </cell>
          <cell r="O883">
            <v>-1.1000000000000001</v>
          </cell>
        </row>
        <row r="884">
          <cell r="M884">
            <v>-0.1</v>
          </cell>
          <cell r="O884">
            <v>-1.1000000000000001</v>
          </cell>
        </row>
        <row r="885">
          <cell r="M885">
            <v>-0.1</v>
          </cell>
          <cell r="O885">
            <v>-1.1000000000000001</v>
          </cell>
        </row>
        <row r="886">
          <cell r="M886">
            <v>-0.1</v>
          </cell>
          <cell r="O886">
            <v>-1.1000000000000001</v>
          </cell>
        </row>
        <row r="887">
          <cell r="M887">
            <v>-0.1</v>
          </cell>
          <cell r="O887">
            <v>-1.1000000000000001</v>
          </cell>
        </row>
        <row r="888">
          <cell r="M888">
            <v>-0.1</v>
          </cell>
          <cell r="O888">
            <v>-1.1000000000000001</v>
          </cell>
        </row>
        <row r="889">
          <cell r="M889">
            <v>-0.1</v>
          </cell>
          <cell r="O889">
            <v>-1.1000000000000001</v>
          </cell>
        </row>
        <row r="890">
          <cell r="M890">
            <v>-0.1</v>
          </cell>
          <cell r="O890">
            <v>-1.1000000000000001</v>
          </cell>
        </row>
        <row r="891">
          <cell r="M891">
            <v>-0.1</v>
          </cell>
          <cell r="O891">
            <v>-1.1000000000000001</v>
          </cell>
        </row>
        <row r="892">
          <cell r="M892">
            <v>-0.1</v>
          </cell>
          <cell r="O892">
            <v>-1.1000000000000001</v>
          </cell>
        </row>
        <row r="893">
          <cell r="M893">
            <v>-0.1</v>
          </cell>
          <cell r="O893">
            <v>-1.1000000000000001</v>
          </cell>
        </row>
        <row r="894">
          <cell r="M894">
            <v>-0.1</v>
          </cell>
          <cell r="O894">
            <v>-1.1000000000000001</v>
          </cell>
        </row>
        <row r="895">
          <cell r="M895">
            <v>-0.1</v>
          </cell>
          <cell r="O895">
            <v>-1.1000000000000001</v>
          </cell>
        </row>
        <row r="896">
          <cell r="M896">
            <v>-0.1</v>
          </cell>
          <cell r="O896">
            <v>-1.1000000000000001</v>
          </cell>
        </row>
        <row r="897">
          <cell r="M897">
            <v>-0.1</v>
          </cell>
          <cell r="O897">
            <v>-1.1000000000000001</v>
          </cell>
        </row>
        <row r="898">
          <cell r="M898">
            <v>-0.1</v>
          </cell>
          <cell r="O898">
            <v>-1.1000000000000001</v>
          </cell>
        </row>
        <row r="899">
          <cell r="M899">
            <v>-0.1</v>
          </cell>
          <cell r="O899">
            <v>-1.1000000000000001</v>
          </cell>
        </row>
        <row r="900">
          <cell r="M900">
            <v>-0.1</v>
          </cell>
          <cell r="O900">
            <v>-1.1000000000000001</v>
          </cell>
        </row>
        <row r="901">
          <cell r="M901">
            <v>-0.1</v>
          </cell>
          <cell r="O901">
            <v>-1.1000000000000001</v>
          </cell>
        </row>
        <row r="902">
          <cell r="M902">
            <v>-0.1</v>
          </cell>
          <cell r="O902">
            <v>-1.1000000000000001</v>
          </cell>
        </row>
        <row r="903">
          <cell r="M903">
            <v>-0.1</v>
          </cell>
          <cell r="O903">
            <v>-1.1000000000000001</v>
          </cell>
        </row>
        <row r="904">
          <cell r="M904">
            <v>-0.1</v>
          </cell>
          <cell r="O904">
            <v>-1.1000000000000001</v>
          </cell>
        </row>
        <row r="905">
          <cell r="M905">
            <v>-0.1</v>
          </cell>
          <cell r="O905">
            <v>-1.1000000000000001</v>
          </cell>
        </row>
        <row r="906">
          <cell r="M906">
            <v>-0.1</v>
          </cell>
          <cell r="O906">
            <v>-1.1000000000000001</v>
          </cell>
        </row>
        <row r="907">
          <cell r="M907">
            <v>-0.1</v>
          </cell>
          <cell r="O907">
            <v>-1.1000000000000001</v>
          </cell>
        </row>
        <row r="908">
          <cell r="M908">
            <v>-0.1</v>
          </cell>
          <cell r="O908">
            <v>-1.1000000000000001</v>
          </cell>
        </row>
        <row r="909">
          <cell r="M909">
            <v>-0.1</v>
          </cell>
          <cell r="O909">
            <v>-1.1000000000000001</v>
          </cell>
        </row>
        <row r="910">
          <cell r="M910">
            <v>-0.1</v>
          </cell>
          <cell r="O910">
            <v>-1.1000000000000001</v>
          </cell>
        </row>
        <row r="911">
          <cell r="M911">
            <v>-0.1</v>
          </cell>
          <cell r="O911">
            <v>-1.1000000000000001</v>
          </cell>
        </row>
        <row r="912">
          <cell r="M912">
            <v>-0.1</v>
          </cell>
          <cell r="O912">
            <v>-1.1000000000000001</v>
          </cell>
        </row>
        <row r="913">
          <cell r="M913">
            <v>-0.1</v>
          </cell>
          <cell r="O913">
            <v>-1.1000000000000001</v>
          </cell>
        </row>
        <row r="914">
          <cell r="M914">
            <v>-0.1</v>
          </cell>
          <cell r="O914">
            <v>-1.1000000000000001</v>
          </cell>
        </row>
        <row r="915">
          <cell r="M915">
            <v>-0.1</v>
          </cell>
          <cell r="O915">
            <v>-1.1000000000000001</v>
          </cell>
        </row>
        <row r="916">
          <cell r="M916">
            <v>-0.1</v>
          </cell>
          <cell r="O916">
            <v>-1.1000000000000001</v>
          </cell>
        </row>
        <row r="917">
          <cell r="M917">
            <v>-0.1</v>
          </cell>
          <cell r="O917">
            <v>-1.1000000000000001</v>
          </cell>
        </row>
        <row r="918">
          <cell r="M918">
            <v>-0.1</v>
          </cell>
          <cell r="O918">
            <v>-1.1000000000000001</v>
          </cell>
        </row>
        <row r="919">
          <cell r="M919">
            <v>-0.1</v>
          </cell>
          <cell r="O919">
            <v>-1.1000000000000001</v>
          </cell>
        </row>
        <row r="920">
          <cell r="M920">
            <v>-0.1</v>
          </cell>
          <cell r="O920">
            <v>-1.1000000000000001</v>
          </cell>
        </row>
        <row r="921">
          <cell r="M921">
            <v>-0.1</v>
          </cell>
          <cell r="O921">
            <v>-1.1000000000000001</v>
          </cell>
        </row>
        <row r="922">
          <cell r="M922">
            <v>-0.1</v>
          </cell>
          <cell r="O922">
            <v>-1.1000000000000001</v>
          </cell>
        </row>
        <row r="923">
          <cell r="M923">
            <v>-0.1</v>
          </cell>
          <cell r="O923">
            <v>-1.1000000000000001</v>
          </cell>
        </row>
        <row r="924">
          <cell r="M924">
            <v>-0.1</v>
          </cell>
          <cell r="O924">
            <v>-1.1000000000000001</v>
          </cell>
        </row>
        <row r="925">
          <cell r="M925">
            <v>-0.1</v>
          </cell>
          <cell r="O925">
            <v>-1.1000000000000001</v>
          </cell>
        </row>
        <row r="926">
          <cell r="M926">
            <v>-0.1</v>
          </cell>
          <cell r="O926">
            <v>-1.1000000000000001</v>
          </cell>
        </row>
        <row r="927">
          <cell r="M927">
            <v>-0.1</v>
          </cell>
          <cell r="O927">
            <v>-1.1000000000000001</v>
          </cell>
        </row>
        <row r="928">
          <cell r="M928">
            <v>-0.1</v>
          </cell>
          <cell r="O928">
            <v>-1.1000000000000001</v>
          </cell>
        </row>
        <row r="929">
          <cell r="M929">
            <v>-0.1</v>
          </cell>
          <cell r="O929">
            <v>-1.1000000000000001</v>
          </cell>
        </row>
        <row r="930">
          <cell r="M930">
            <v>-0.1</v>
          </cell>
          <cell r="O930">
            <v>-1.1000000000000001</v>
          </cell>
        </row>
        <row r="931">
          <cell r="M931">
            <v>-0.1</v>
          </cell>
          <cell r="O931">
            <v>-1.1000000000000001</v>
          </cell>
        </row>
        <row r="932">
          <cell r="M932">
            <v>-0.1</v>
          </cell>
          <cell r="O932">
            <v>-1.1000000000000001</v>
          </cell>
        </row>
        <row r="933">
          <cell r="M933">
            <v>-0.1</v>
          </cell>
          <cell r="O933">
            <v>-1.1000000000000001</v>
          </cell>
        </row>
        <row r="934">
          <cell r="M934">
            <v>-0.1</v>
          </cell>
          <cell r="O934">
            <v>-1.1000000000000001</v>
          </cell>
        </row>
        <row r="935">
          <cell r="M935">
            <v>-0.1</v>
          </cell>
          <cell r="O935">
            <v>-1.1000000000000001</v>
          </cell>
        </row>
        <row r="936">
          <cell r="M936">
            <v>-0.1</v>
          </cell>
          <cell r="O936">
            <v>-1.1000000000000001</v>
          </cell>
        </row>
        <row r="937">
          <cell r="M937">
            <v>-0.1</v>
          </cell>
          <cell r="O937">
            <v>-1.1000000000000001</v>
          </cell>
        </row>
        <row r="938">
          <cell r="M938">
            <v>-0.1</v>
          </cell>
          <cell r="O938">
            <v>-1.1000000000000001</v>
          </cell>
        </row>
        <row r="939">
          <cell r="M939">
            <v>-0.1</v>
          </cell>
          <cell r="O939">
            <v>-1.1000000000000001</v>
          </cell>
        </row>
        <row r="940">
          <cell r="M940">
            <v>-0.1</v>
          </cell>
          <cell r="O940">
            <v>-1.1000000000000001</v>
          </cell>
        </row>
        <row r="941">
          <cell r="M941">
            <v>-0.1</v>
          </cell>
          <cell r="O941">
            <v>-1.1000000000000001</v>
          </cell>
        </row>
        <row r="942">
          <cell r="M942">
            <v>-0.1</v>
          </cell>
          <cell r="O942">
            <v>-1.1000000000000001</v>
          </cell>
        </row>
        <row r="943">
          <cell r="M943">
            <v>-0.1</v>
          </cell>
          <cell r="O943">
            <v>-1.1000000000000001</v>
          </cell>
        </row>
        <row r="944">
          <cell r="M944">
            <v>-0.1</v>
          </cell>
          <cell r="O944">
            <v>-1.1000000000000001</v>
          </cell>
        </row>
        <row r="945">
          <cell r="M945">
            <v>-0.1</v>
          </cell>
          <cell r="O945">
            <v>-1.1000000000000001</v>
          </cell>
        </row>
        <row r="946">
          <cell r="M946">
            <v>-0.1</v>
          </cell>
          <cell r="O946">
            <v>-1.1000000000000001</v>
          </cell>
        </row>
        <row r="947">
          <cell r="M947">
            <v>-0.1</v>
          </cell>
          <cell r="O947">
            <v>-1.1000000000000001</v>
          </cell>
        </row>
        <row r="948">
          <cell r="M948">
            <v>-0.1</v>
          </cell>
          <cell r="O948">
            <v>-1.1000000000000001</v>
          </cell>
        </row>
        <row r="949">
          <cell r="M949">
            <v>-0.1</v>
          </cell>
          <cell r="O949">
            <v>-1.1000000000000001</v>
          </cell>
        </row>
        <row r="950">
          <cell r="M950">
            <v>-0.1</v>
          </cell>
          <cell r="O950">
            <v>-1.1000000000000001</v>
          </cell>
        </row>
        <row r="951">
          <cell r="M951">
            <v>-0.1</v>
          </cell>
          <cell r="O951">
            <v>-1.1000000000000001</v>
          </cell>
        </row>
        <row r="952">
          <cell r="M952">
            <v>-0.1</v>
          </cell>
          <cell r="O952">
            <v>-1.1000000000000001</v>
          </cell>
        </row>
        <row r="953">
          <cell r="M953">
            <v>-0.1</v>
          </cell>
          <cell r="O953">
            <v>-1.1000000000000001</v>
          </cell>
        </row>
        <row r="954">
          <cell r="M954">
            <v>-0.1</v>
          </cell>
          <cell r="O954">
            <v>-1.1000000000000001</v>
          </cell>
        </row>
        <row r="955">
          <cell r="M955">
            <v>-0.1</v>
          </cell>
          <cell r="O955">
            <v>-1.1000000000000001</v>
          </cell>
        </row>
        <row r="956">
          <cell r="M956">
            <v>-0.1</v>
          </cell>
          <cell r="O956">
            <v>-1.1000000000000001</v>
          </cell>
        </row>
        <row r="957">
          <cell r="M957">
            <v>-0.1</v>
          </cell>
          <cell r="O957">
            <v>-1.1000000000000001</v>
          </cell>
        </row>
        <row r="958">
          <cell r="M958">
            <v>-0.1</v>
          </cell>
          <cell r="O958">
            <v>-1.1000000000000001</v>
          </cell>
        </row>
        <row r="959">
          <cell r="M959">
            <v>-0.1</v>
          </cell>
          <cell r="O959">
            <v>-1.1000000000000001</v>
          </cell>
        </row>
        <row r="960">
          <cell r="M960">
            <v>-0.1</v>
          </cell>
          <cell r="O960">
            <v>-1.1000000000000001</v>
          </cell>
        </row>
        <row r="961">
          <cell r="M961">
            <v>-0.1</v>
          </cell>
          <cell r="O961">
            <v>-1.1000000000000001</v>
          </cell>
        </row>
        <row r="962">
          <cell r="M962">
            <v>-0.1</v>
          </cell>
          <cell r="O962">
            <v>-1.1000000000000001</v>
          </cell>
        </row>
        <row r="963">
          <cell r="M963">
            <v>-0.1</v>
          </cell>
          <cell r="O963">
            <v>-1.1000000000000001</v>
          </cell>
        </row>
        <row r="964">
          <cell r="M964">
            <v>-0.1</v>
          </cell>
          <cell r="O964">
            <v>-1.1000000000000001</v>
          </cell>
        </row>
        <row r="965">
          <cell r="M965">
            <v>-0.1</v>
          </cell>
          <cell r="O965">
            <v>-1.1000000000000001</v>
          </cell>
        </row>
        <row r="966">
          <cell r="M966">
            <v>-0.1</v>
          </cell>
          <cell r="O966">
            <v>-1.1000000000000001</v>
          </cell>
        </row>
        <row r="967">
          <cell r="M967">
            <v>-0.1</v>
          </cell>
          <cell r="O967">
            <v>-1.1000000000000001</v>
          </cell>
        </row>
        <row r="968">
          <cell r="M968">
            <v>-0.1</v>
          </cell>
          <cell r="O968">
            <v>-1.1000000000000001</v>
          </cell>
        </row>
        <row r="969">
          <cell r="M969">
            <v>-0.1</v>
          </cell>
          <cell r="O969">
            <v>-1.1000000000000001</v>
          </cell>
        </row>
        <row r="970">
          <cell r="M970">
            <v>-0.1</v>
          </cell>
          <cell r="O970">
            <v>-1.1000000000000001</v>
          </cell>
        </row>
        <row r="971">
          <cell r="M971">
            <v>-0.1</v>
          </cell>
          <cell r="O971">
            <v>-1.1000000000000001</v>
          </cell>
        </row>
        <row r="972">
          <cell r="M972">
            <v>-0.1</v>
          </cell>
          <cell r="O972">
            <v>-1.1000000000000001</v>
          </cell>
        </row>
        <row r="973">
          <cell r="M973">
            <v>-0.1</v>
          </cell>
          <cell r="O973">
            <v>-1.1000000000000001</v>
          </cell>
        </row>
        <row r="974">
          <cell r="M974">
            <v>-0.1</v>
          </cell>
          <cell r="O974">
            <v>-1.1000000000000001</v>
          </cell>
        </row>
        <row r="975">
          <cell r="M975">
            <v>-0.1</v>
          </cell>
          <cell r="O975">
            <v>-1.1000000000000001</v>
          </cell>
        </row>
        <row r="976">
          <cell r="M976">
            <v>-0.1</v>
          </cell>
          <cell r="O976">
            <v>-1.1000000000000001</v>
          </cell>
        </row>
        <row r="977">
          <cell r="M977">
            <v>-0.1</v>
          </cell>
          <cell r="O977">
            <v>-1.1000000000000001</v>
          </cell>
        </row>
        <row r="978">
          <cell r="M978">
            <v>-0.1</v>
          </cell>
          <cell r="O978">
            <v>-1.1000000000000001</v>
          </cell>
        </row>
        <row r="979">
          <cell r="M979">
            <v>-0.1</v>
          </cell>
          <cell r="O979">
            <v>-1.1000000000000001</v>
          </cell>
        </row>
        <row r="980">
          <cell r="M980">
            <v>-0.1</v>
          </cell>
          <cell r="O980">
            <v>-1.1000000000000001</v>
          </cell>
        </row>
        <row r="981">
          <cell r="M981">
            <v>-0.1</v>
          </cell>
          <cell r="O981">
            <v>-1.1000000000000001</v>
          </cell>
        </row>
        <row r="982">
          <cell r="M982">
            <v>-0.1</v>
          </cell>
          <cell r="O982">
            <v>-1.1000000000000001</v>
          </cell>
        </row>
        <row r="983">
          <cell r="M983">
            <v>-0.1</v>
          </cell>
          <cell r="O983">
            <v>-1.1000000000000001</v>
          </cell>
        </row>
        <row r="984">
          <cell r="M984">
            <v>-0.1</v>
          </cell>
          <cell r="O984">
            <v>-1.1000000000000001</v>
          </cell>
        </row>
        <row r="985">
          <cell r="M985">
            <v>-0.1</v>
          </cell>
          <cell r="O985">
            <v>-1.1000000000000001</v>
          </cell>
        </row>
        <row r="986">
          <cell r="M986">
            <v>-0.1</v>
          </cell>
          <cell r="O986">
            <v>-1.1000000000000001</v>
          </cell>
        </row>
        <row r="987">
          <cell r="M987">
            <v>-0.1</v>
          </cell>
          <cell r="O987">
            <v>-1.1000000000000001</v>
          </cell>
        </row>
        <row r="988">
          <cell r="M988">
            <v>-0.1</v>
          </cell>
          <cell r="O988">
            <v>-1.1000000000000001</v>
          </cell>
        </row>
        <row r="989">
          <cell r="M989">
            <v>-0.1</v>
          </cell>
          <cell r="O989">
            <v>-1.1000000000000001</v>
          </cell>
        </row>
        <row r="990">
          <cell r="M990">
            <v>-0.1</v>
          </cell>
          <cell r="O990">
            <v>-1.1000000000000001</v>
          </cell>
        </row>
        <row r="991">
          <cell r="M991">
            <v>-0.1</v>
          </cell>
          <cell r="O991">
            <v>-1.1000000000000001</v>
          </cell>
        </row>
        <row r="992">
          <cell r="M992">
            <v>-0.1</v>
          </cell>
          <cell r="O992">
            <v>-1.1000000000000001</v>
          </cell>
        </row>
        <row r="993">
          <cell r="M993">
            <v>-0.1</v>
          </cell>
          <cell r="O993">
            <v>-1.1000000000000001</v>
          </cell>
        </row>
        <row r="994">
          <cell r="M994">
            <v>-0.1</v>
          </cell>
          <cell r="O994">
            <v>-1.1000000000000001</v>
          </cell>
        </row>
        <row r="995">
          <cell r="M995">
            <v>-0.1</v>
          </cell>
          <cell r="O995">
            <v>-1.1000000000000001</v>
          </cell>
        </row>
        <row r="996">
          <cell r="M996">
            <v>-0.1</v>
          </cell>
          <cell r="O996">
            <v>-1.1000000000000001</v>
          </cell>
        </row>
        <row r="997">
          <cell r="M997">
            <v>-0.1</v>
          </cell>
          <cell r="O997">
            <v>-1.1000000000000001</v>
          </cell>
        </row>
        <row r="998">
          <cell r="M998">
            <v>-0.1</v>
          </cell>
          <cell r="O998">
            <v>-1.1000000000000001</v>
          </cell>
        </row>
        <row r="999">
          <cell r="M999">
            <v>-0.1</v>
          </cell>
          <cell r="O999">
            <v>-1.1000000000000001</v>
          </cell>
        </row>
        <row r="1000">
          <cell r="M1000">
            <v>-0.1</v>
          </cell>
          <cell r="O1000">
            <v>-1.1000000000000001</v>
          </cell>
        </row>
        <row r="1001">
          <cell r="M1001">
            <v>-0.1</v>
          </cell>
          <cell r="O1001">
            <v>-1.1000000000000001</v>
          </cell>
        </row>
        <row r="1002">
          <cell r="M1002">
            <v>-0.1</v>
          </cell>
          <cell r="O1002">
            <v>-1.1000000000000001</v>
          </cell>
        </row>
        <row r="1003">
          <cell r="M1003">
            <v>-0.1</v>
          </cell>
          <cell r="O1003">
            <v>-1.1000000000000001</v>
          </cell>
        </row>
        <row r="1004">
          <cell r="M1004">
            <v>-0.1</v>
          </cell>
          <cell r="O1004">
            <v>-1.1000000000000001</v>
          </cell>
        </row>
        <row r="1005">
          <cell r="M1005">
            <v>-0.1</v>
          </cell>
          <cell r="O1005">
            <v>-1.1000000000000001</v>
          </cell>
        </row>
        <row r="1006">
          <cell r="M1006">
            <v>-0.1</v>
          </cell>
          <cell r="O1006">
            <v>-1.1000000000000001</v>
          </cell>
        </row>
        <row r="1007">
          <cell r="M1007">
            <v>-0.1</v>
          </cell>
          <cell r="O1007">
            <v>-1.1000000000000001</v>
          </cell>
        </row>
        <row r="1008">
          <cell r="M1008">
            <v>-0.1</v>
          </cell>
          <cell r="O1008">
            <v>-1.1000000000000001</v>
          </cell>
        </row>
        <row r="1009">
          <cell r="M1009">
            <v>-0.1</v>
          </cell>
          <cell r="O1009">
            <v>-1.1000000000000001</v>
          </cell>
        </row>
        <row r="1010">
          <cell r="M1010">
            <v>-0.1</v>
          </cell>
          <cell r="O1010">
            <v>-1.1000000000000001</v>
          </cell>
        </row>
        <row r="1011">
          <cell r="M1011">
            <v>-0.1</v>
          </cell>
          <cell r="O1011">
            <v>-1.1000000000000001</v>
          </cell>
        </row>
        <row r="1012">
          <cell r="M1012">
            <v>-0.1</v>
          </cell>
          <cell r="O1012">
            <v>-1.1000000000000001</v>
          </cell>
        </row>
        <row r="1013">
          <cell r="M1013">
            <v>-0.1</v>
          </cell>
          <cell r="O1013">
            <v>-1.1000000000000001</v>
          </cell>
        </row>
        <row r="1014">
          <cell r="M1014">
            <v>-0.1</v>
          </cell>
          <cell r="O1014">
            <v>-1.1000000000000001</v>
          </cell>
        </row>
        <row r="1015">
          <cell r="M1015">
            <v>-0.1</v>
          </cell>
          <cell r="O1015">
            <v>-1.1000000000000001</v>
          </cell>
        </row>
        <row r="1016">
          <cell r="M1016">
            <v>-0.1</v>
          </cell>
          <cell r="O1016">
            <v>-1.1000000000000001</v>
          </cell>
        </row>
        <row r="1017">
          <cell r="M1017">
            <v>-0.1</v>
          </cell>
          <cell r="O1017">
            <v>-1.1000000000000001</v>
          </cell>
        </row>
        <row r="1018">
          <cell r="M1018">
            <v>-0.1</v>
          </cell>
          <cell r="O1018">
            <v>-1.1000000000000001</v>
          </cell>
        </row>
        <row r="1019">
          <cell r="M1019">
            <v>-0.1</v>
          </cell>
          <cell r="O1019">
            <v>-1.1000000000000001</v>
          </cell>
        </row>
        <row r="1020">
          <cell r="M1020">
            <v>-0.1</v>
          </cell>
          <cell r="O1020">
            <v>-1.1000000000000001</v>
          </cell>
        </row>
        <row r="1021">
          <cell r="M1021">
            <v>-0.1</v>
          </cell>
          <cell r="O1021">
            <v>-1.1000000000000001</v>
          </cell>
        </row>
        <row r="1022">
          <cell r="M1022">
            <v>-0.1</v>
          </cell>
          <cell r="O1022">
            <v>-1.1000000000000001</v>
          </cell>
        </row>
        <row r="1023">
          <cell r="M1023">
            <v>-0.1</v>
          </cell>
          <cell r="O1023">
            <v>-1.1000000000000001</v>
          </cell>
        </row>
        <row r="1024">
          <cell r="M1024">
            <v>-0.1</v>
          </cell>
          <cell r="O1024">
            <v>-1.1000000000000001</v>
          </cell>
        </row>
        <row r="1025">
          <cell r="M1025">
            <v>-0.1</v>
          </cell>
          <cell r="O1025">
            <v>-1.1000000000000001</v>
          </cell>
        </row>
        <row r="1026">
          <cell r="M1026">
            <v>-0.1</v>
          </cell>
          <cell r="O1026">
            <v>-1.1000000000000001</v>
          </cell>
        </row>
        <row r="1027">
          <cell r="M1027">
            <v>-0.1</v>
          </cell>
          <cell r="O1027">
            <v>-1.1000000000000001</v>
          </cell>
        </row>
        <row r="1028">
          <cell r="M1028">
            <v>-0.1</v>
          </cell>
          <cell r="O1028">
            <v>-1.1000000000000001</v>
          </cell>
        </row>
        <row r="1029">
          <cell r="M1029">
            <v>-0.1</v>
          </cell>
          <cell r="O1029">
            <v>-1.1000000000000001</v>
          </cell>
        </row>
        <row r="1030">
          <cell r="M1030">
            <v>-0.1</v>
          </cell>
          <cell r="O1030">
            <v>-1.1000000000000001</v>
          </cell>
        </row>
        <row r="1031">
          <cell r="M1031">
            <v>-0.1</v>
          </cell>
          <cell r="O1031">
            <v>-1.1000000000000001</v>
          </cell>
        </row>
        <row r="1032">
          <cell r="M1032">
            <v>-0.1</v>
          </cell>
          <cell r="O1032">
            <v>-1.1000000000000001</v>
          </cell>
        </row>
        <row r="1033">
          <cell r="M1033">
            <v>-0.1</v>
          </cell>
          <cell r="O1033">
            <v>-1.1000000000000001</v>
          </cell>
        </row>
        <row r="1034">
          <cell r="M1034">
            <v>-0.1</v>
          </cell>
          <cell r="O1034">
            <v>-1.1000000000000001</v>
          </cell>
        </row>
        <row r="1035">
          <cell r="M1035">
            <v>-0.1</v>
          </cell>
          <cell r="O1035">
            <v>-1.1000000000000001</v>
          </cell>
        </row>
        <row r="1036">
          <cell r="M1036">
            <v>-0.1</v>
          </cell>
          <cell r="O1036">
            <v>-1.1000000000000001</v>
          </cell>
        </row>
        <row r="1037">
          <cell r="M1037">
            <v>-0.1</v>
          </cell>
          <cell r="O1037">
            <v>-1.1000000000000001</v>
          </cell>
        </row>
        <row r="1038">
          <cell r="M1038">
            <v>-0.1</v>
          </cell>
          <cell r="O1038">
            <v>-1.1000000000000001</v>
          </cell>
        </row>
        <row r="1039">
          <cell r="M1039">
            <v>-0.1</v>
          </cell>
          <cell r="O1039">
            <v>-1.1000000000000001</v>
          </cell>
        </row>
        <row r="1040">
          <cell r="M1040">
            <v>-0.1</v>
          </cell>
          <cell r="O1040">
            <v>-1.1000000000000001</v>
          </cell>
        </row>
        <row r="1041">
          <cell r="M1041">
            <v>-0.1</v>
          </cell>
          <cell r="O1041">
            <v>-1.1000000000000001</v>
          </cell>
        </row>
        <row r="1042">
          <cell r="M1042">
            <v>-0.1</v>
          </cell>
          <cell r="O1042">
            <v>-1.1000000000000001</v>
          </cell>
        </row>
        <row r="1043">
          <cell r="M1043">
            <v>-0.1</v>
          </cell>
          <cell r="O1043">
            <v>-1.1000000000000001</v>
          </cell>
        </row>
        <row r="1044">
          <cell r="M1044">
            <v>-0.1</v>
          </cell>
          <cell r="O1044">
            <v>-1.1000000000000001</v>
          </cell>
        </row>
        <row r="1045">
          <cell r="M1045">
            <v>-0.1</v>
          </cell>
          <cell r="O1045">
            <v>-1.1000000000000001</v>
          </cell>
        </row>
        <row r="1046">
          <cell r="M1046">
            <v>-0.1</v>
          </cell>
          <cell r="O1046">
            <v>-1.1000000000000001</v>
          </cell>
        </row>
        <row r="1047">
          <cell r="M1047">
            <v>-0.1</v>
          </cell>
          <cell r="O1047">
            <v>-1.1000000000000001</v>
          </cell>
        </row>
        <row r="1048">
          <cell r="M1048">
            <v>-0.1</v>
          </cell>
          <cell r="O1048">
            <v>-1.1000000000000001</v>
          </cell>
        </row>
        <row r="1049">
          <cell r="M1049">
            <v>-0.1</v>
          </cell>
          <cell r="O1049">
            <v>-1.1000000000000001</v>
          </cell>
        </row>
        <row r="1050">
          <cell r="M1050">
            <v>-0.1</v>
          </cell>
          <cell r="O1050">
            <v>-1.1000000000000001</v>
          </cell>
        </row>
        <row r="1051">
          <cell r="M1051">
            <v>-0.1</v>
          </cell>
          <cell r="O1051">
            <v>-1.1000000000000001</v>
          </cell>
        </row>
        <row r="1052">
          <cell r="M1052">
            <v>-0.1</v>
          </cell>
          <cell r="O1052">
            <v>-1.1000000000000001</v>
          </cell>
        </row>
        <row r="1053">
          <cell r="M1053">
            <v>-0.1</v>
          </cell>
          <cell r="O1053">
            <v>-1.1000000000000001</v>
          </cell>
        </row>
        <row r="1054">
          <cell r="M1054">
            <v>-0.1</v>
          </cell>
          <cell r="O1054">
            <v>-1.1000000000000001</v>
          </cell>
        </row>
        <row r="1055">
          <cell r="M1055">
            <v>-0.1</v>
          </cell>
          <cell r="O1055">
            <v>-1.1000000000000001</v>
          </cell>
        </row>
        <row r="1056">
          <cell r="M1056">
            <v>-0.1</v>
          </cell>
          <cell r="O1056">
            <v>-1.1000000000000001</v>
          </cell>
        </row>
        <row r="1057">
          <cell r="M1057">
            <v>-0.1</v>
          </cell>
          <cell r="O1057">
            <v>-1.1000000000000001</v>
          </cell>
        </row>
        <row r="1058">
          <cell r="M1058">
            <v>-0.1</v>
          </cell>
          <cell r="O1058">
            <v>-1.1000000000000001</v>
          </cell>
        </row>
        <row r="1059">
          <cell r="M1059">
            <v>-0.1</v>
          </cell>
          <cell r="O1059">
            <v>-1.1000000000000001</v>
          </cell>
        </row>
        <row r="1060">
          <cell r="M1060">
            <v>-0.1</v>
          </cell>
          <cell r="O1060">
            <v>-1.1000000000000001</v>
          </cell>
        </row>
        <row r="1061">
          <cell r="M1061">
            <v>-0.1</v>
          </cell>
          <cell r="O1061">
            <v>-1.1000000000000001</v>
          </cell>
        </row>
        <row r="1062">
          <cell r="M1062">
            <v>-0.1</v>
          </cell>
          <cell r="O1062">
            <v>-1.1000000000000001</v>
          </cell>
        </row>
        <row r="1063">
          <cell r="M1063">
            <v>-0.1</v>
          </cell>
          <cell r="O1063">
            <v>-1.1000000000000001</v>
          </cell>
        </row>
        <row r="1064">
          <cell r="M1064">
            <v>-0.1</v>
          </cell>
          <cell r="O1064">
            <v>-1.1000000000000001</v>
          </cell>
        </row>
        <row r="1065">
          <cell r="M1065">
            <v>-0.1</v>
          </cell>
          <cell r="O1065">
            <v>-1.1000000000000001</v>
          </cell>
        </row>
        <row r="1066">
          <cell r="M1066">
            <v>-0.1</v>
          </cell>
          <cell r="O1066">
            <v>-1.1000000000000001</v>
          </cell>
        </row>
        <row r="1067">
          <cell r="M1067">
            <v>-0.1</v>
          </cell>
          <cell r="O1067">
            <v>-1.1000000000000001</v>
          </cell>
        </row>
        <row r="1068">
          <cell r="M1068">
            <v>-0.1</v>
          </cell>
          <cell r="O1068">
            <v>-1.1000000000000001</v>
          </cell>
        </row>
        <row r="1069">
          <cell r="M1069">
            <v>-0.1</v>
          </cell>
          <cell r="O1069">
            <v>-1.1000000000000001</v>
          </cell>
        </row>
        <row r="1070">
          <cell r="M1070">
            <v>-0.1</v>
          </cell>
          <cell r="O1070">
            <v>-1.1000000000000001</v>
          </cell>
        </row>
        <row r="1071">
          <cell r="M1071">
            <v>-0.1</v>
          </cell>
          <cell r="O1071">
            <v>-1.1000000000000001</v>
          </cell>
        </row>
        <row r="1072">
          <cell r="M1072">
            <v>-0.1</v>
          </cell>
          <cell r="O1072">
            <v>-1.1000000000000001</v>
          </cell>
        </row>
        <row r="1073">
          <cell r="M1073">
            <v>-0.1</v>
          </cell>
          <cell r="O1073">
            <v>-1.1000000000000001</v>
          </cell>
        </row>
        <row r="1074">
          <cell r="M1074">
            <v>-0.1</v>
          </cell>
          <cell r="O1074">
            <v>-1.1000000000000001</v>
          </cell>
        </row>
        <row r="1075">
          <cell r="M1075">
            <v>-0.1</v>
          </cell>
          <cell r="O1075">
            <v>-1.1000000000000001</v>
          </cell>
        </row>
        <row r="1076">
          <cell r="M1076">
            <v>-0.1</v>
          </cell>
          <cell r="O1076">
            <v>-1.1000000000000001</v>
          </cell>
        </row>
        <row r="1077">
          <cell r="M1077">
            <v>-0.1</v>
          </cell>
          <cell r="O1077">
            <v>-1.1000000000000001</v>
          </cell>
        </row>
        <row r="1078">
          <cell r="M1078">
            <v>-0.1</v>
          </cell>
          <cell r="O1078">
            <v>-1.1000000000000001</v>
          </cell>
        </row>
        <row r="1079">
          <cell r="M1079">
            <v>-0.1</v>
          </cell>
          <cell r="O1079">
            <v>-1.1000000000000001</v>
          </cell>
        </row>
        <row r="1080">
          <cell r="M1080">
            <v>-0.1</v>
          </cell>
          <cell r="O1080">
            <v>-1.1000000000000001</v>
          </cell>
        </row>
        <row r="1081">
          <cell r="M1081">
            <v>-0.1</v>
          </cell>
          <cell r="O1081">
            <v>-1.1000000000000001</v>
          </cell>
        </row>
        <row r="1082">
          <cell r="M1082">
            <v>-0.1</v>
          </cell>
          <cell r="O1082">
            <v>-1.1000000000000001</v>
          </cell>
        </row>
        <row r="1083">
          <cell r="M1083">
            <v>-0.1</v>
          </cell>
          <cell r="O1083">
            <v>-1.1000000000000001</v>
          </cell>
        </row>
        <row r="1084">
          <cell r="M1084">
            <v>-0.1</v>
          </cell>
          <cell r="O1084">
            <v>-1.1000000000000001</v>
          </cell>
        </row>
        <row r="1085">
          <cell r="M1085">
            <v>-0.1</v>
          </cell>
          <cell r="O1085">
            <v>-1.1000000000000001</v>
          </cell>
        </row>
        <row r="1086">
          <cell r="M1086">
            <v>-0.1</v>
          </cell>
          <cell r="O1086">
            <v>-1.1000000000000001</v>
          </cell>
        </row>
        <row r="1087">
          <cell r="M1087">
            <v>-0.1</v>
          </cell>
          <cell r="O1087">
            <v>-1.1000000000000001</v>
          </cell>
        </row>
        <row r="1088">
          <cell r="M1088">
            <v>-0.1</v>
          </cell>
          <cell r="O1088">
            <v>-1.1000000000000001</v>
          </cell>
        </row>
        <row r="1089">
          <cell r="M1089">
            <v>-0.1</v>
          </cell>
          <cell r="O1089">
            <v>-1.1000000000000001</v>
          </cell>
        </row>
        <row r="1090">
          <cell r="M1090">
            <v>-0.1</v>
          </cell>
          <cell r="O1090">
            <v>-1.1000000000000001</v>
          </cell>
        </row>
        <row r="1091">
          <cell r="M1091">
            <v>-0.1</v>
          </cell>
          <cell r="O1091">
            <v>-1.1000000000000001</v>
          </cell>
        </row>
        <row r="1092">
          <cell r="M1092">
            <v>-0.1</v>
          </cell>
          <cell r="O1092">
            <v>-1.1000000000000001</v>
          </cell>
        </row>
        <row r="1093">
          <cell r="M1093">
            <v>-0.1</v>
          </cell>
          <cell r="O1093">
            <v>-1.1000000000000001</v>
          </cell>
        </row>
        <row r="1094">
          <cell r="M1094">
            <v>-0.1</v>
          </cell>
          <cell r="O1094">
            <v>-1.1000000000000001</v>
          </cell>
        </row>
        <row r="1095">
          <cell r="M1095">
            <v>-0.1</v>
          </cell>
          <cell r="O1095">
            <v>-1.1000000000000001</v>
          </cell>
        </row>
        <row r="1096">
          <cell r="M1096">
            <v>-0.1</v>
          </cell>
          <cell r="O1096">
            <v>-1.1000000000000001</v>
          </cell>
        </row>
        <row r="1097">
          <cell r="M1097">
            <v>-0.1</v>
          </cell>
          <cell r="O1097">
            <v>-1.1000000000000001</v>
          </cell>
        </row>
        <row r="1098">
          <cell r="M1098">
            <v>-0.1</v>
          </cell>
          <cell r="O1098">
            <v>-1.1000000000000001</v>
          </cell>
        </row>
        <row r="1099">
          <cell r="M1099">
            <v>-0.1</v>
          </cell>
          <cell r="O1099">
            <v>-1.1000000000000001</v>
          </cell>
        </row>
        <row r="1100">
          <cell r="M1100">
            <v>-0.1</v>
          </cell>
          <cell r="O1100">
            <v>-1.1000000000000001</v>
          </cell>
        </row>
        <row r="1101">
          <cell r="M1101">
            <v>-0.1</v>
          </cell>
          <cell r="O1101">
            <v>-1.1000000000000001</v>
          </cell>
        </row>
        <row r="1102">
          <cell r="M1102">
            <v>-0.1</v>
          </cell>
          <cell r="O1102">
            <v>-1.1000000000000001</v>
          </cell>
        </row>
        <row r="1103">
          <cell r="M1103">
            <v>-0.1</v>
          </cell>
          <cell r="O1103">
            <v>-1.1000000000000001</v>
          </cell>
        </row>
        <row r="1104">
          <cell r="M1104">
            <v>-0.1</v>
          </cell>
          <cell r="O1104">
            <v>-1.1000000000000001</v>
          </cell>
        </row>
        <row r="1105">
          <cell r="M1105">
            <v>-0.1</v>
          </cell>
          <cell r="O1105">
            <v>-1.1000000000000001</v>
          </cell>
        </row>
        <row r="1106">
          <cell r="M1106">
            <v>-0.1</v>
          </cell>
          <cell r="O1106">
            <v>-1.1000000000000001</v>
          </cell>
        </row>
        <row r="1107">
          <cell r="M1107">
            <v>-0.1</v>
          </cell>
          <cell r="O1107">
            <v>-1.1000000000000001</v>
          </cell>
        </row>
        <row r="1108">
          <cell r="M1108">
            <v>-0.1</v>
          </cell>
          <cell r="O1108">
            <v>-1.1000000000000001</v>
          </cell>
        </row>
        <row r="1109">
          <cell r="M1109">
            <v>-0.1</v>
          </cell>
          <cell r="O1109">
            <v>-1.1000000000000001</v>
          </cell>
        </row>
        <row r="1110">
          <cell r="M1110">
            <v>-0.1</v>
          </cell>
          <cell r="O1110">
            <v>-1.1000000000000001</v>
          </cell>
        </row>
        <row r="1111">
          <cell r="M1111">
            <v>-0.1</v>
          </cell>
          <cell r="O1111">
            <v>-1.1000000000000001</v>
          </cell>
        </row>
        <row r="1112">
          <cell r="M1112">
            <v>-0.1</v>
          </cell>
          <cell r="O1112">
            <v>-1.1000000000000001</v>
          </cell>
        </row>
        <row r="1113">
          <cell r="M1113">
            <v>-0.1</v>
          </cell>
          <cell r="O1113">
            <v>-1.1000000000000001</v>
          </cell>
        </row>
        <row r="1114">
          <cell r="M1114">
            <v>-0.1</v>
          </cell>
          <cell r="O1114">
            <v>-1.1000000000000001</v>
          </cell>
        </row>
        <row r="1115">
          <cell r="M1115">
            <v>-0.1</v>
          </cell>
          <cell r="O1115">
            <v>-1.1000000000000001</v>
          </cell>
        </row>
        <row r="1116">
          <cell r="M1116">
            <v>-0.1</v>
          </cell>
          <cell r="O1116">
            <v>-1.1000000000000001</v>
          </cell>
        </row>
        <row r="1117">
          <cell r="M1117">
            <v>-0.1</v>
          </cell>
          <cell r="O1117">
            <v>-1.1000000000000001</v>
          </cell>
        </row>
        <row r="1118">
          <cell r="M1118">
            <v>-0.1</v>
          </cell>
          <cell r="O1118">
            <v>-1.1000000000000001</v>
          </cell>
        </row>
        <row r="1119">
          <cell r="M1119">
            <v>-0.1</v>
          </cell>
          <cell r="O1119">
            <v>-1.1000000000000001</v>
          </cell>
        </row>
        <row r="1120">
          <cell r="M1120">
            <v>-0.1</v>
          </cell>
          <cell r="O1120">
            <v>-1.1000000000000001</v>
          </cell>
        </row>
        <row r="1121">
          <cell r="M1121">
            <v>-0.1</v>
          </cell>
          <cell r="O1121">
            <v>-1.1000000000000001</v>
          </cell>
        </row>
        <row r="1122">
          <cell r="M1122">
            <v>-0.1</v>
          </cell>
          <cell r="O1122">
            <v>-1.1000000000000001</v>
          </cell>
        </row>
        <row r="1123">
          <cell r="M1123">
            <v>-0.1</v>
          </cell>
          <cell r="O1123">
            <v>-1.1000000000000001</v>
          </cell>
        </row>
        <row r="1124">
          <cell r="M1124">
            <v>-0.1</v>
          </cell>
          <cell r="O1124">
            <v>-1.1000000000000001</v>
          </cell>
        </row>
        <row r="1125">
          <cell r="M1125">
            <v>-0.1</v>
          </cell>
          <cell r="O1125">
            <v>-1.1000000000000001</v>
          </cell>
        </row>
        <row r="1126">
          <cell r="M1126">
            <v>-0.1</v>
          </cell>
          <cell r="O1126">
            <v>-1.1000000000000001</v>
          </cell>
        </row>
        <row r="1127">
          <cell r="M1127">
            <v>-0.1</v>
          </cell>
          <cell r="O1127">
            <v>-1.1000000000000001</v>
          </cell>
        </row>
        <row r="1128">
          <cell r="M1128">
            <v>-0.1</v>
          </cell>
          <cell r="O1128">
            <v>-1.1000000000000001</v>
          </cell>
        </row>
        <row r="1129">
          <cell r="M1129">
            <v>-0.1</v>
          </cell>
          <cell r="O1129">
            <v>-1.1000000000000001</v>
          </cell>
        </row>
        <row r="1130">
          <cell r="M1130">
            <v>-0.1</v>
          </cell>
          <cell r="O1130">
            <v>-1.1000000000000001</v>
          </cell>
        </row>
        <row r="1131">
          <cell r="M1131">
            <v>-0.1</v>
          </cell>
          <cell r="O1131">
            <v>-1.1000000000000001</v>
          </cell>
        </row>
        <row r="1132">
          <cell r="M1132">
            <v>-0.1</v>
          </cell>
          <cell r="O1132">
            <v>-1.1000000000000001</v>
          </cell>
        </row>
        <row r="1133">
          <cell r="M1133">
            <v>-0.1</v>
          </cell>
          <cell r="O1133">
            <v>-1.1000000000000001</v>
          </cell>
        </row>
        <row r="1134">
          <cell r="M1134">
            <v>-0.1</v>
          </cell>
          <cell r="O1134">
            <v>-1.1000000000000001</v>
          </cell>
        </row>
        <row r="1135">
          <cell r="M1135">
            <v>-0.1</v>
          </cell>
          <cell r="O1135">
            <v>-1.1000000000000001</v>
          </cell>
        </row>
        <row r="1136">
          <cell r="M1136">
            <v>-0.1</v>
          </cell>
          <cell r="O1136">
            <v>-1.1000000000000001</v>
          </cell>
        </row>
        <row r="1137">
          <cell r="M1137">
            <v>-0.1</v>
          </cell>
          <cell r="O1137">
            <v>-1.1000000000000001</v>
          </cell>
        </row>
        <row r="1138">
          <cell r="M1138">
            <v>-0.1</v>
          </cell>
          <cell r="O1138">
            <v>-1.1000000000000001</v>
          </cell>
        </row>
        <row r="1139">
          <cell r="M1139">
            <v>-0.1</v>
          </cell>
          <cell r="O1139">
            <v>-1.1000000000000001</v>
          </cell>
        </row>
        <row r="1140">
          <cell r="M1140">
            <v>-0.1</v>
          </cell>
          <cell r="O1140">
            <v>-1.1000000000000001</v>
          </cell>
        </row>
        <row r="1141">
          <cell r="M1141">
            <v>-0.1</v>
          </cell>
          <cell r="O1141">
            <v>-1.1000000000000001</v>
          </cell>
        </row>
        <row r="1142">
          <cell r="M1142">
            <v>-0.1</v>
          </cell>
          <cell r="O1142">
            <v>-1.1000000000000001</v>
          </cell>
        </row>
        <row r="1143">
          <cell r="M1143">
            <v>-0.1</v>
          </cell>
          <cell r="O1143">
            <v>-1.1000000000000001</v>
          </cell>
        </row>
        <row r="1144">
          <cell r="M1144">
            <v>-0.1</v>
          </cell>
          <cell r="O1144">
            <v>-1.1000000000000001</v>
          </cell>
        </row>
        <row r="1145">
          <cell r="M1145">
            <v>-0.1</v>
          </cell>
          <cell r="O1145">
            <v>-1.1000000000000001</v>
          </cell>
        </row>
        <row r="1146">
          <cell r="M1146">
            <v>-0.1</v>
          </cell>
          <cell r="O1146">
            <v>-1.1000000000000001</v>
          </cell>
        </row>
        <row r="1147">
          <cell r="M1147">
            <v>-0.1</v>
          </cell>
          <cell r="O1147">
            <v>-1.1000000000000001</v>
          </cell>
        </row>
        <row r="1148">
          <cell r="M1148">
            <v>-0.1</v>
          </cell>
          <cell r="O1148">
            <v>-1.1000000000000001</v>
          </cell>
        </row>
        <row r="1149">
          <cell r="M1149">
            <v>-0.1</v>
          </cell>
          <cell r="O1149">
            <v>-1.1000000000000001</v>
          </cell>
        </row>
        <row r="1150">
          <cell r="M1150">
            <v>-0.1</v>
          </cell>
          <cell r="O1150">
            <v>-1.1000000000000001</v>
          </cell>
        </row>
        <row r="1151">
          <cell r="M1151">
            <v>-0.1</v>
          </cell>
          <cell r="O1151">
            <v>-1.1000000000000001</v>
          </cell>
        </row>
        <row r="1152">
          <cell r="M1152">
            <v>-0.1</v>
          </cell>
          <cell r="O1152">
            <v>-1.1000000000000001</v>
          </cell>
        </row>
        <row r="1153">
          <cell r="M1153">
            <v>-0.1</v>
          </cell>
          <cell r="O1153">
            <v>-1.1000000000000001</v>
          </cell>
        </row>
        <row r="1154">
          <cell r="M1154">
            <v>-0.1</v>
          </cell>
          <cell r="O1154">
            <v>-1.1000000000000001</v>
          </cell>
        </row>
        <row r="1155">
          <cell r="M1155">
            <v>-0.1</v>
          </cell>
          <cell r="O1155">
            <v>-1.1000000000000001</v>
          </cell>
        </row>
        <row r="1156">
          <cell r="M1156">
            <v>-0.1</v>
          </cell>
          <cell r="O1156">
            <v>-1.1000000000000001</v>
          </cell>
        </row>
        <row r="1157">
          <cell r="M1157">
            <v>-0.1</v>
          </cell>
          <cell r="O1157">
            <v>-1.1000000000000001</v>
          </cell>
        </row>
        <row r="1158">
          <cell r="M1158">
            <v>-0.1</v>
          </cell>
          <cell r="O1158">
            <v>-1.1000000000000001</v>
          </cell>
        </row>
        <row r="1159">
          <cell r="M1159">
            <v>-0.1</v>
          </cell>
          <cell r="O1159">
            <v>-1.1000000000000001</v>
          </cell>
        </row>
        <row r="1160">
          <cell r="M1160">
            <v>-0.1</v>
          </cell>
          <cell r="O1160">
            <v>-1.1000000000000001</v>
          </cell>
        </row>
        <row r="1161">
          <cell r="M1161">
            <v>-0.1</v>
          </cell>
          <cell r="O1161">
            <v>-1.1000000000000001</v>
          </cell>
        </row>
        <row r="1162">
          <cell r="M1162">
            <v>-0.1</v>
          </cell>
          <cell r="O1162">
            <v>-1.1000000000000001</v>
          </cell>
        </row>
        <row r="1163">
          <cell r="M1163">
            <v>-0.1</v>
          </cell>
          <cell r="O1163">
            <v>-1.1000000000000001</v>
          </cell>
        </row>
        <row r="1164">
          <cell r="M1164">
            <v>-0.1</v>
          </cell>
          <cell r="O1164">
            <v>-1.1000000000000001</v>
          </cell>
        </row>
        <row r="1165">
          <cell r="M1165">
            <v>-0.1</v>
          </cell>
          <cell r="O1165">
            <v>-1.1000000000000001</v>
          </cell>
        </row>
        <row r="1166">
          <cell r="M1166">
            <v>-0.1</v>
          </cell>
          <cell r="O1166">
            <v>-1.1000000000000001</v>
          </cell>
        </row>
        <row r="1167">
          <cell r="M1167">
            <v>-0.1</v>
          </cell>
          <cell r="O1167">
            <v>-1.1000000000000001</v>
          </cell>
        </row>
        <row r="1168">
          <cell r="M1168">
            <v>-0.1</v>
          </cell>
          <cell r="O1168">
            <v>-1.1000000000000001</v>
          </cell>
        </row>
        <row r="1169">
          <cell r="M1169">
            <v>-0.1</v>
          </cell>
          <cell r="O1169">
            <v>-1.1000000000000001</v>
          </cell>
        </row>
        <row r="1170">
          <cell r="M1170">
            <v>-0.1</v>
          </cell>
          <cell r="O1170">
            <v>-1.1000000000000001</v>
          </cell>
        </row>
        <row r="1171">
          <cell r="M1171">
            <v>-0.1</v>
          </cell>
          <cell r="O1171">
            <v>-1.1000000000000001</v>
          </cell>
        </row>
        <row r="1172">
          <cell r="M1172">
            <v>-0.1</v>
          </cell>
          <cell r="O1172">
            <v>-1.1000000000000001</v>
          </cell>
        </row>
        <row r="1173">
          <cell r="M1173">
            <v>-0.1</v>
          </cell>
          <cell r="O1173">
            <v>-1.1000000000000001</v>
          </cell>
        </row>
        <row r="1174">
          <cell r="M1174">
            <v>-0.1</v>
          </cell>
          <cell r="O1174">
            <v>-1.1000000000000001</v>
          </cell>
        </row>
        <row r="1175">
          <cell r="M1175">
            <v>-0.1</v>
          </cell>
          <cell r="O1175">
            <v>-1.1000000000000001</v>
          </cell>
        </row>
        <row r="1176">
          <cell r="M1176">
            <v>-0.1</v>
          </cell>
          <cell r="O1176">
            <v>-1.1000000000000001</v>
          </cell>
        </row>
        <row r="1177">
          <cell r="M1177">
            <v>-0.1</v>
          </cell>
          <cell r="O1177">
            <v>-1.1000000000000001</v>
          </cell>
        </row>
        <row r="1178">
          <cell r="M1178">
            <v>-0.1</v>
          </cell>
          <cell r="O1178">
            <v>-1.1000000000000001</v>
          </cell>
        </row>
        <row r="1179">
          <cell r="M1179">
            <v>-0.1</v>
          </cell>
          <cell r="O1179">
            <v>-1.1000000000000001</v>
          </cell>
        </row>
        <row r="1180">
          <cell r="M1180">
            <v>-0.1</v>
          </cell>
          <cell r="O1180">
            <v>-1.1000000000000001</v>
          </cell>
        </row>
        <row r="1181">
          <cell r="M1181">
            <v>-0.1</v>
          </cell>
          <cell r="O1181">
            <v>-1.1000000000000001</v>
          </cell>
        </row>
        <row r="1182">
          <cell r="M1182">
            <v>-0.1</v>
          </cell>
          <cell r="O1182">
            <v>-1.1000000000000001</v>
          </cell>
        </row>
        <row r="1183">
          <cell r="M1183">
            <v>-0.1</v>
          </cell>
          <cell r="O1183">
            <v>-1.1000000000000001</v>
          </cell>
        </row>
        <row r="1184">
          <cell r="M1184">
            <v>-0.1</v>
          </cell>
          <cell r="O1184">
            <v>-1.1000000000000001</v>
          </cell>
        </row>
        <row r="1185">
          <cell r="M1185">
            <v>-0.1</v>
          </cell>
          <cell r="O1185">
            <v>-1.1000000000000001</v>
          </cell>
        </row>
        <row r="1186">
          <cell r="M1186">
            <v>-0.1</v>
          </cell>
          <cell r="O1186">
            <v>-1.1000000000000001</v>
          </cell>
        </row>
        <row r="1187">
          <cell r="M1187">
            <v>-0.1</v>
          </cell>
          <cell r="O1187">
            <v>-1.1000000000000001</v>
          </cell>
        </row>
        <row r="1188">
          <cell r="M1188">
            <v>-0.1</v>
          </cell>
          <cell r="O1188">
            <v>-1.1000000000000001</v>
          </cell>
        </row>
        <row r="1189">
          <cell r="M1189">
            <v>-0.1</v>
          </cell>
          <cell r="O1189">
            <v>-1.1000000000000001</v>
          </cell>
        </row>
        <row r="1190">
          <cell r="M1190">
            <v>-0.1</v>
          </cell>
          <cell r="O1190">
            <v>-1.1000000000000001</v>
          </cell>
        </row>
        <row r="1191">
          <cell r="M1191">
            <v>-0.1</v>
          </cell>
          <cell r="O1191">
            <v>-1.1000000000000001</v>
          </cell>
        </row>
        <row r="1192">
          <cell r="M1192">
            <v>-0.1</v>
          </cell>
          <cell r="O1192">
            <v>-1.1000000000000001</v>
          </cell>
        </row>
        <row r="1193">
          <cell r="M1193">
            <v>-0.1</v>
          </cell>
          <cell r="O1193">
            <v>-1.1000000000000001</v>
          </cell>
        </row>
        <row r="1194">
          <cell r="M1194">
            <v>-0.1</v>
          </cell>
          <cell r="O1194">
            <v>-1.1000000000000001</v>
          </cell>
        </row>
        <row r="1195">
          <cell r="M1195">
            <v>-0.1</v>
          </cell>
          <cell r="O1195">
            <v>-1.1000000000000001</v>
          </cell>
        </row>
        <row r="1196">
          <cell r="M1196">
            <v>-0.1</v>
          </cell>
          <cell r="O1196">
            <v>-1.1000000000000001</v>
          </cell>
        </row>
        <row r="1197">
          <cell r="M1197">
            <v>-0.1</v>
          </cell>
          <cell r="O1197">
            <v>-1.1000000000000001</v>
          </cell>
        </row>
        <row r="1198">
          <cell r="M1198">
            <v>-0.1</v>
          </cell>
          <cell r="O1198">
            <v>-1.1000000000000001</v>
          </cell>
        </row>
        <row r="1199">
          <cell r="M1199">
            <v>-0.1</v>
          </cell>
          <cell r="O1199">
            <v>-1.1000000000000001</v>
          </cell>
        </row>
        <row r="1200">
          <cell r="M1200">
            <v>-0.1</v>
          </cell>
          <cell r="O1200">
            <v>-1.1000000000000001</v>
          </cell>
        </row>
        <row r="1201">
          <cell r="M1201">
            <v>-0.1</v>
          </cell>
          <cell r="O1201">
            <v>-1.1000000000000001</v>
          </cell>
        </row>
        <row r="1202">
          <cell r="M1202">
            <v>-0.1</v>
          </cell>
          <cell r="O1202">
            <v>-1.1000000000000001</v>
          </cell>
        </row>
        <row r="1203">
          <cell r="M1203">
            <v>-0.1</v>
          </cell>
          <cell r="O1203">
            <v>-1.1000000000000001</v>
          </cell>
        </row>
        <row r="1204">
          <cell r="M1204">
            <v>-0.1</v>
          </cell>
          <cell r="O1204">
            <v>-1.1000000000000001</v>
          </cell>
        </row>
        <row r="1205">
          <cell r="M1205">
            <v>-0.1</v>
          </cell>
          <cell r="O1205">
            <v>-1.1000000000000001</v>
          </cell>
        </row>
        <row r="1206">
          <cell r="M1206">
            <v>-0.1</v>
          </cell>
          <cell r="O1206">
            <v>-1.1000000000000001</v>
          </cell>
        </row>
        <row r="1207">
          <cell r="M1207">
            <v>-0.1</v>
          </cell>
          <cell r="O1207">
            <v>-1.1000000000000001</v>
          </cell>
        </row>
        <row r="1208">
          <cell r="M1208">
            <v>-0.1</v>
          </cell>
          <cell r="O1208">
            <v>-1.1000000000000001</v>
          </cell>
        </row>
        <row r="1209">
          <cell r="M1209">
            <v>-0.1</v>
          </cell>
          <cell r="O1209">
            <v>-1.1000000000000001</v>
          </cell>
        </row>
        <row r="1210">
          <cell r="M1210">
            <v>-0.1</v>
          </cell>
          <cell r="O1210">
            <v>-1.1000000000000001</v>
          </cell>
        </row>
        <row r="1211">
          <cell r="M1211">
            <v>-0.1</v>
          </cell>
          <cell r="O1211">
            <v>-1.1000000000000001</v>
          </cell>
        </row>
        <row r="1212">
          <cell r="M1212">
            <v>-0.1</v>
          </cell>
          <cell r="O1212">
            <v>-1.1000000000000001</v>
          </cell>
        </row>
        <row r="1213">
          <cell r="M1213">
            <v>-0.1</v>
          </cell>
          <cell r="O1213">
            <v>-1.1000000000000001</v>
          </cell>
        </row>
        <row r="1214">
          <cell r="M1214">
            <v>-0.1</v>
          </cell>
          <cell r="O1214">
            <v>-1.1000000000000001</v>
          </cell>
        </row>
        <row r="1215">
          <cell r="M1215">
            <v>-0.1</v>
          </cell>
          <cell r="O1215">
            <v>-1.1000000000000001</v>
          </cell>
        </row>
        <row r="1216">
          <cell r="M1216">
            <v>-0.1</v>
          </cell>
          <cell r="O1216">
            <v>-1.1000000000000001</v>
          </cell>
        </row>
        <row r="1217">
          <cell r="M1217">
            <v>-0.1</v>
          </cell>
          <cell r="O1217">
            <v>-1.1000000000000001</v>
          </cell>
        </row>
        <row r="1218">
          <cell r="M1218">
            <v>-0.1</v>
          </cell>
          <cell r="O1218">
            <v>-1.1000000000000001</v>
          </cell>
        </row>
        <row r="1219">
          <cell r="M1219">
            <v>-0.1</v>
          </cell>
          <cell r="O1219">
            <v>-1.1000000000000001</v>
          </cell>
        </row>
        <row r="1220">
          <cell r="M1220">
            <v>-0.1</v>
          </cell>
          <cell r="O1220">
            <v>-1.1000000000000001</v>
          </cell>
        </row>
        <row r="1221">
          <cell r="M1221">
            <v>-0.1</v>
          </cell>
          <cell r="O1221">
            <v>-1.1000000000000001</v>
          </cell>
        </row>
        <row r="1222">
          <cell r="M1222">
            <v>-0.1</v>
          </cell>
          <cell r="O1222">
            <v>-1.1000000000000001</v>
          </cell>
        </row>
        <row r="1223">
          <cell r="M1223">
            <v>-0.1</v>
          </cell>
          <cell r="O1223">
            <v>-1.1000000000000001</v>
          </cell>
        </row>
        <row r="1224">
          <cell r="M1224">
            <v>-0.1</v>
          </cell>
          <cell r="O1224">
            <v>-1.1000000000000001</v>
          </cell>
        </row>
        <row r="1225">
          <cell r="M1225">
            <v>-0.1</v>
          </cell>
          <cell r="O1225">
            <v>-1.1000000000000001</v>
          </cell>
        </row>
        <row r="1226">
          <cell r="M1226">
            <v>-0.1</v>
          </cell>
          <cell r="O1226">
            <v>-1.1000000000000001</v>
          </cell>
        </row>
        <row r="1227">
          <cell r="M1227">
            <v>-0.1</v>
          </cell>
          <cell r="O1227">
            <v>-1.1000000000000001</v>
          </cell>
        </row>
        <row r="1228">
          <cell r="M1228">
            <v>-0.1</v>
          </cell>
          <cell r="O1228">
            <v>-1.1000000000000001</v>
          </cell>
        </row>
        <row r="1229">
          <cell r="M1229">
            <v>-0.1</v>
          </cell>
          <cell r="O1229">
            <v>-1.1000000000000001</v>
          </cell>
        </row>
        <row r="1230">
          <cell r="M1230">
            <v>-0.1</v>
          </cell>
          <cell r="O1230">
            <v>-1.1000000000000001</v>
          </cell>
        </row>
        <row r="1231">
          <cell r="M1231">
            <v>-0.1</v>
          </cell>
          <cell r="O1231">
            <v>-1.1000000000000001</v>
          </cell>
        </row>
        <row r="1232">
          <cell r="M1232">
            <v>-0.1</v>
          </cell>
          <cell r="O1232">
            <v>-1.1000000000000001</v>
          </cell>
        </row>
        <row r="1233">
          <cell r="M1233">
            <v>-0.1</v>
          </cell>
          <cell r="O1233">
            <v>-1.1000000000000001</v>
          </cell>
        </row>
        <row r="1234">
          <cell r="M1234">
            <v>-0.1</v>
          </cell>
          <cell r="O1234">
            <v>-1.1000000000000001</v>
          </cell>
        </row>
        <row r="1235">
          <cell r="M1235">
            <v>-0.1</v>
          </cell>
          <cell r="O1235">
            <v>-1.1000000000000001</v>
          </cell>
        </row>
        <row r="1236">
          <cell r="M1236">
            <v>-0.1</v>
          </cell>
          <cell r="O1236">
            <v>-1.1000000000000001</v>
          </cell>
        </row>
        <row r="1237">
          <cell r="M1237">
            <v>-0.1</v>
          </cell>
          <cell r="O1237">
            <v>-1.1000000000000001</v>
          </cell>
        </row>
        <row r="1238">
          <cell r="M1238">
            <v>-0.1</v>
          </cell>
          <cell r="O1238">
            <v>-1.1000000000000001</v>
          </cell>
        </row>
        <row r="1239">
          <cell r="M1239">
            <v>-0.1</v>
          </cell>
          <cell r="O1239">
            <v>-1.1000000000000001</v>
          </cell>
        </row>
        <row r="1240">
          <cell r="M1240">
            <v>-0.1</v>
          </cell>
          <cell r="O1240">
            <v>-1.1000000000000001</v>
          </cell>
        </row>
        <row r="1241">
          <cell r="M1241">
            <v>-0.1</v>
          </cell>
          <cell r="O1241">
            <v>-1.1000000000000001</v>
          </cell>
        </row>
        <row r="1242">
          <cell r="M1242">
            <v>-0.1</v>
          </cell>
          <cell r="O1242">
            <v>-1.1000000000000001</v>
          </cell>
        </row>
        <row r="1243">
          <cell r="M1243">
            <v>-0.1</v>
          </cell>
          <cell r="O1243">
            <v>-1.1000000000000001</v>
          </cell>
        </row>
        <row r="1244">
          <cell r="M1244">
            <v>-0.1</v>
          </cell>
          <cell r="O1244">
            <v>-1.1000000000000001</v>
          </cell>
        </row>
        <row r="1245">
          <cell r="M1245">
            <v>-0.1</v>
          </cell>
          <cell r="O1245">
            <v>-1.1000000000000001</v>
          </cell>
        </row>
        <row r="1246">
          <cell r="M1246">
            <v>-0.1</v>
          </cell>
          <cell r="O1246">
            <v>-1.1000000000000001</v>
          </cell>
        </row>
        <row r="1247">
          <cell r="M1247">
            <v>-0.1</v>
          </cell>
          <cell r="O1247">
            <v>-1.1000000000000001</v>
          </cell>
        </row>
        <row r="1248">
          <cell r="M1248">
            <v>-0.1</v>
          </cell>
          <cell r="O1248">
            <v>-1.1000000000000001</v>
          </cell>
        </row>
        <row r="1249">
          <cell r="M1249">
            <v>-0.1</v>
          </cell>
          <cell r="O1249">
            <v>-1.1000000000000001</v>
          </cell>
        </row>
        <row r="1250">
          <cell r="M1250">
            <v>-0.1</v>
          </cell>
          <cell r="O1250">
            <v>-1.1000000000000001</v>
          </cell>
        </row>
        <row r="1251">
          <cell r="M1251">
            <v>-0.1</v>
          </cell>
          <cell r="O1251">
            <v>-1.1000000000000001</v>
          </cell>
        </row>
        <row r="1252">
          <cell r="M1252">
            <v>-0.1</v>
          </cell>
          <cell r="O1252">
            <v>-1.1000000000000001</v>
          </cell>
        </row>
        <row r="1253">
          <cell r="M1253">
            <v>-0.1</v>
          </cell>
          <cell r="O1253">
            <v>-1.1000000000000001</v>
          </cell>
        </row>
        <row r="1254">
          <cell r="M1254">
            <v>-0.1</v>
          </cell>
          <cell r="O1254">
            <v>-1.1000000000000001</v>
          </cell>
        </row>
        <row r="1255">
          <cell r="M1255">
            <v>-0.1</v>
          </cell>
          <cell r="O1255">
            <v>-1.1000000000000001</v>
          </cell>
        </row>
        <row r="1256">
          <cell r="M1256">
            <v>-0.1</v>
          </cell>
          <cell r="O1256">
            <v>-1.1000000000000001</v>
          </cell>
        </row>
        <row r="1257">
          <cell r="M1257">
            <v>-0.1</v>
          </cell>
          <cell r="O1257">
            <v>-1.1000000000000001</v>
          </cell>
        </row>
        <row r="1258">
          <cell r="M1258">
            <v>-0.1</v>
          </cell>
          <cell r="O1258">
            <v>-1.1000000000000001</v>
          </cell>
        </row>
        <row r="1259">
          <cell r="M1259">
            <v>-0.1</v>
          </cell>
          <cell r="O1259">
            <v>-1.1000000000000001</v>
          </cell>
        </row>
        <row r="1260">
          <cell r="M1260">
            <v>-0.1</v>
          </cell>
          <cell r="O1260">
            <v>-1.1000000000000001</v>
          </cell>
        </row>
        <row r="1261">
          <cell r="M1261">
            <v>-0.1</v>
          </cell>
          <cell r="O1261">
            <v>-1.1000000000000001</v>
          </cell>
        </row>
        <row r="1262">
          <cell r="M1262">
            <v>-0.1</v>
          </cell>
          <cell r="O1262">
            <v>-1.1000000000000001</v>
          </cell>
        </row>
        <row r="1263">
          <cell r="M1263">
            <v>-0.1</v>
          </cell>
          <cell r="O1263">
            <v>-1.1000000000000001</v>
          </cell>
        </row>
        <row r="1264">
          <cell r="M1264">
            <v>-0.1</v>
          </cell>
          <cell r="O1264">
            <v>-1.1000000000000001</v>
          </cell>
        </row>
        <row r="1265">
          <cell r="M1265">
            <v>-0.1</v>
          </cell>
          <cell r="O1265">
            <v>-1.1000000000000001</v>
          </cell>
        </row>
        <row r="1266">
          <cell r="M1266">
            <v>-0.1</v>
          </cell>
          <cell r="O1266">
            <v>-1.1000000000000001</v>
          </cell>
        </row>
        <row r="1267">
          <cell r="M1267">
            <v>-0.1</v>
          </cell>
          <cell r="O1267">
            <v>-1.1000000000000001</v>
          </cell>
        </row>
        <row r="1268">
          <cell r="M1268">
            <v>-0.1</v>
          </cell>
          <cell r="O1268">
            <v>-1.1000000000000001</v>
          </cell>
        </row>
        <row r="1269">
          <cell r="M1269">
            <v>-0.1</v>
          </cell>
          <cell r="O1269">
            <v>-1.1000000000000001</v>
          </cell>
        </row>
        <row r="1270">
          <cell r="M1270">
            <v>-0.1</v>
          </cell>
          <cell r="O1270">
            <v>-1.1000000000000001</v>
          </cell>
        </row>
        <row r="1271">
          <cell r="M1271">
            <v>-0.1</v>
          </cell>
          <cell r="O1271">
            <v>-1.1000000000000001</v>
          </cell>
        </row>
        <row r="1272">
          <cell r="M1272">
            <v>-0.1</v>
          </cell>
          <cell r="O1272">
            <v>-1.1000000000000001</v>
          </cell>
        </row>
        <row r="1273">
          <cell r="M1273">
            <v>-0.1</v>
          </cell>
          <cell r="O1273">
            <v>-1.1000000000000001</v>
          </cell>
        </row>
        <row r="1274">
          <cell r="M1274">
            <v>-0.1</v>
          </cell>
          <cell r="O1274">
            <v>-1.1000000000000001</v>
          </cell>
        </row>
        <row r="1275">
          <cell r="M1275">
            <v>-0.1</v>
          </cell>
          <cell r="O1275">
            <v>-1.1000000000000001</v>
          </cell>
        </row>
        <row r="1276">
          <cell r="M1276">
            <v>-0.1</v>
          </cell>
          <cell r="O1276">
            <v>-1.1000000000000001</v>
          </cell>
        </row>
        <row r="1277">
          <cell r="M1277">
            <v>-0.1</v>
          </cell>
          <cell r="O1277">
            <v>-1.1000000000000001</v>
          </cell>
        </row>
        <row r="1278">
          <cell r="M1278">
            <v>-0.1</v>
          </cell>
          <cell r="O1278">
            <v>-1.1000000000000001</v>
          </cell>
        </row>
        <row r="1279">
          <cell r="M1279">
            <v>-0.1</v>
          </cell>
          <cell r="O1279">
            <v>-1.1000000000000001</v>
          </cell>
        </row>
        <row r="1280">
          <cell r="M1280">
            <v>-0.1</v>
          </cell>
          <cell r="O1280">
            <v>-1.1000000000000001</v>
          </cell>
        </row>
        <row r="1281">
          <cell r="M1281">
            <v>-0.1</v>
          </cell>
          <cell r="O1281">
            <v>-1.1000000000000001</v>
          </cell>
        </row>
        <row r="1282">
          <cell r="M1282">
            <v>-0.1</v>
          </cell>
          <cell r="O1282">
            <v>-1.1000000000000001</v>
          </cell>
        </row>
        <row r="1283">
          <cell r="M1283">
            <v>-0.1</v>
          </cell>
          <cell r="O1283">
            <v>-1.1000000000000001</v>
          </cell>
        </row>
        <row r="1284">
          <cell r="M1284">
            <v>-0.1</v>
          </cell>
          <cell r="O1284">
            <v>-1.1000000000000001</v>
          </cell>
        </row>
        <row r="1285">
          <cell r="M1285">
            <v>-0.1</v>
          </cell>
          <cell r="O1285">
            <v>-1.1000000000000001</v>
          </cell>
        </row>
        <row r="1286">
          <cell r="M1286">
            <v>-0.1</v>
          </cell>
          <cell r="O1286">
            <v>-1.1000000000000001</v>
          </cell>
        </row>
        <row r="1287">
          <cell r="M1287">
            <v>-0.1</v>
          </cell>
          <cell r="O1287">
            <v>-1.1000000000000001</v>
          </cell>
        </row>
        <row r="1288">
          <cell r="M1288">
            <v>-0.1</v>
          </cell>
          <cell r="O1288">
            <v>-1.1000000000000001</v>
          </cell>
        </row>
        <row r="1289">
          <cell r="M1289">
            <v>-0.1</v>
          </cell>
          <cell r="O1289">
            <v>-1.1000000000000001</v>
          </cell>
        </row>
        <row r="1290">
          <cell r="M1290">
            <v>-0.1</v>
          </cell>
          <cell r="O1290">
            <v>-1.1000000000000001</v>
          </cell>
        </row>
        <row r="1291">
          <cell r="M1291">
            <v>-0.1</v>
          </cell>
          <cell r="O1291">
            <v>-1.1000000000000001</v>
          </cell>
        </row>
        <row r="1292">
          <cell r="M1292">
            <v>-0.1</v>
          </cell>
          <cell r="O1292">
            <v>-1.1000000000000001</v>
          </cell>
        </row>
        <row r="1293">
          <cell r="M1293">
            <v>-0.1</v>
          </cell>
          <cell r="O1293">
            <v>-1.1000000000000001</v>
          </cell>
        </row>
        <row r="1294">
          <cell r="M1294">
            <v>-0.1</v>
          </cell>
          <cell r="O1294">
            <v>-1.1000000000000001</v>
          </cell>
        </row>
        <row r="1295">
          <cell r="M1295">
            <v>-0.1</v>
          </cell>
          <cell r="O1295">
            <v>-1.1000000000000001</v>
          </cell>
        </row>
        <row r="1296">
          <cell r="M1296">
            <v>-0.1</v>
          </cell>
          <cell r="O1296">
            <v>-1.1000000000000001</v>
          </cell>
        </row>
        <row r="1297">
          <cell r="M1297">
            <v>-0.1</v>
          </cell>
          <cell r="O1297">
            <v>-1.1000000000000001</v>
          </cell>
        </row>
        <row r="1298">
          <cell r="M1298">
            <v>-0.1</v>
          </cell>
          <cell r="O1298">
            <v>-1.1000000000000001</v>
          </cell>
        </row>
        <row r="1299">
          <cell r="M1299">
            <v>-0.1</v>
          </cell>
          <cell r="O1299">
            <v>-1.1000000000000001</v>
          </cell>
        </row>
        <row r="1300">
          <cell r="M1300">
            <v>-0.1</v>
          </cell>
          <cell r="O1300">
            <v>-1.1000000000000001</v>
          </cell>
        </row>
        <row r="1301">
          <cell r="M1301">
            <v>-0.1</v>
          </cell>
          <cell r="O1301">
            <v>-1.1000000000000001</v>
          </cell>
        </row>
        <row r="1302">
          <cell r="M1302">
            <v>-0.1</v>
          </cell>
          <cell r="O1302">
            <v>-1.1000000000000001</v>
          </cell>
        </row>
        <row r="1303">
          <cell r="M1303">
            <v>-0.1</v>
          </cell>
          <cell r="O1303">
            <v>-1.1000000000000001</v>
          </cell>
        </row>
        <row r="1304">
          <cell r="M1304">
            <v>-0.1</v>
          </cell>
          <cell r="O1304">
            <v>-1.1000000000000001</v>
          </cell>
        </row>
        <row r="1305">
          <cell r="M1305">
            <v>-0.1</v>
          </cell>
          <cell r="O1305">
            <v>-1.1000000000000001</v>
          </cell>
        </row>
        <row r="1306">
          <cell r="M1306">
            <v>-0.1</v>
          </cell>
          <cell r="O1306">
            <v>-1.1000000000000001</v>
          </cell>
        </row>
        <row r="1307">
          <cell r="M1307">
            <v>-0.1</v>
          </cell>
          <cell r="O1307">
            <v>-1.1000000000000001</v>
          </cell>
        </row>
        <row r="1308">
          <cell r="M1308">
            <v>-0.1</v>
          </cell>
          <cell r="O1308">
            <v>-1.1000000000000001</v>
          </cell>
        </row>
        <row r="1309">
          <cell r="M1309">
            <v>-0.1</v>
          </cell>
          <cell r="O1309">
            <v>-1.1000000000000001</v>
          </cell>
        </row>
        <row r="1310">
          <cell r="M1310">
            <v>-0.1</v>
          </cell>
          <cell r="O1310">
            <v>-1.1000000000000001</v>
          </cell>
        </row>
        <row r="1311">
          <cell r="M1311">
            <v>-0.1</v>
          </cell>
          <cell r="O1311">
            <v>-1.1000000000000001</v>
          </cell>
        </row>
        <row r="1312">
          <cell r="M1312">
            <v>-0.1</v>
          </cell>
          <cell r="O1312">
            <v>-1.1000000000000001</v>
          </cell>
        </row>
        <row r="1313">
          <cell r="M1313">
            <v>-0.1</v>
          </cell>
          <cell r="O1313">
            <v>-1.1000000000000001</v>
          </cell>
        </row>
        <row r="1314">
          <cell r="M1314">
            <v>-0.1</v>
          </cell>
          <cell r="O1314">
            <v>-1.1000000000000001</v>
          </cell>
        </row>
        <row r="1315">
          <cell r="M1315">
            <v>-0.1</v>
          </cell>
          <cell r="O1315">
            <v>-1.1000000000000001</v>
          </cell>
        </row>
        <row r="1316">
          <cell r="M1316">
            <v>-0.1</v>
          </cell>
          <cell r="O1316">
            <v>-1.1000000000000001</v>
          </cell>
        </row>
        <row r="1317">
          <cell r="M1317">
            <v>-0.1</v>
          </cell>
          <cell r="O1317">
            <v>-1.1000000000000001</v>
          </cell>
        </row>
        <row r="1318">
          <cell r="M1318">
            <v>-0.1</v>
          </cell>
          <cell r="O1318">
            <v>-1.1000000000000001</v>
          </cell>
        </row>
        <row r="1319">
          <cell r="M1319">
            <v>-0.1</v>
          </cell>
          <cell r="O1319">
            <v>-1.1000000000000001</v>
          </cell>
        </row>
        <row r="1320">
          <cell r="M1320">
            <v>-0.1</v>
          </cell>
          <cell r="O1320">
            <v>-1.1000000000000001</v>
          </cell>
        </row>
        <row r="1321">
          <cell r="M1321">
            <v>-0.1</v>
          </cell>
          <cell r="O1321">
            <v>-1.1000000000000001</v>
          </cell>
        </row>
        <row r="1322">
          <cell r="M1322">
            <v>-0.1</v>
          </cell>
          <cell r="O1322">
            <v>-1.1000000000000001</v>
          </cell>
        </row>
        <row r="1323">
          <cell r="M1323">
            <v>-0.1</v>
          </cell>
          <cell r="O1323">
            <v>-1.1000000000000001</v>
          </cell>
        </row>
        <row r="1324">
          <cell r="M1324">
            <v>-0.1</v>
          </cell>
          <cell r="O1324">
            <v>-1.1000000000000001</v>
          </cell>
        </row>
        <row r="1325">
          <cell r="M1325">
            <v>-0.1</v>
          </cell>
          <cell r="O1325">
            <v>-1.1000000000000001</v>
          </cell>
        </row>
        <row r="1326">
          <cell r="M1326">
            <v>-0.1</v>
          </cell>
          <cell r="O1326">
            <v>-1.1000000000000001</v>
          </cell>
        </row>
        <row r="1327">
          <cell r="M1327">
            <v>-0.1</v>
          </cell>
          <cell r="O1327">
            <v>-1.1000000000000001</v>
          </cell>
        </row>
        <row r="1328">
          <cell r="M1328">
            <v>-0.1</v>
          </cell>
          <cell r="O1328">
            <v>-1.1000000000000001</v>
          </cell>
        </row>
        <row r="1329">
          <cell r="M1329">
            <v>-0.1</v>
          </cell>
          <cell r="O1329">
            <v>-1.1000000000000001</v>
          </cell>
        </row>
        <row r="1330">
          <cell r="M1330">
            <v>-0.1</v>
          </cell>
          <cell r="O1330">
            <v>-1.1000000000000001</v>
          </cell>
        </row>
        <row r="1331">
          <cell r="M1331">
            <v>-0.1</v>
          </cell>
          <cell r="O1331">
            <v>-1.1000000000000001</v>
          </cell>
        </row>
        <row r="1332">
          <cell r="M1332">
            <v>-0.1</v>
          </cell>
          <cell r="O1332">
            <v>-1.1000000000000001</v>
          </cell>
        </row>
        <row r="1333">
          <cell r="M1333">
            <v>-0.1</v>
          </cell>
          <cell r="O1333">
            <v>-1.1000000000000001</v>
          </cell>
        </row>
        <row r="1334">
          <cell r="M1334">
            <v>-0.1</v>
          </cell>
          <cell r="O1334">
            <v>-1.1000000000000001</v>
          </cell>
        </row>
        <row r="1335">
          <cell r="M1335">
            <v>-0.1</v>
          </cell>
          <cell r="O1335">
            <v>-1.1000000000000001</v>
          </cell>
        </row>
        <row r="1336">
          <cell r="M1336">
            <v>-0.1</v>
          </cell>
          <cell r="O1336">
            <v>-1.1000000000000001</v>
          </cell>
        </row>
        <row r="1337">
          <cell r="M1337">
            <v>-0.1</v>
          </cell>
          <cell r="O1337">
            <v>-1.1000000000000001</v>
          </cell>
        </row>
        <row r="1338">
          <cell r="M1338">
            <v>-0.1</v>
          </cell>
          <cell r="O1338">
            <v>-1.1000000000000001</v>
          </cell>
        </row>
        <row r="1339">
          <cell r="M1339">
            <v>-0.1</v>
          </cell>
          <cell r="O1339">
            <v>-1.1000000000000001</v>
          </cell>
        </row>
        <row r="1340">
          <cell r="M1340">
            <v>-0.1</v>
          </cell>
          <cell r="O1340">
            <v>-1.1000000000000001</v>
          </cell>
        </row>
        <row r="1341">
          <cell r="M1341">
            <v>-0.1</v>
          </cell>
          <cell r="O1341">
            <v>-1.1000000000000001</v>
          </cell>
        </row>
        <row r="1342">
          <cell r="M1342">
            <v>-0.1</v>
          </cell>
          <cell r="O1342">
            <v>-1.1000000000000001</v>
          </cell>
        </row>
        <row r="1343">
          <cell r="M1343">
            <v>-0.1</v>
          </cell>
          <cell r="O1343">
            <v>-1.1000000000000001</v>
          </cell>
        </row>
        <row r="1344">
          <cell r="M1344">
            <v>-0.1</v>
          </cell>
          <cell r="O1344">
            <v>-1.1000000000000001</v>
          </cell>
        </row>
        <row r="1345">
          <cell r="M1345">
            <v>-0.1</v>
          </cell>
          <cell r="O1345">
            <v>-1.1000000000000001</v>
          </cell>
        </row>
        <row r="1346">
          <cell r="M1346">
            <v>-0.1</v>
          </cell>
          <cell r="O1346">
            <v>-1.1000000000000001</v>
          </cell>
        </row>
        <row r="1347">
          <cell r="M1347">
            <v>-0.1</v>
          </cell>
          <cell r="O1347">
            <v>-1.1000000000000001</v>
          </cell>
        </row>
        <row r="1348">
          <cell r="M1348">
            <v>-0.1</v>
          </cell>
          <cell r="O1348">
            <v>-1.1000000000000001</v>
          </cell>
        </row>
        <row r="1349">
          <cell r="M1349">
            <v>-0.1</v>
          </cell>
          <cell r="O1349">
            <v>-1.1000000000000001</v>
          </cell>
        </row>
        <row r="1350">
          <cell r="M1350">
            <v>-0.1</v>
          </cell>
          <cell r="O1350">
            <v>-1.1000000000000001</v>
          </cell>
        </row>
        <row r="1351">
          <cell r="M1351">
            <v>-0.1</v>
          </cell>
          <cell r="O1351">
            <v>-1.1000000000000001</v>
          </cell>
        </row>
        <row r="1352">
          <cell r="M1352">
            <v>-0.1</v>
          </cell>
          <cell r="O1352">
            <v>-1.1000000000000001</v>
          </cell>
        </row>
        <row r="1353">
          <cell r="M1353">
            <v>-0.1</v>
          </cell>
          <cell r="O1353">
            <v>-1.1000000000000001</v>
          </cell>
        </row>
        <row r="1354">
          <cell r="M1354">
            <v>-0.1</v>
          </cell>
          <cell r="O1354">
            <v>-1.1000000000000001</v>
          </cell>
        </row>
        <row r="1355">
          <cell r="M1355">
            <v>-0.1</v>
          </cell>
          <cell r="O1355">
            <v>-1.1000000000000001</v>
          </cell>
        </row>
        <row r="1356">
          <cell r="M1356">
            <v>-0.1</v>
          </cell>
          <cell r="O1356">
            <v>-1.1000000000000001</v>
          </cell>
        </row>
        <row r="1357">
          <cell r="M1357">
            <v>-0.1</v>
          </cell>
          <cell r="O1357">
            <v>-1.1000000000000001</v>
          </cell>
        </row>
        <row r="1358">
          <cell r="M1358">
            <v>-0.1</v>
          </cell>
          <cell r="O1358">
            <v>-1.1000000000000001</v>
          </cell>
        </row>
        <row r="1359">
          <cell r="M1359">
            <v>-0.1</v>
          </cell>
          <cell r="O1359">
            <v>-1.1000000000000001</v>
          </cell>
        </row>
        <row r="1360">
          <cell r="M1360">
            <v>-0.1</v>
          </cell>
          <cell r="O1360">
            <v>-1.1000000000000001</v>
          </cell>
        </row>
        <row r="1361">
          <cell r="M1361">
            <v>-0.1</v>
          </cell>
          <cell r="O1361">
            <v>-1.1000000000000001</v>
          </cell>
        </row>
        <row r="1362">
          <cell r="M1362">
            <v>-0.1</v>
          </cell>
          <cell r="O1362">
            <v>-1.1000000000000001</v>
          </cell>
        </row>
        <row r="1363">
          <cell r="M1363">
            <v>-0.1</v>
          </cell>
          <cell r="O1363">
            <v>-1.1000000000000001</v>
          </cell>
        </row>
        <row r="1364">
          <cell r="M1364">
            <v>-0.1</v>
          </cell>
          <cell r="O1364">
            <v>-1.1000000000000001</v>
          </cell>
        </row>
        <row r="1365">
          <cell r="M1365">
            <v>-0.1</v>
          </cell>
          <cell r="O1365">
            <v>-1.1000000000000001</v>
          </cell>
        </row>
        <row r="1366">
          <cell r="M1366">
            <v>-0.1</v>
          </cell>
          <cell r="O1366">
            <v>-1.1000000000000001</v>
          </cell>
        </row>
        <row r="1367">
          <cell r="M1367">
            <v>-0.1</v>
          </cell>
          <cell r="O1367">
            <v>-1.1000000000000001</v>
          </cell>
        </row>
        <row r="1368">
          <cell r="M1368">
            <v>-0.1</v>
          </cell>
          <cell r="O1368">
            <v>-1.1000000000000001</v>
          </cell>
        </row>
        <row r="1369">
          <cell r="M1369">
            <v>-0.1</v>
          </cell>
          <cell r="O1369">
            <v>-1.1000000000000001</v>
          </cell>
        </row>
        <row r="1370">
          <cell r="M1370">
            <v>-0.1</v>
          </cell>
          <cell r="O1370">
            <v>-1.1000000000000001</v>
          </cell>
        </row>
        <row r="1371">
          <cell r="M1371">
            <v>-0.1</v>
          </cell>
          <cell r="O1371">
            <v>-1.1000000000000001</v>
          </cell>
        </row>
        <row r="1372">
          <cell r="M1372">
            <v>-0.1</v>
          </cell>
          <cell r="O1372">
            <v>-1.1000000000000001</v>
          </cell>
        </row>
        <row r="1373">
          <cell r="M1373">
            <v>-0.1</v>
          </cell>
          <cell r="O1373">
            <v>-1.1000000000000001</v>
          </cell>
        </row>
        <row r="1374">
          <cell r="M1374">
            <v>-0.1</v>
          </cell>
          <cell r="O1374">
            <v>-1.1000000000000001</v>
          </cell>
        </row>
        <row r="1375">
          <cell r="M1375">
            <v>-0.1</v>
          </cell>
          <cell r="O1375">
            <v>-1.1000000000000001</v>
          </cell>
        </row>
        <row r="1376">
          <cell r="M1376">
            <v>-0.1</v>
          </cell>
          <cell r="O1376">
            <v>-1.1000000000000001</v>
          </cell>
        </row>
        <row r="1377">
          <cell r="M1377">
            <v>-0.1</v>
          </cell>
          <cell r="O1377">
            <v>-1.1000000000000001</v>
          </cell>
        </row>
        <row r="1378">
          <cell r="M1378">
            <v>-0.1</v>
          </cell>
          <cell r="O1378">
            <v>-1.1000000000000001</v>
          </cell>
        </row>
        <row r="1379">
          <cell r="M1379">
            <v>-0.1</v>
          </cell>
          <cell r="O1379">
            <v>-1.1000000000000001</v>
          </cell>
        </row>
        <row r="1380">
          <cell r="M1380">
            <v>-0.1</v>
          </cell>
          <cell r="O1380">
            <v>-1.1000000000000001</v>
          </cell>
        </row>
        <row r="1381">
          <cell r="M1381">
            <v>-0.1</v>
          </cell>
          <cell r="O1381">
            <v>-1.1000000000000001</v>
          </cell>
        </row>
        <row r="1382">
          <cell r="M1382">
            <v>-0.1</v>
          </cell>
          <cell r="O1382">
            <v>-1.1000000000000001</v>
          </cell>
        </row>
        <row r="1383">
          <cell r="M1383">
            <v>-0.1</v>
          </cell>
          <cell r="O1383">
            <v>-1.1000000000000001</v>
          </cell>
        </row>
        <row r="1384">
          <cell r="M1384">
            <v>-0.1</v>
          </cell>
          <cell r="O1384">
            <v>-1.1000000000000001</v>
          </cell>
        </row>
        <row r="1385">
          <cell r="M1385">
            <v>-0.1</v>
          </cell>
          <cell r="O1385">
            <v>-1.1000000000000001</v>
          </cell>
        </row>
        <row r="1386">
          <cell r="M1386">
            <v>-0.1</v>
          </cell>
          <cell r="O1386">
            <v>-1.1000000000000001</v>
          </cell>
        </row>
        <row r="1387">
          <cell r="M1387">
            <v>-0.1</v>
          </cell>
          <cell r="O1387">
            <v>-1.1000000000000001</v>
          </cell>
        </row>
        <row r="1388">
          <cell r="M1388">
            <v>-0.1</v>
          </cell>
          <cell r="O1388">
            <v>-1.1000000000000001</v>
          </cell>
        </row>
        <row r="1389">
          <cell r="M1389">
            <v>-0.1</v>
          </cell>
          <cell r="O1389">
            <v>-1.1000000000000001</v>
          </cell>
        </row>
        <row r="1390">
          <cell r="M1390">
            <v>-0.1</v>
          </cell>
          <cell r="O1390">
            <v>-1.1000000000000001</v>
          </cell>
        </row>
        <row r="1391">
          <cell r="M1391">
            <v>-0.1</v>
          </cell>
          <cell r="O1391">
            <v>-1.1000000000000001</v>
          </cell>
        </row>
        <row r="1392">
          <cell r="M1392">
            <v>-0.1</v>
          </cell>
          <cell r="O1392">
            <v>-1.1000000000000001</v>
          </cell>
        </row>
        <row r="1393">
          <cell r="M1393">
            <v>-0.1</v>
          </cell>
          <cell r="O1393">
            <v>-1.1000000000000001</v>
          </cell>
        </row>
        <row r="1394">
          <cell r="M1394">
            <v>-0.1</v>
          </cell>
          <cell r="O1394">
            <v>-1.1000000000000001</v>
          </cell>
        </row>
        <row r="1395">
          <cell r="M1395">
            <v>-0.1</v>
          </cell>
          <cell r="O1395">
            <v>-1.1000000000000001</v>
          </cell>
        </row>
        <row r="1396">
          <cell r="M1396">
            <v>-0.1</v>
          </cell>
          <cell r="O1396">
            <v>-1.1000000000000001</v>
          </cell>
        </row>
        <row r="1397">
          <cell r="M1397">
            <v>-0.1</v>
          </cell>
          <cell r="O1397">
            <v>-1.1000000000000001</v>
          </cell>
        </row>
        <row r="1398">
          <cell r="M1398">
            <v>-0.1</v>
          </cell>
          <cell r="O1398">
            <v>-1.1000000000000001</v>
          </cell>
        </row>
        <row r="1399">
          <cell r="M1399">
            <v>-0.1</v>
          </cell>
          <cell r="O1399">
            <v>-1.1000000000000001</v>
          </cell>
        </row>
        <row r="1400">
          <cell r="M1400">
            <v>-0.1</v>
          </cell>
          <cell r="O1400">
            <v>-1.1000000000000001</v>
          </cell>
        </row>
        <row r="1401">
          <cell r="M1401">
            <v>-0.1</v>
          </cell>
          <cell r="O1401">
            <v>-1.1000000000000001</v>
          </cell>
        </row>
        <row r="1402">
          <cell r="M1402">
            <v>-0.1</v>
          </cell>
          <cell r="O1402">
            <v>-1.1000000000000001</v>
          </cell>
        </row>
        <row r="1403">
          <cell r="M1403">
            <v>-0.1</v>
          </cell>
          <cell r="O1403">
            <v>-1.1000000000000001</v>
          </cell>
        </row>
        <row r="1404">
          <cell r="M1404">
            <v>-0.1</v>
          </cell>
          <cell r="O1404">
            <v>-1.1000000000000001</v>
          </cell>
        </row>
        <row r="1405">
          <cell r="M1405">
            <v>-0.1</v>
          </cell>
          <cell r="O1405">
            <v>-1.1000000000000001</v>
          </cell>
        </row>
        <row r="1406">
          <cell r="M1406">
            <v>-0.1</v>
          </cell>
          <cell r="O1406">
            <v>-1.1000000000000001</v>
          </cell>
        </row>
        <row r="1407">
          <cell r="M1407">
            <v>-0.1</v>
          </cell>
          <cell r="O1407">
            <v>-1.1000000000000001</v>
          </cell>
        </row>
        <row r="1408">
          <cell r="M1408">
            <v>-0.1</v>
          </cell>
          <cell r="O1408">
            <v>-1.1000000000000001</v>
          </cell>
        </row>
        <row r="1409">
          <cell r="M1409">
            <v>-0.1</v>
          </cell>
          <cell r="O1409">
            <v>-1.1000000000000001</v>
          </cell>
        </row>
        <row r="1410">
          <cell r="M1410">
            <v>-0.1</v>
          </cell>
          <cell r="O1410">
            <v>-1.1000000000000001</v>
          </cell>
        </row>
        <row r="1411">
          <cell r="M1411">
            <v>-0.1</v>
          </cell>
          <cell r="O1411">
            <v>-1.1000000000000001</v>
          </cell>
        </row>
        <row r="1412">
          <cell r="M1412">
            <v>-0.1</v>
          </cell>
          <cell r="O1412">
            <v>-1.1000000000000001</v>
          </cell>
        </row>
        <row r="1413">
          <cell r="M1413">
            <v>-0.1</v>
          </cell>
          <cell r="O1413">
            <v>-1.1000000000000001</v>
          </cell>
        </row>
        <row r="1414">
          <cell r="M1414">
            <v>-0.1</v>
          </cell>
          <cell r="O1414">
            <v>-1.1000000000000001</v>
          </cell>
        </row>
        <row r="1415">
          <cell r="M1415">
            <v>-0.1</v>
          </cell>
          <cell r="O1415">
            <v>-1.1000000000000001</v>
          </cell>
        </row>
        <row r="1416">
          <cell r="M1416">
            <v>-0.1</v>
          </cell>
          <cell r="O1416">
            <v>-1.1000000000000001</v>
          </cell>
        </row>
        <row r="1417">
          <cell r="M1417">
            <v>-0.1</v>
          </cell>
          <cell r="O1417">
            <v>-1.1000000000000001</v>
          </cell>
        </row>
        <row r="1418">
          <cell r="M1418">
            <v>-0.1</v>
          </cell>
          <cell r="O1418">
            <v>-1.1000000000000001</v>
          </cell>
        </row>
        <row r="1419">
          <cell r="M1419">
            <v>-0.1</v>
          </cell>
          <cell r="O1419">
            <v>-1.1000000000000001</v>
          </cell>
        </row>
        <row r="1420">
          <cell r="M1420">
            <v>-0.1</v>
          </cell>
          <cell r="O1420">
            <v>-1.1000000000000001</v>
          </cell>
        </row>
        <row r="1421">
          <cell r="M1421">
            <v>-0.1</v>
          </cell>
          <cell r="O1421">
            <v>-1.1000000000000001</v>
          </cell>
        </row>
        <row r="1422">
          <cell r="M1422">
            <v>-0.1</v>
          </cell>
          <cell r="O1422">
            <v>-1.1000000000000001</v>
          </cell>
        </row>
        <row r="1423">
          <cell r="M1423">
            <v>-0.1</v>
          </cell>
          <cell r="O1423">
            <v>-1.1000000000000001</v>
          </cell>
        </row>
        <row r="1424">
          <cell r="M1424">
            <v>-0.1</v>
          </cell>
          <cell r="O1424">
            <v>-1.1000000000000001</v>
          </cell>
        </row>
        <row r="1425">
          <cell r="M1425">
            <v>-0.1</v>
          </cell>
          <cell r="O1425">
            <v>-1.1000000000000001</v>
          </cell>
        </row>
        <row r="1426">
          <cell r="M1426">
            <v>-0.1</v>
          </cell>
          <cell r="O1426">
            <v>-1.1000000000000001</v>
          </cell>
        </row>
        <row r="1427">
          <cell r="M1427">
            <v>-0.1</v>
          </cell>
          <cell r="O1427">
            <v>-1.1000000000000001</v>
          </cell>
        </row>
        <row r="1428">
          <cell r="M1428">
            <v>-0.1</v>
          </cell>
          <cell r="O1428">
            <v>-1.1000000000000001</v>
          </cell>
        </row>
        <row r="1429">
          <cell r="M1429">
            <v>-0.1</v>
          </cell>
          <cell r="O1429">
            <v>-1.1000000000000001</v>
          </cell>
        </row>
        <row r="1430">
          <cell r="M1430">
            <v>-0.1</v>
          </cell>
          <cell r="O1430">
            <v>-1.1000000000000001</v>
          </cell>
        </row>
        <row r="1431">
          <cell r="M1431">
            <v>-0.1</v>
          </cell>
          <cell r="O1431">
            <v>-1.1000000000000001</v>
          </cell>
        </row>
        <row r="1432">
          <cell r="M1432">
            <v>-0.1</v>
          </cell>
          <cell r="O1432">
            <v>-1.1000000000000001</v>
          </cell>
        </row>
        <row r="1433">
          <cell r="M1433">
            <v>-0.1</v>
          </cell>
          <cell r="O1433">
            <v>-1.1000000000000001</v>
          </cell>
        </row>
        <row r="1434">
          <cell r="M1434">
            <v>-0.1</v>
          </cell>
          <cell r="O1434">
            <v>-1.1000000000000001</v>
          </cell>
        </row>
        <row r="1435">
          <cell r="M1435">
            <v>-0.1</v>
          </cell>
          <cell r="O1435">
            <v>-1.1000000000000001</v>
          </cell>
        </row>
        <row r="1436">
          <cell r="M1436">
            <v>-0.1</v>
          </cell>
          <cell r="O1436">
            <v>-1.1000000000000001</v>
          </cell>
        </row>
        <row r="1437">
          <cell r="M1437">
            <v>-0.1</v>
          </cell>
          <cell r="O1437">
            <v>-1.1000000000000001</v>
          </cell>
        </row>
        <row r="1438">
          <cell r="M1438">
            <v>-0.1</v>
          </cell>
          <cell r="O1438">
            <v>-1.1000000000000001</v>
          </cell>
        </row>
        <row r="1439">
          <cell r="M1439">
            <v>-0.1</v>
          </cell>
          <cell r="O1439">
            <v>-1.1000000000000001</v>
          </cell>
        </row>
        <row r="1440">
          <cell r="M1440">
            <v>-0.1</v>
          </cell>
          <cell r="O1440">
            <v>-1.1000000000000001</v>
          </cell>
        </row>
        <row r="1441">
          <cell r="M1441">
            <v>-0.1</v>
          </cell>
          <cell r="O1441">
            <v>-1.1000000000000001</v>
          </cell>
        </row>
        <row r="1442">
          <cell r="M1442">
            <v>-0.1</v>
          </cell>
          <cell r="O1442">
            <v>-1.1000000000000001</v>
          </cell>
        </row>
        <row r="1443">
          <cell r="M1443">
            <v>-0.1</v>
          </cell>
          <cell r="O1443">
            <v>-1.1000000000000001</v>
          </cell>
        </row>
        <row r="1444">
          <cell r="M1444">
            <v>-0.1</v>
          </cell>
          <cell r="O1444">
            <v>-1.1000000000000001</v>
          </cell>
        </row>
        <row r="1445">
          <cell r="M1445">
            <v>-0.1</v>
          </cell>
          <cell r="O1445">
            <v>-1.1000000000000001</v>
          </cell>
        </row>
        <row r="1446">
          <cell r="M1446">
            <v>-0.1</v>
          </cell>
          <cell r="O1446">
            <v>-1.1000000000000001</v>
          </cell>
        </row>
        <row r="1447">
          <cell r="M1447">
            <v>-0.1</v>
          </cell>
          <cell r="O1447">
            <v>-1.1000000000000001</v>
          </cell>
        </row>
        <row r="1448">
          <cell r="M1448">
            <v>-0.1</v>
          </cell>
          <cell r="O1448">
            <v>-1.1000000000000001</v>
          </cell>
        </row>
        <row r="1449">
          <cell r="M1449">
            <v>-0.1</v>
          </cell>
          <cell r="O1449">
            <v>-1.1000000000000001</v>
          </cell>
        </row>
        <row r="1450">
          <cell r="M1450">
            <v>-0.1</v>
          </cell>
          <cell r="O1450">
            <v>-1.1000000000000001</v>
          </cell>
        </row>
        <row r="1451">
          <cell r="M1451">
            <v>-0.1</v>
          </cell>
          <cell r="O1451">
            <v>-1.1000000000000001</v>
          </cell>
        </row>
        <row r="1452">
          <cell r="M1452">
            <v>-0.1</v>
          </cell>
          <cell r="O1452">
            <v>-1.1000000000000001</v>
          </cell>
        </row>
        <row r="1453">
          <cell r="M1453">
            <v>-0.1</v>
          </cell>
          <cell r="O1453">
            <v>-1.1000000000000001</v>
          </cell>
        </row>
        <row r="1454">
          <cell r="M1454">
            <v>-0.1</v>
          </cell>
          <cell r="O1454">
            <v>-1.1000000000000001</v>
          </cell>
        </row>
        <row r="1455">
          <cell r="M1455">
            <v>-0.1</v>
          </cell>
          <cell r="O1455">
            <v>-1.1000000000000001</v>
          </cell>
        </row>
        <row r="1456">
          <cell r="M1456">
            <v>-0.1</v>
          </cell>
          <cell r="O1456">
            <v>-1.1000000000000001</v>
          </cell>
        </row>
        <row r="1457">
          <cell r="M1457">
            <v>-0.1</v>
          </cell>
          <cell r="O1457">
            <v>-1.1000000000000001</v>
          </cell>
        </row>
        <row r="1458">
          <cell r="M1458">
            <v>-0.1</v>
          </cell>
          <cell r="O1458">
            <v>-1.1000000000000001</v>
          </cell>
        </row>
        <row r="1459">
          <cell r="M1459">
            <v>-0.1</v>
          </cell>
          <cell r="O1459">
            <v>-1.1000000000000001</v>
          </cell>
        </row>
        <row r="1460">
          <cell r="M1460">
            <v>-0.1</v>
          </cell>
          <cell r="O1460">
            <v>-1.1000000000000001</v>
          </cell>
        </row>
        <row r="1461">
          <cell r="M1461">
            <v>-0.1</v>
          </cell>
          <cell r="O1461">
            <v>-1.1000000000000001</v>
          </cell>
        </row>
        <row r="1462">
          <cell r="M1462">
            <v>-0.1</v>
          </cell>
          <cell r="O1462">
            <v>-1.1000000000000001</v>
          </cell>
        </row>
        <row r="1463">
          <cell r="M1463">
            <v>-0.1</v>
          </cell>
          <cell r="O1463">
            <v>-1.1000000000000001</v>
          </cell>
        </row>
        <row r="1464">
          <cell r="M1464">
            <v>-0.1</v>
          </cell>
          <cell r="O1464">
            <v>-1.1000000000000001</v>
          </cell>
        </row>
        <row r="1465">
          <cell r="M1465">
            <v>-0.1</v>
          </cell>
          <cell r="O1465">
            <v>-1.1000000000000001</v>
          </cell>
        </row>
        <row r="1466">
          <cell r="M1466">
            <v>-0.1</v>
          </cell>
          <cell r="O1466">
            <v>-1.1000000000000001</v>
          </cell>
        </row>
        <row r="1467">
          <cell r="M1467">
            <v>-0.1</v>
          </cell>
          <cell r="O1467">
            <v>-1.1000000000000001</v>
          </cell>
        </row>
        <row r="1468">
          <cell r="M1468">
            <v>-0.1</v>
          </cell>
          <cell r="O1468">
            <v>-1.1000000000000001</v>
          </cell>
        </row>
        <row r="1469">
          <cell r="M1469">
            <v>-0.1</v>
          </cell>
          <cell r="O1469">
            <v>-1.1000000000000001</v>
          </cell>
        </row>
        <row r="1470">
          <cell r="M1470">
            <v>-0.1</v>
          </cell>
          <cell r="O1470">
            <v>-1.1000000000000001</v>
          </cell>
        </row>
        <row r="1471">
          <cell r="M1471">
            <v>-0.1</v>
          </cell>
          <cell r="O1471">
            <v>-1.1000000000000001</v>
          </cell>
        </row>
        <row r="1472">
          <cell r="M1472">
            <v>-0.1</v>
          </cell>
          <cell r="O1472">
            <v>-1.1000000000000001</v>
          </cell>
        </row>
        <row r="1473">
          <cell r="M1473">
            <v>-0.1</v>
          </cell>
          <cell r="O1473">
            <v>-1.1000000000000001</v>
          </cell>
        </row>
        <row r="1474">
          <cell r="M1474">
            <v>-0.1</v>
          </cell>
          <cell r="O1474">
            <v>-1.1000000000000001</v>
          </cell>
        </row>
        <row r="1475">
          <cell r="M1475">
            <v>-0.1</v>
          </cell>
          <cell r="O1475">
            <v>-1.1000000000000001</v>
          </cell>
        </row>
        <row r="1476">
          <cell r="M1476">
            <v>-0.1</v>
          </cell>
          <cell r="O1476">
            <v>-1.1000000000000001</v>
          </cell>
        </row>
        <row r="1477">
          <cell r="M1477">
            <v>-0.1</v>
          </cell>
          <cell r="O1477">
            <v>-1.1000000000000001</v>
          </cell>
        </row>
        <row r="1478">
          <cell r="M1478">
            <v>-0.1</v>
          </cell>
          <cell r="O1478">
            <v>-1.1000000000000001</v>
          </cell>
        </row>
        <row r="1479">
          <cell r="M1479">
            <v>-0.1</v>
          </cell>
          <cell r="O1479">
            <v>-1.1000000000000001</v>
          </cell>
        </row>
        <row r="1480">
          <cell r="M1480">
            <v>-0.1</v>
          </cell>
          <cell r="O1480">
            <v>-1.1000000000000001</v>
          </cell>
        </row>
        <row r="1481">
          <cell r="M1481">
            <v>-0.1</v>
          </cell>
          <cell r="O1481">
            <v>-1.1000000000000001</v>
          </cell>
        </row>
        <row r="1482">
          <cell r="M1482">
            <v>-0.1</v>
          </cell>
          <cell r="O1482">
            <v>-1.1000000000000001</v>
          </cell>
        </row>
        <row r="1483">
          <cell r="M1483">
            <v>-0.1</v>
          </cell>
          <cell r="O1483">
            <v>-1.1000000000000001</v>
          </cell>
        </row>
        <row r="1484">
          <cell r="M1484">
            <v>-0.1</v>
          </cell>
          <cell r="O1484">
            <v>-1.1000000000000001</v>
          </cell>
        </row>
        <row r="1485">
          <cell r="M1485">
            <v>-0.1</v>
          </cell>
          <cell r="O1485">
            <v>-1.1000000000000001</v>
          </cell>
        </row>
        <row r="1486">
          <cell r="M1486">
            <v>-0.1</v>
          </cell>
          <cell r="O1486">
            <v>-1.1000000000000001</v>
          </cell>
        </row>
        <row r="1487">
          <cell r="M1487">
            <v>-0.1</v>
          </cell>
          <cell r="O1487">
            <v>-1.1000000000000001</v>
          </cell>
        </row>
        <row r="1488">
          <cell r="M1488">
            <v>-0.1</v>
          </cell>
          <cell r="O1488">
            <v>-1.1000000000000001</v>
          </cell>
        </row>
        <row r="1489">
          <cell r="M1489">
            <v>-0.1</v>
          </cell>
          <cell r="O1489">
            <v>-1.1000000000000001</v>
          </cell>
        </row>
        <row r="1490">
          <cell r="M1490">
            <v>-0.1</v>
          </cell>
          <cell r="O1490">
            <v>-1.1000000000000001</v>
          </cell>
        </row>
        <row r="1491">
          <cell r="M1491">
            <v>-0.1</v>
          </cell>
          <cell r="O1491">
            <v>-1.1000000000000001</v>
          </cell>
        </row>
        <row r="1492">
          <cell r="M1492">
            <v>-0.1</v>
          </cell>
          <cell r="O1492">
            <v>-1.1000000000000001</v>
          </cell>
        </row>
        <row r="1493">
          <cell r="M1493">
            <v>-0.1</v>
          </cell>
          <cell r="O1493">
            <v>-1.1000000000000001</v>
          </cell>
        </row>
        <row r="1494">
          <cell r="M1494">
            <v>-0.1</v>
          </cell>
          <cell r="O1494">
            <v>-1.1000000000000001</v>
          </cell>
        </row>
        <row r="1495">
          <cell r="M1495">
            <v>-0.1</v>
          </cell>
          <cell r="O1495">
            <v>-1.1000000000000001</v>
          </cell>
        </row>
        <row r="1496">
          <cell r="M1496">
            <v>-0.1</v>
          </cell>
          <cell r="O1496">
            <v>-1.1000000000000001</v>
          </cell>
        </row>
        <row r="1497">
          <cell r="M1497">
            <v>-0.1</v>
          </cell>
          <cell r="O1497">
            <v>-1.1000000000000001</v>
          </cell>
        </row>
        <row r="1498">
          <cell r="M1498">
            <v>-0.1</v>
          </cell>
          <cell r="O1498">
            <v>-1.1000000000000001</v>
          </cell>
        </row>
        <row r="1499">
          <cell r="M1499">
            <v>-0.1</v>
          </cell>
          <cell r="O1499">
            <v>-1.1000000000000001</v>
          </cell>
        </row>
        <row r="1500">
          <cell r="M1500">
            <v>-0.1</v>
          </cell>
          <cell r="O1500">
            <v>-1.1000000000000001</v>
          </cell>
        </row>
        <row r="1501">
          <cell r="M1501">
            <v>-0.1</v>
          </cell>
          <cell r="O1501">
            <v>-1.1000000000000001</v>
          </cell>
        </row>
        <row r="1502">
          <cell r="M1502">
            <v>-0.1</v>
          </cell>
          <cell r="O1502">
            <v>-1.1000000000000001</v>
          </cell>
        </row>
        <row r="1503">
          <cell r="M1503">
            <v>-0.1</v>
          </cell>
          <cell r="O1503">
            <v>-1.1000000000000001</v>
          </cell>
        </row>
        <row r="1504">
          <cell r="M1504">
            <v>-0.1</v>
          </cell>
          <cell r="O1504">
            <v>-1.1000000000000001</v>
          </cell>
        </row>
        <row r="1505">
          <cell r="M1505">
            <v>-0.1</v>
          </cell>
          <cell r="O1505">
            <v>-1.1000000000000001</v>
          </cell>
        </row>
        <row r="1506">
          <cell r="M1506">
            <v>-0.1</v>
          </cell>
          <cell r="O1506">
            <v>-1.1000000000000001</v>
          </cell>
        </row>
        <row r="1507">
          <cell r="M1507">
            <v>-0.1</v>
          </cell>
          <cell r="O1507">
            <v>-1.1000000000000001</v>
          </cell>
        </row>
        <row r="1508">
          <cell r="M1508">
            <v>-0.1</v>
          </cell>
          <cell r="O1508">
            <v>-1.1000000000000001</v>
          </cell>
        </row>
        <row r="1509">
          <cell r="M1509">
            <v>-0.1</v>
          </cell>
          <cell r="O1509">
            <v>-1.1000000000000001</v>
          </cell>
        </row>
        <row r="1510">
          <cell r="M1510">
            <v>-0.1</v>
          </cell>
          <cell r="O1510">
            <v>-1.1000000000000001</v>
          </cell>
        </row>
        <row r="1511">
          <cell r="M1511">
            <v>-0.1</v>
          </cell>
          <cell r="O1511">
            <v>-1.1000000000000001</v>
          </cell>
        </row>
        <row r="1512">
          <cell r="M1512">
            <v>-0.1</v>
          </cell>
          <cell r="O1512">
            <v>-1.1000000000000001</v>
          </cell>
        </row>
        <row r="1513">
          <cell r="M1513">
            <v>-0.1</v>
          </cell>
          <cell r="O1513">
            <v>-1.1000000000000001</v>
          </cell>
        </row>
        <row r="1514">
          <cell r="M1514">
            <v>-0.1</v>
          </cell>
          <cell r="O1514">
            <v>-1.1000000000000001</v>
          </cell>
        </row>
        <row r="1515">
          <cell r="M1515">
            <v>-0.1</v>
          </cell>
          <cell r="O1515">
            <v>-1.1000000000000001</v>
          </cell>
        </row>
        <row r="1516">
          <cell r="M1516">
            <v>-0.1</v>
          </cell>
          <cell r="O1516">
            <v>-1.1000000000000001</v>
          </cell>
        </row>
        <row r="1517">
          <cell r="M1517">
            <v>-0.1</v>
          </cell>
          <cell r="O1517">
            <v>-1.1000000000000001</v>
          </cell>
        </row>
        <row r="1518">
          <cell r="M1518">
            <v>-0.1</v>
          </cell>
          <cell r="O1518">
            <v>-1.1000000000000001</v>
          </cell>
        </row>
        <row r="1519">
          <cell r="M1519">
            <v>-0.1</v>
          </cell>
          <cell r="O1519">
            <v>-1.1000000000000001</v>
          </cell>
        </row>
        <row r="1520">
          <cell r="M1520">
            <v>-0.1</v>
          </cell>
          <cell r="O1520">
            <v>-1.1000000000000001</v>
          </cell>
        </row>
        <row r="1521">
          <cell r="M1521">
            <v>-0.1</v>
          </cell>
          <cell r="O1521">
            <v>-1.1000000000000001</v>
          </cell>
        </row>
        <row r="1522">
          <cell r="M1522">
            <v>-0.1</v>
          </cell>
          <cell r="O1522">
            <v>-1.1000000000000001</v>
          </cell>
        </row>
        <row r="1523">
          <cell r="M1523">
            <v>-0.1</v>
          </cell>
          <cell r="O1523">
            <v>-1.1000000000000001</v>
          </cell>
        </row>
        <row r="1524">
          <cell r="M1524">
            <v>-0.1</v>
          </cell>
          <cell r="O1524">
            <v>-1.1000000000000001</v>
          </cell>
        </row>
        <row r="1525">
          <cell r="M1525">
            <v>-0.1</v>
          </cell>
          <cell r="O1525">
            <v>-1.1000000000000001</v>
          </cell>
        </row>
        <row r="1526">
          <cell r="M1526">
            <v>-0.1</v>
          </cell>
          <cell r="O1526">
            <v>-1.1000000000000001</v>
          </cell>
        </row>
        <row r="1527">
          <cell r="M1527">
            <v>-0.1</v>
          </cell>
          <cell r="O1527">
            <v>-1.1000000000000001</v>
          </cell>
        </row>
        <row r="1528">
          <cell r="M1528">
            <v>-0.1</v>
          </cell>
          <cell r="O1528">
            <v>-1.1000000000000001</v>
          </cell>
        </row>
        <row r="1529">
          <cell r="M1529">
            <v>-0.1</v>
          </cell>
          <cell r="O1529">
            <v>-1.1000000000000001</v>
          </cell>
        </row>
        <row r="1530">
          <cell r="M1530">
            <v>-0.1</v>
          </cell>
          <cell r="O1530">
            <v>-1.1000000000000001</v>
          </cell>
        </row>
        <row r="1531">
          <cell r="M1531">
            <v>-0.1</v>
          </cell>
          <cell r="O1531">
            <v>-1.1000000000000001</v>
          </cell>
        </row>
        <row r="1532">
          <cell r="M1532">
            <v>-0.1</v>
          </cell>
          <cell r="O1532">
            <v>-1.1000000000000001</v>
          </cell>
        </row>
        <row r="1533">
          <cell r="M1533">
            <v>-0.1</v>
          </cell>
          <cell r="O1533">
            <v>-1.1000000000000001</v>
          </cell>
        </row>
        <row r="1534">
          <cell r="M1534">
            <v>-0.1</v>
          </cell>
          <cell r="O1534">
            <v>-1.1000000000000001</v>
          </cell>
        </row>
        <row r="1535">
          <cell r="M1535">
            <v>-0.1</v>
          </cell>
          <cell r="O1535">
            <v>-1.1000000000000001</v>
          </cell>
        </row>
        <row r="1536">
          <cell r="M1536">
            <v>-0.1</v>
          </cell>
          <cell r="O1536">
            <v>-1.1000000000000001</v>
          </cell>
        </row>
        <row r="1537">
          <cell r="M1537">
            <v>-0.1</v>
          </cell>
          <cell r="O1537">
            <v>-1.1000000000000001</v>
          </cell>
        </row>
        <row r="1538">
          <cell r="M1538">
            <v>-0.1</v>
          </cell>
          <cell r="O1538">
            <v>-1.1000000000000001</v>
          </cell>
        </row>
        <row r="1539">
          <cell r="M1539">
            <v>-0.1</v>
          </cell>
          <cell r="O1539">
            <v>-1.1000000000000001</v>
          </cell>
        </row>
        <row r="1540">
          <cell r="M1540">
            <v>-0.1</v>
          </cell>
          <cell r="O1540">
            <v>-1.1000000000000001</v>
          </cell>
        </row>
        <row r="1541">
          <cell r="M1541">
            <v>-0.1</v>
          </cell>
          <cell r="O1541">
            <v>-1.1000000000000001</v>
          </cell>
        </row>
        <row r="1542">
          <cell r="M1542">
            <v>-0.1</v>
          </cell>
          <cell r="O1542">
            <v>-1.1000000000000001</v>
          </cell>
        </row>
        <row r="1543">
          <cell r="M1543">
            <v>-0.1</v>
          </cell>
          <cell r="O1543">
            <v>-1.1000000000000001</v>
          </cell>
        </row>
        <row r="1544">
          <cell r="M1544">
            <v>-0.1</v>
          </cell>
          <cell r="O1544">
            <v>-1.1000000000000001</v>
          </cell>
        </row>
        <row r="1545">
          <cell r="M1545">
            <v>-0.1</v>
          </cell>
          <cell r="O1545">
            <v>-1.1000000000000001</v>
          </cell>
        </row>
        <row r="1546">
          <cell r="M1546">
            <v>-0.1</v>
          </cell>
          <cell r="O1546">
            <v>-1.1000000000000001</v>
          </cell>
        </row>
        <row r="1547">
          <cell r="M1547">
            <v>-0.1</v>
          </cell>
          <cell r="O1547">
            <v>-1.1000000000000001</v>
          </cell>
        </row>
        <row r="1548">
          <cell r="M1548">
            <v>-0.1</v>
          </cell>
          <cell r="O1548">
            <v>-1.1000000000000001</v>
          </cell>
        </row>
        <row r="1549">
          <cell r="M1549">
            <v>-0.1</v>
          </cell>
          <cell r="O1549">
            <v>-1.1000000000000001</v>
          </cell>
        </row>
        <row r="1550">
          <cell r="M1550">
            <v>-0.1</v>
          </cell>
          <cell r="O1550">
            <v>-1.1000000000000001</v>
          </cell>
        </row>
        <row r="1551">
          <cell r="M1551">
            <v>-0.1</v>
          </cell>
          <cell r="O1551">
            <v>-1.1000000000000001</v>
          </cell>
        </row>
        <row r="1552">
          <cell r="M1552">
            <v>-0.1</v>
          </cell>
          <cell r="O1552">
            <v>-1.1000000000000001</v>
          </cell>
        </row>
        <row r="1553">
          <cell r="M1553">
            <v>-0.1</v>
          </cell>
          <cell r="O1553">
            <v>-1.1000000000000001</v>
          </cell>
        </row>
        <row r="1554">
          <cell r="M1554">
            <v>-0.1</v>
          </cell>
          <cell r="O1554">
            <v>-1.1000000000000001</v>
          </cell>
        </row>
        <row r="1555">
          <cell r="M1555">
            <v>-0.1</v>
          </cell>
          <cell r="O1555">
            <v>-1.1000000000000001</v>
          </cell>
        </row>
        <row r="1556">
          <cell r="M1556">
            <v>-0.1</v>
          </cell>
          <cell r="O1556">
            <v>-1.1000000000000001</v>
          </cell>
        </row>
        <row r="1557">
          <cell r="M1557">
            <v>-0.1</v>
          </cell>
          <cell r="O1557">
            <v>-1.1000000000000001</v>
          </cell>
        </row>
        <row r="1558">
          <cell r="M1558">
            <v>-0.1</v>
          </cell>
          <cell r="O1558">
            <v>-1.1000000000000001</v>
          </cell>
        </row>
        <row r="1559">
          <cell r="M1559">
            <v>-0.1</v>
          </cell>
          <cell r="O1559">
            <v>-1.1000000000000001</v>
          </cell>
        </row>
        <row r="1560">
          <cell r="M1560">
            <v>-0.1</v>
          </cell>
          <cell r="O1560">
            <v>-1.1000000000000001</v>
          </cell>
        </row>
        <row r="1561">
          <cell r="M1561">
            <v>-0.1</v>
          </cell>
          <cell r="O1561">
            <v>-1.1000000000000001</v>
          </cell>
        </row>
        <row r="1562">
          <cell r="M1562">
            <v>-0.1</v>
          </cell>
          <cell r="O1562">
            <v>-1.1000000000000001</v>
          </cell>
        </row>
        <row r="1563">
          <cell r="M1563">
            <v>-0.1</v>
          </cell>
          <cell r="O1563">
            <v>-1.1000000000000001</v>
          </cell>
        </row>
        <row r="1564">
          <cell r="M1564">
            <v>-0.1</v>
          </cell>
          <cell r="O1564">
            <v>-1.1000000000000001</v>
          </cell>
        </row>
        <row r="1565">
          <cell r="M1565">
            <v>-0.1</v>
          </cell>
          <cell r="O1565">
            <v>-1.1000000000000001</v>
          </cell>
        </row>
        <row r="1566">
          <cell r="M1566">
            <v>-0.1</v>
          </cell>
          <cell r="O1566">
            <v>-1.1000000000000001</v>
          </cell>
        </row>
        <row r="1567">
          <cell r="M1567">
            <v>-0.1</v>
          </cell>
          <cell r="O1567">
            <v>-1.1000000000000001</v>
          </cell>
        </row>
        <row r="1568">
          <cell r="M1568">
            <v>-0.1</v>
          </cell>
          <cell r="O1568">
            <v>-1.1000000000000001</v>
          </cell>
        </row>
        <row r="1569">
          <cell r="M1569">
            <v>-0.1</v>
          </cell>
          <cell r="O1569">
            <v>-1.1000000000000001</v>
          </cell>
        </row>
        <row r="1570">
          <cell r="M1570">
            <v>-0.1</v>
          </cell>
          <cell r="O1570">
            <v>-1.1000000000000001</v>
          </cell>
        </row>
        <row r="1571">
          <cell r="M1571">
            <v>-0.1</v>
          </cell>
          <cell r="O1571">
            <v>-1.1000000000000001</v>
          </cell>
        </row>
        <row r="1572">
          <cell r="M1572">
            <v>-0.1</v>
          </cell>
          <cell r="O1572">
            <v>-1.1000000000000001</v>
          </cell>
        </row>
        <row r="1573">
          <cell r="M1573">
            <v>-0.1</v>
          </cell>
          <cell r="O1573">
            <v>-1.1000000000000001</v>
          </cell>
        </row>
        <row r="1574">
          <cell r="M1574">
            <v>-0.1</v>
          </cell>
          <cell r="O1574">
            <v>-1.1000000000000001</v>
          </cell>
        </row>
        <row r="1575">
          <cell r="M1575">
            <v>-0.1</v>
          </cell>
          <cell r="O1575">
            <v>-1.1000000000000001</v>
          </cell>
        </row>
        <row r="1576">
          <cell r="M1576">
            <v>-0.1</v>
          </cell>
          <cell r="O1576">
            <v>-1.1000000000000001</v>
          </cell>
        </row>
        <row r="1577">
          <cell r="M1577">
            <v>-0.1</v>
          </cell>
          <cell r="O1577">
            <v>-1.1000000000000001</v>
          </cell>
        </row>
        <row r="1578">
          <cell r="M1578">
            <v>-0.1</v>
          </cell>
          <cell r="O1578">
            <v>-1.1000000000000001</v>
          </cell>
        </row>
        <row r="1579">
          <cell r="M1579">
            <v>-0.1</v>
          </cell>
          <cell r="O1579">
            <v>-1.1000000000000001</v>
          </cell>
        </row>
        <row r="1580">
          <cell r="M1580">
            <v>-0.1</v>
          </cell>
          <cell r="O1580">
            <v>-1.1000000000000001</v>
          </cell>
        </row>
        <row r="1581">
          <cell r="M1581">
            <v>-0.1</v>
          </cell>
          <cell r="O1581">
            <v>-1.1000000000000001</v>
          </cell>
        </row>
        <row r="1582">
          <cell r="M1582">
            <v>-0.1</v>
          </cell>
          <cell r="O1582">
            <v>-1.1000000000000001</v>
          </cell>
        </row>
        <row r="1583">
          <cell r="M1583">
            <v>-0.1</v>
          </cell>
          <cell r="O1583">
            <v>-1.1000000000000001</v>
          </cell>
        </row>
        <row r="1584">
          <cell r="M1584">
            <v>-0.1</v>
          </cell>
          <cell r="O1584">
            <v>-1.1000000000000001</v>
          </cell>
        </row>
        <row r="1585">
          <cell r="M1585">
            <v>-0.1</v>
          </cell>
          <cell r="O1585">
            <v>-1.1000000000000001</v>
          </cell>
        </row>
        <row r="1586">
          <cell r="M1586">
            <v>-0.1</v>
          </cell>
          <cell r="O1586">
            <v>-1.1000000000000001</v>
          </cell>
        </row>
        <row r="1587">
          <cell r="M1587">
            <v>-0.1</v>
          </cell>
          <cell r="O1587">
            <v>-1.1000000000000001</v>
          </cell>
        </row>
        <row r="1588">
          <cell r="M1588">
            <v>-0.1</v>
          </cell>
          <cell r="O1588">
            <v>-1.1000000000000001</v>
          </cell>
        </row>
        <row r="1589">
          <cell r="M1589">
            <v>-0.1</v>
          </cell>
          <cell r="O1589">
            <v>-1.1000000000000001</v>
          </cell>
        </row>
        <row r="1590">
          <cell r="M1590">
            <v>-0.1</v>
          </cell>
          <cell r="O1590">
            <v>-1.1000000000000001</v>
          </cell>
        </row>
        <row r="1591">
          <cell r="M1591">
            <v>-0.1</v>
          </cell>
          <cell r="O1591">
            <v>-1.1000000000000001</v>
          </cell>
        </row>
        <row r="1592">
          <cell r="M1592">
            <v>-0.1</v>
          </cell>
          <cell r="O1592">
            <v>-1.1000000000000001</v>
          </cell>
        </row>
        <row r="1593">
          <cell r="M1593">
            <v>-0.1</v>
          </cell>
          <cell r="O1593">
            <v>-1.1000000000000001</v>
          </cell>
        </row>
        <row r="1594">
          <cell r="M1594">
            <v>-0.1</v>
          </cell>
          <cell r="O1594">
            <v>-1.1000000000000001</v>
          </cell>
        </row>
        <row r="1595">
          <cell r="M1595">
            <v>-0.1</v>
          </cell>
          <cell r="O1595">
            <v>-1.1000000000000001</v>
          </cell>
        </row>
        <row r="1596">
          <cell r="M1596">
            <v>-0.1</v>
          </cell>
          <cell r="O1596">
            <v>-1.1000000000000001</v>
          </cell>
        </row>
        <row r="1597">
          <cell r="M1597">
            <v>-0.1</v>
          </cell>
          <cell r="O1597">
            <v>-1.1000000000000001</v>
          </cell>
        </row>
        <row r="1598">
          <cell r="M1598">
            <v>-0.1</v>
          </cell>
          <cell r="O1598">
            <v>-1.1000000000000001</v>
          </cell>
        </row>
        <row r="1599">
          <cell r="M1599">
            <v>-0.1</v>
          </cell>
          <cell r="O1599">
            <v>-1.1000000000000001</v>
          </cell>
        </row>
        <row r="1600">
          <cell r="M1600">
            <v>-0.1</v>
          </cell>
          <cell r="O1600">
            <v>-1.1000000000000001</v>
          </cell>
        </row>
        <row r="1601">
          <cell r="M1601">
            <v>-0.1</v>
          </cell>
          <cell r="O1601">
            <v>-1.1000000000000001</v>
          </cell>
        </row>
        <row r="1602">
          <cell r="M1602">
            <v>-0.1</v>
          </cell>
          <cell r="O1602">
            <v>-1.1000000000000001</v>
          </cell>
        </row>
        <row r="1603">
          <cell r="M1603">
            <v>-0.1</v>
          </cell>
          <cell r="O1603">
            <v>-1.1000000000000001</v>
          </cell>
        </row>
        <row r="1604">
          <cell r="M1604">
            <v>-0.1</v>
          </cell>
          <cell r="O1604">
            <v>-1.1000000000000001</v>
          </cell>
        </row>
        <row r="1605">
          <cell r="M1605">
            <v>-0.1</v>
          </cell>
          <cell r="O1605">
            <v>-1.1000000000000001</v>
          </cell>
        </row>
        <row r="1606">
          <cell r="M1606">
            <v>-0.1</v>
          </cell>
          <cell r="O1606">
            <v>-1.1000000000000001</v>
          </cell>
        </row>
        <row r="1607">
          <cell r="M1607">
            <v>-0.1</v>
          </cell>
          <cell r="O1607">
            <v>-1.1000000000000001</v>
          </cell>
        </row>
        <row r="1608">
          <cell r="M1608">
            <v>-0.1</v>
          </cell>
          <cell r="O1608">
            <v>-1.1000000000000001</v>
          </cell>
        </row>
        <row r="1609">
          <cell r="M1609">
            <v>-0.1</v>
          </cell>
          <cell r="O1609">
            <v>-1.1000000000000001</v>
          </cell>
        </row>
        <row r="1610">
          <cell r="M1610">
            <v>-0.1</v>
          </cell>
          <cell r="O1610">
            <v>-1.1000000000000001</v>
          </cell>
        </row>
        <row r="1611">
          <cell r="M1611">
            <v>-0.1</v>
          </cell>
          <cell r="O1611">
            <v>-1.1000000000000001</v>
          </cell>
        </row>
        <row r="1612">
          <cell r="M1612">
            <v>-0.1</v>
          </cell>
          <cell r="O1612">
            <v>-1.1000000000000001</v>
          </cell>
        </row>
        <row r="1613">
          <cell r="M1613">
            <v>-0.1</v>
          </cell>
          <cell r="O1613">
            <v>-1.1000000000000001</v>
          </cell>
        </row>
        <row r="1614">
          <cell r="M1614">
            <v>-0.1</v>
          </cell>
          <cell r="O1614">
            <v>-1.1000000000000001</v>
          </cell>
        </row>
        <row r="1615">
          <cell r="M1615">
            <v>-0.1</v>
          </cell>
          <cell r="O1615">
            <v>-1.1000000000000001</v>
          </cell>
        </row>
        <row r="1616">
          <cell r="M1616">
            <v>-0.1</v>
          </cell>
          <cell r="O1616">
            <v>-1.1000000000000001</v>
          </cell>
        </row>
        <row r="1617">
          <cell r="M1617">
            <v>-0.1</v>
          </cell>
          <cell r="O1617">
            <v>-1.1000000000000001</v>
          </cell>
        </row>
        <row r="1618">
          <cell r="M1618">
            <v>-0.1</v>
          </cell>
          <cell r="O1618">
            <v>-1.1000000000000001</v>
          </cell>
        </row>
        <row r="1619">
          <cell r="M1619">
            <v>-0.1</v>
          </cell>
          <cell r="O1619">
            <v>-1.1000000000000001</v>
          </cell>
        </row>
        <row r="1620">
          <cell r="M1620">
            <v>-0.1</v>
          </cell>
          <cell r="O1620">
            <v>-1.1000000000000001</v>
          </cell>
        </row>
        <row r="1621">
          <cell r="M1621">
            <v>-0.1</v>
          </cell>
          <cell r="O1621">
            <v>-1.1000000000000001</v>
          </cell>
        </row>
        <row r="1622">
          <cell r="M1622">
            <v>-0.1</v>
          </cell>
          <cell r="O1622">
            <v>-1.1000000000000001</v>
          </cell>
        </row>
        <row r="1623">
          <cell r="M1623">
            <v>-0.1</v>
          </cell>
          <cell r="O1623">
            <v>-1.1000000000000001</v>
          </cell>
        </row>
        <row r="1624">
          <cell r="M1624">
            <v>-0.1</v>
          </cell>
          <cell r="O1624">
            <v>-1.1000000000000001</v>
          </cell>
        </row>
        <row r="1625">
          <cell r="M1625">
            <v>-0.1</v>
          </cell>
          <cell r="O1625">
            <v>-1.1000000000000001</v>
          </cell>
        </row>
        <row r="1626">
          <cell r="M1626">
            <v>-0.1</v>
          </cell>
          <cell r="O1626">
            <v>-1.1000000000000001</v>
          </cell>
        </row>
        <row r="1627">
          <cell r="M1627">
            <v>-0.1</v>
          </cell>
          <cell r="O1627">
            <v>-1.1000000000000001</v>
          </cell>
        </row>
        <row r="1628">
          <cell r="M1628">
            <v>-0.1</v>
          </cell>
          <cell r="O1628">
            <v>-1.1000000000000001</v>
          </cell>
        </row>
        <row r="1629">
          <cell r="M1629">
            <v>-0.1</v>
          </cell>
          <cell r="O1629">
            <v>-1.1000000000000001</v>
          </cell>
        </row>
        <row r="1630">
          <cell r="M1630">
            <v>-0.1</v>
          </cell>
          <cell r="O1630">
            <v>-1.1000000000000001</v>
          </cell>
        </row>
        <row r="1631">
          <cell r="M1631">
            <v>-0.1</v>
          </cell>
          <cell r="O1631">
            <v>-1.1000000000000001</v>
          </cell>
        </row>
        <row r="1632">
          <cell r="M1632">
            <v>-0.1</v>
          </cell>
          <cell r="O1632">
            <v>-1.1000000000000001</v>
          </cell>
        </row>
        <row r="1633">
          <cell r="M1633">
            <v>-0.1</v>
          </cell>
          <cell r="O1633">
            <v>-1.1000000000000001</v>
          </cell>
        </row>
        <row r="1634">
          <cell r="M1634">
            <v>-0.1</v>
          </cell>
          <cell r="O1634">
            <v>-1.1000000000000001</v>
          </cell>
        </row>
        <row r="1635">
          <cell r="M1635">
            <v>-0.1</v>
          </cell>
          <cell r="O1635">
            <v>-1.1000000000000001</v>
          </cell>
        </row>
        <row r="1636">
          <cell r="M1636">
            <v>-0.1</v>
          </cell>
          <cell r="O1636">
            <v>-1.1000000000000001</v>
          </cell>
        </row>
        <row r="1637">
          <cell r="M1637">
            <v>-0.1</v>
          </cell>
          <cell r="O1637">
            <v>-1.1000000000000001</v>
          </cell>
        </row>
        <row r="1638">
          <cell r="M1638">
            <v>-0.1</v>
          </cell>
          <cell r="O1638">
            <v>-1.1000000000000001</v>
          </cell>
        </row>
        <row r="1639">
          <cell r="M1639">
            <v>-0.1</v>
          </cell>
          <cell r="O1639">
            <v>-1.1000000000000001</v>
          </cell>
        </row>
        <row r="1640">
          <cell r="M1640">
            <v>-0.1</v>
          </cell>
          <cell r="O1640">
            <v>-1.1000000000000001</v>
          </cell>
        </row>
        <row r="1641">
          <cell r="M1641">
            <v>-0.1</v>
          </cell>
          <cell r="O1641">
            <v>-1.1000000000000001</v>
          </cell>
        </row>
        <row r="1642">
          <cell r="M1642">
            <v>-0.1</v>
          </cell>
          <cell r="O1642">
            <v>-1.1000000000000001</v>
          </cell>
        </row>
        <row r="1643">
          <cell r="M1643">
            <v>-0.1</v>
          </cell>
          <cell r="O1643">
            <v>-1.1000000000000001</v>
          </cell>
        </row>
        <row r="1644">
          <cell r="M1644">
            <v>-0.1</v>
          </cell>
          <cell r="O1644">
            <v>-1.1000000000000001</v>
          </cell>
        </row>
        <row r="1645">
          <cell r="M1645">
            <v>-0.1</v>
          </cell>
          <cell r="O1645">
            <v>-1.1000000000000001</v>
          </cell>
        </row>
        <row r="1646">
          <cell r="M1646">
            <v>-0.1</v>
          </cell>
          <cell r="O1646">
            <v>-1.1000000000000001</v>
          </cell>
        </row>
        <row r="1647">
          <cell r="M1647">
            <v>-0.1</v>
          </cell>
          <cell r="O1647">
            <v>-1.1000000000000001</v>
          </cell>
        </row>
        <row r="1648">
          <cell r="M1648">
            <v>-0.1</v>
          </cell>
          <cell r="O1648">
            <v>-1.1000000000000001</v>
          </cell>
        </row>
        <row r="1649">
          <cell r="M1649">
            <v>-0.1</v>
          </cell>
          <cell r="O1649">
            <v>-1.1000000000000001</v>
          </cell>
        </row>
        <row r="1650">
          <cell r="M1650">
            <v>-0.1</v>
          </cell>
          <cell r="O1650">
            <v>-1.1000000000000001</v>
          </cell>
        </row>
        <row r="1651">
          <cell r="M1651">
            <v>-0.1</v>
          </cell>
          <cell r="O1651">
            <v>-1.1000000000000001</v>
          </cell>
        </row>
        <row r="1652">
          <cell r="M1652">
            <v>-0.1</v>
          </cell>
          <cell r="O1652">
            <v>-1.1000000000000001</v>
          </cell>
        </row>
        <row r="1653">
          <cell r="M1653">
            <v>-0.1</v>
          </cell>
          <cell r="O1653">
            <v>-1.1000000000000001</v>
          </cell>
        </row>
        <row r="1654">
          <cell r="M1654">
            <v>-0.1</v>
          </cell>
          <cell r="O1654">
            <v>-1.1000000000000001</v>
          </cell>
        </row>
        <row r="1655">
          <cell r="M1655">
            <v>-0.1</v>
          </cell>
          <cell r="O1655">
            <v>-1.1000000000000001</v>
          </cell>
        </row>
        <row r="1656">
          <cell r="M1656">
            <v>-0.1</v>
          </cell>
          <cell r="O1656">
            <v>-1.1000000000000001</v>
          </cell>
        </row>
        <row r="1657">
          <cell r="M1657">
            <v>-0.1</v>
          </cell>
          <cell r="O1657">
            <v>-1.1000000000000001</v>
          </cell>
        </row>
        <row r="1658">
          <cell r="M1658">
            <v>-0.1</v>
          </cell>
          <cell r="O1658">
            <v>-1.1000000000000001</v>
          </cell>
        </row>
        <row r="1659">
          <cell r="M1659">
            <v>-0.1</v>
          </cell>
          <cell r="O1659">
            <v>-1.1000000000000001</v>
          </cell>
        </row>
        <row r="1660">
          <cell r="M1660">
            <v>-0.1</v>
          </cell>
          <cell r="O1660">
            <v>-1.1000000000000001</v>
          </cell>
        </row>
        <row r="1661">
          <cell r="M1661">
            <v>-0.1</v>
          </cell>
          <cell r="O1661">
            <v>-1.1000000000000001</v>
          </cell>
        </row>
        <row r="1662">
          <cell r="M1662">
            <v>-0.1</v>
          </cell>
          <cell r="O1662">
            <v>-1.1000000000000001</v>
          </cell>
        </row>
        <row r="1663">
          <cell r="M1663">
            <v>-0.1</v>
          </cell>
          <cell r="O1663">
            <v>-1.1000000000000001</v>
          </cell>
        </row>
        <row r="1664">
          <cell r="M1664">
            <v>-0.1</v>
          </cell>
          <cell r="O1664">
            <v>-1.1000000000000001</v>
          </cell>
        </row>
        <row r="1665">
          <cell r="M1665">
            <v>-0.1</v>
          </cell>
          <cell r="O1665">
            <v>-1.1000000000000001</v>
          </cell>
        </row>
        <row r="1666">
          <cell r="M1666">
            <v>-0.1</v>
          </cell>
          <cell r="O1666">
            <v>-1.1000000000000001</v>
          </cell>
        </row>
        <row r="1667">
          <cell r="M1667">
            <v>-0.1</v>
          </cell>
          <cell r="O1667">
            <v>-1.1000000000000001</v>
          </cell>
        </row>
        <row r="1668">
          <cell r="M1668">
            <v>-0.1</v>
          </cell>
          <cell r="O1668">
            <v>-1.1000000000000001</v>
          </cell>
        </row>
        <row r="1669">
          <cell r="M1669">
            <v>-0.1</v>
          </cell>
          <cell r="O1669">
            <v>-1.1000000000000001</v>
          </cell>
        </row>
        <row r="1670">
          <cell r="M1670">
            <v>-0.1</v>
          </cell>
          <cell r="O1670">
            <v>-1.1000000000000001</v>
          </cell>
        </row>
        <row r="1671">
          <cell r="M1671">
            <v>-0.1</v>
          </cell>
          <cell r="O1671">
            <v>-1.1000000000000001</v>
          </cell>
        </row>
        <row r="1672">
          <cell r="M1672">
            <v>-0.1</v>
          </cell>
          <cell r="O1672">
            <v>-1.1000000000000001</v>
          </cell>
        </row>
        <row r="1673">
          <cell r="M1673">
            <v>-0.1</v>
          </cell>
          <cell r="O1673">
            <v>-1.1000000000000001</v>
          </cell>
        </row>
        <row r="1674">
          <cell r="M1674">
            <v>-0.1</v>
          </cell>
          <cell r="O1674">
            <v>-1.1000000000000001</v>
          </cell>
        </row>
        <row r="1675">
          <cell r="M1675">
            <v>-0.1</v>
          </cell>
          <cell r="O1675">
            <v>-1.1000000000000001</v>
          </cell>
        </row>
        <row r="1676">
          <cell r="M1676">
            <v>-0.1</v>
          </cell>
          <cell r="O1676">
            <v>-1.1000000000000001</v>
          </cell>
        </row>
        <row r="1677">
          <cell r="M1677">
            <v>-0.1</v>
          </cell>
          <cell r="O1677">
            <v>-1.1000000000000001</v>
          </cell>
        </row>
        <row r="1678">
          <cell r="M1678">
            <v>-0.1</v>
          </cell>
          <cell r="O1678">
            <v>-1.1000000000000001</v>
          </cell>
        </row>
        <row r="1679">
          <cell r="M1679">
            <v>-0.1</v>
          </cell>
          <cell r="O1679">
            <v>-1.1000000000000001</v>
          </cell>
        </row>
        <row r="1680">
          <cell r="M1680">
            <v>-0.1</v>
          </cell>
          <cell r="O1680">
            <v>-1.1000000000000001</v>
          </cell>
        </row>
        <row r="1681">
          <cell r="M1681">
            <v>-0.1</v>
          </cell>
          <cell r="O1681">
            <v>-1.1000000000000001</v>
          </cell>
        </row>
        <row r="1682">
          <cell r="M1682">
            <v>-0.1</v>
          </cell>
          <cell r="O1682">
            <v>-1.1000000000000001</v>
          </cell>
        </row>
        <row r="1683">
          <cell r="M1683">
            <v>-0.1</v>
          </cell>
          <cell r="O1683">
            <v>-1.1000000000000001</v>
          </cell>
        </row>
        <row r="1684">
          <cell r="M1684">
            <v>-0.1</v>
          </cell>
          <cell r="O1684">
            <v>-1.1000000000000001</v>
          </cell>
        </row>
        <row r="1685">
          <cell r="M1685">
            <v>-0.1</v>
          </cell>
          <cell r="O1685">
            <v>-1.1000000000000001</v>
          </cell>
        </row>
        <row r="1686">
          <cell r="M1686">
            <v>-0.1</v>
          </cell>
          <cell r="O1686">
            <v>-1.1000000000000001</v>
          </cell>
        </row>
        <row r="1687">
          <cell r="M1687">
            <v>-0.1</v>
          </cell>
          <cell r="O1687">
            <v>-1.1000000000000001</v>
          </cell>
        </row>
        <row r="1688">
          <cell r="M1688">
            <v>-0.1</v>
          </cell>
          <cell r="O1688">
            <v>-1.1000000000000001</v>
          </cell>
        </row>
        <row r="1689">
          <cell r="M1689">
            <v>-0.1</v>
          </cell>
          <cell r="O1689">
            <v>-1.1000000000000001</v>
          </cell>
        </row>
        <row r="1690">
          <cell r="M1690">
            <v>-0.1</v>
          </cell>
          <cell r="O1690">
            <v>-1.1000000000000001</v>
          </cell>
        </row>
        <row r="1691">
          <cell r="M1691">
            <v>-0.1</v>
          </cell>
          <cell r="O1691">
            <v>-1.1000000000000001</v>
          </cell>
        </row>
        <row r="1692">
          <cell r="M1692">
            <v>-0.1</v>
          </cell>
          <cell r="O1692">
            <v>-1.1000000000000001</v>
          </cell>
        </row>
        <row r="1693">
          <cell r="M1693">
            <v>-0.1</v>
          </cell>
          <cell r="O1693">
            <v>-1.1000000000000001</v>
          </cell>
        </row>
        <row r="1694">
          <cell r="M1694">
            <v>-0.1</v>
          </cell>
          <cell r="O1694">
            <v>-1.1000000000000001</v>
          </cell>
        </row>
        <row r="1695">
          <cell r="M1695">
            <v>-0.1</v>
          </cell>
          <cell r="O1695">
            <v>-1.1000000000000001</v>
          </cell>
        </row>
        <row r="1696">
          <cell r="M1696">
            <v>-0.1</v>
          </cell>
          <cell r="O1696">
            <v>-1.1000000000000001</v>
          </cell>
        </row>
        <row r="1697">
          <cell r="M1697">
            <v>-0.1</v>
          </cell>
          <cell r="O1697">
            <v>-1.1000000000000001</v>
          </cell>
        </row>
        <row r="1698">
          <cell r="M1698">
            <v>-0.1</v>
          </cell>
          <cell r="O1698">
            <v>-1.1000000000000001</v>
          </cell>
        </row>
        <row r="1699">
          <cell r="M1699">
            <v>-0.1</v>
          </cell>
          <cell r="O1699">
            <v>-1.1000000000000001</v>
          </cell>
        </row>
        <row r="1700">
          <cell r="M1700">
            <v>-0.1</v>
          </cell>
          <cell r="O1700">
            <v>-1.1000000000000001</v>
          </cell>
        </row>
        <row r="1701">
          <cell r="M1701">
            <v>-0.1</v>
          </cell>
          <cell r="O1701">
            <v>-1.1000000000000001</v>
          </cell>
        </row>
        <row r="1702">
          <cell r="M1702">
            <v>-0.1</v>
          </cell>
          <cell r="O1702">
            <v>-1.1000000000000001</v>
          </cell>
        </row>
        <row r="1703">
          <cell r="M1703">
            <v>-0.1</v>
          </cell>
          <cell r="O1703">
            <v>-1.1000000000000001</v>
          </cell>
        </row>
        <row r="1704">
          <cell r="M1704">
            <v>-0.1</v>
          </cell>
          <cell r="O1704">
            <v>-1.1000000000000001</v>
          </cell>
        </row>
        <row r="1705">
          <cell r="M1705">
            <v>-0.1</v>
          </cell>
          <cell r="O1705">
            <v>-1.1000000000000001</v>
          </cell>
        </row>
        <row r="1706">
          <cell r="M1706">
            <v>-0.1</v>
          </cell>
          <cell r="O1706">
            <v>-1.1000000000000001</v>
          </cell>
        </row>
        <row r="1707">
          <cell r="M1707">
            <v>-0.1</v>
          </cell>
          <cell r="O1707">
            <v>-1.1000000000000001</v>
          </cell>
        </row>
        <row r="1708">
          <cell r="M1708">
            <v>-0.1</v>
          </cell>
          <cell r="O1708">
            <v>-1.1000000000000001</v>
          </cell>
        </row>
        <row r="1709">
          <cell r="M1709">
            <v>-0.1</v>
          </cell>
          <cell r="O1709">
            <v>-1.1000000000000001</v>
          </cell>
        </row>
        <row r="1710">
          <cell r="M1710">
            <v>-0.1</v>
          </cell>
          <cell r="O1710">
            <v>-1.1000000000000001</v>
          </cell>
        </row>
        <row r="1711">
          <cell r="M1711">
            <v>-0.1</v>
          </cell>
          <cell r="O1711">
            <v>-1.1000000000000001</v>
          </cell>
        </row>
        <row r="1712">
          <cell r="M1712">
            <v>-0.1</v>
          </cell>
          <cell r="O1712">
            <v>-1.1000000000000001</v>
          </cell>
        </row>
        <row r="1713">
          <cell r="M1713">
            <v>-0.1</v>
          </cell>
          <cell r="O1713">
            <v>-1.1000000000000001</v>
          </cell>
        </row>
        <row r="1714">
          <cell r="M1714">
            <v>-0.1</v>
          </cell>
          <cell r="O1714">
            <v>-1.1000000000000001</v>
          </cell>
        </row>
        <row r="1715">
          <cell r="M1715">
            <v>-0.1</v>
          </cell>
          <cell r="O1715">
            <v>-1.1000000000000001</v>
          </cell>
        </row>
        <row r="1716">
          <cell r="M1716">
            <v>-0.1</v>
          </cell>
          <cell r="O1716">
            <v>-1.1000000000000001</v>
          </cell>
        </row>
        <row r="1717">
          <cell r="M1717">
            <v>-0.1</v>
          </cell>
          <cell r="O1717">
            <v>-1.1000000000000001</v>
          </cell>
        </row>
        <row r="1718">
          <cell r="M1718">
            <v>-0.1</v>
          </cell>
          <cell r="O1718">
            <v>-1.1000000000000001</v>
          </cell>
        </row>
        <row r="1719">
          <cell r="M1719">
            <v>-0.1</v>
          </cell>
          <cell r="O1719">
            <v>-1.1000000000000001</v>
          </cell>
        </row>
        <row r="1720">
          <cell r="M1720">
            <v>-0.1</v>
          </cell>
          <cell r="O1720">
            <v>-1.1000000000000001</v>
          </cell>
        </row>
        <row r="1721">
          <cell r="M1721">
            <v>-0.1</v>
          </cell>
          <cell r="O1721">
            <v>-1.1000000000000001</v>
          </cell>
        </row>
        <row r="1722">
          <cell r="M1722">
            <v>-0.1</v>
          </cell>
          <cell r="O1722">
            <v>-1.1000000000000001</v>
          </cell>
        </row>
        <row r="1723">
          <cell r="M1723">
            <v>-0.1</v>
          </cell>
          <cell r="O1723">
            <v>-1.1000000000000001</v>
          </cell>
        </row>
        <row r="1724">
          <cell r="M1724">
            <v>-0.1</v>
          </cell>
          <cell r="O1724">
            <v>-1.1000000000000001</v>
          </cell>
        </row>
        <row r="1725">
          <cell r="M1725">
            <v>-0.1</v>
          </cell>
          <cell r="O1725">
            <v>-1.1000000000000001</v>
          </cell>
        </row>
        <row r="1726">
          <cell r="M1726">
            <v>-0.1</v>
          </cell>
          <cell r="O1726">
            <v>-1.1000000000000001</v>
          </cell>
        </row>
        <row r="1727">
          <cell r="M1727">
            <v>-0.1</v>
          </cell>
          <cell r="O1727">
            <v>-1.1000000000000001</v>
          </cell>
        </row>
        <row r="1728">
          <cell r="M1728">
            <v>-0.1</v>
          </cell>
          <cell r="O1728">
            <v>-1.1000000000000001</v>
          </cell>
        </row>
        <row r="1729">
          <cell r="M1729">
            <v>-0.1</v>
          </cell>
          <cell r="O1729">
            <v>-1.1000000000000001</v>
          </cell>
        </row>
        <row r="1730">
          <cell r="M1730">
            <v>-0.1</v>
          </cell>
          <cell r="O1730">
            <v>-1.1000000000000001</v>
          </cell>
        </row>
        <row r="1731">
          <cell r="M1731">
            <v>-0.1</v>
          </cell>
          <cell r="O1731">
            <v>-1.1000000000000001</v>
          </cell>
        </row>
        <row r="1732">
          <cell r="M1732">
            <v>-0.1</v>
          </cell>
          <cell r="O1732">
            <v>-1.1000000000000001</v>
          </cell>
        </row>
        <row r="1733">
          <cell r="M1733">
            <v>-0.1</v>
          </cell>
          <cell r="O1733">
            <v>-1.1000000000000001</v>
          </cell>
        </row>
        <row r="1734">
          <cell r="M1734">
            <v>-0.1</v>
          </cell>
          <cell r="O1734">
            <v>-1.1000000000000001</v>
          </cell>
        </row>
        <row r="1735">
          <cell r="M1735">
            <v>-0.1</v>
          </cell>
          <cell r="O1735">
            <v>-1.1000000000000001</v>
          </cell>
        </row>
        <row r="1736">
          <cell r="M1736">
            <v>-0.1</v>
          </cell>
          <cell r="O1736">
            <v>-1.1000000000000001</v>
          </cell>
        </row>
        <row r="1737">
          <cell r="M1737">
            <v>-0.1</v>
          </cell>
          <cell r="O1737">
            <v>-1.1000000000000001</v>
          </cell>
        </row>
        <row r="1738">
          <cell r="M1738">
            <v>-0.1</v>
          </cell>
          <cell r="O1738">
            <v>-1.1000000000000001</v>
          </cell>
        </row>
        <row r="1739">
          <cell r="M1739">
            <v>-0.1</v>
          </cell>
          <cell r="O1739">
            <v>-1.1000000000000001</v>
          </cell>
        </row>
        <row r="1740">
          <cell r="M1740">
            <v>-0.1</v>
          </cell>
          <cell r="O1740">
            <v>-1.1000000000000001</v>
          </cell>
        </row>
        <row r="1741">
          <cell r="M1741">
            <v>-0.1</v>
          </cell>
          <cell r="O1741">
            <v>-1.1000000000000001</v>
          </cell>
        </row>
        <row r="1742">
          <cell r="M1742">
            <v>-0.1</v>
          </cell>
          <cell r="O1742">
            <v>-1.1000000000000001</v>
          </cell>
        </row>
        <row r="1743">
          <cell r="M1743">
            <v>-0.1</v>
          </cell>
          <cell r="O1743">
            <v>-1.1000000000000001</v>
          </cell>
        </row>
        <row r="1744">
          <cell r="M1744">
            <v>-0.1</v>
          </cell>
          <cell r="O1744">
            <v>-1.1000000000000001</v>
          </cell>
        </row>
        <row r="1745">
          <cell r="M1745">
            <v>-0.1</v>
          </cell>
          <cell r="O1745">
            <v>-1.1000000000000001</v>
          </cell>
        </row>
        <row r="1746">
          <cell r="M1746">
            <v>-0.1</v>
          </cell>
          <cell r="O1746">
            <v>-1.1000000000000001</v>
          </cell>
        </row>
        <row r="1747">
          <cell r="M1747">
            <v>-0.1</v>
          </cell>
          <cell r="O1747">
            <v>-1.1000000000000001</v>
          </cell>
        </row>
        <row r="1748">
          <cell r="M1748">
            <v>-0.1</v>
          </cell>
          <cell r="O1748">
            <v>-1.1000000000000001</v>
          </cell>
        </row>
        <row r="1749">
          <cell r="M1749">
            <v>-0.1</v>
          </cell>
          <cell r="O1749">
            <v>-1.1000000000000001</v>
          </cell>
        </row>
        <row r="1750">
          <cell r="M1750">
            <v>-0.1</v>
          </cell>
          <cell r="O1750">
            <v>-1.1000000000000001</v>
          </cell>
        </row>
        <row r="1751">
          <cell r="M1751">
            <v>-0.1</v>
          </cell>
          <cell r="O1751">
            <v>-1.1000000000000001</v>
          </cell>
        </row>
        <row r="1752">
          <cell r="M1752">
            <v>-0.1</v>
          </cell>
          <cell r="O1752">
            <v>-1.1000000000000001</v>
          </cell>
        </row>
        <row r="1753">
          <cell r="M1753">
            <v>-0.1</v>
          </cell>
          <cell r="O1753">
            <v>-1.1000000000000001</v>
          </cell>
        </row>
        <row r="1754">
          <cell r="M1754">
            <v>-0.1</v>
          </cell>
          <cell r="O1754">
            <v>-1.1000000000000001</v>
          </cell>
        </row>
        <row r="1755">
          <cell r="M1755">
            <v>-0.1</v>
          </cell>
          <cell r="O1755">
            <v>-1.1000000000000001</v>
          </cell>
        </row>
        <row r="1756">
          <cell r="M1756">
            <v>-0.1</v>
          </cell>
          <cell r="O1756">
            <v>-1.1000000000000001</v>
          </cell>
        </row>
        <row r="1757">
          <cell r="M1757">
            <v>-0.1</v>
          </cell>
          <cell r="O1757">
            <v>-1.1000000000000001</v>
          </cell>
        </row>
        <row r="1758">
          <cell r="M1758">
            <v>-0.1</v>
          </cell>
          <cell r="O1758">
            <v>-1.1000000000000001</v>
          </cell>
        </row>
        <row r="1759">
          <cell r="M1759">
            <v>-0.1</v>
          </cell>
          <cell r="O1759">
            <v>-1.1000000000000001</v>
          </cell>
        </row>
        <row r="1760">
          <cell r="M1760">
            <v>-0.1</v>
          </cell>
          <cell r="O1760">
            <v>-1.1000000000000001</v>
          </cell>
        </row>
        <row r="1761">
          <cell r="M1761">
            <v>-0.1</v>
          </cell>
          <cell r="O1761">
            <v>-1.1000000000000001</v>
          </cell>
        </row>
        <row r="1762">
          <cell r="M1762">
            <v>-0.1</v>
          </cell>
          <cell r="O1762">
            <v>-1.1000000000000001</v>
          </cell>
        </row>
        <row r="1763">
          <cell r="M1763">
            <v>-0.1</v>
          </cell>
          <cell r="O1763">
            <v>-1.1000000000000001</v>
          </cell>
        </row>
        <row r="1764">
          <cell r="M1764">
            <v>-0.1</v>
          </cell>
          <cell r="O1764">
            <v>-1.1000000000000001</v>
          </cell>
        </row>
        <row r="1765">
          <cell r="M1765">
            <v>-0.1</v>
          </cell>
          <cell r="O1765">
            <v>-1.1000000000000001</v>
          </cell>
        </row>
        <row r="1766">
          <cell r="M1766">
            <v>-0.1</v>
          </cell>
          <cell r="O1766">
            <v>-1.1000000000000001</v>
          </cell>
        </row>
        <row r="1767">
          <cell r="M1767">
            <v>-0.1</v>
          </cell>
          <cell r="O1767">
            <v>-1.1000000000000001</v>
          </cell>
        </row>
        <row r="1768">
          <cell r="M1768">
            <v>-0.1</v>
          </cell>
          <cell r="O1768">
            <v>-1.1000000000000001</v>
          </cell>
        </row>
        <row r="1769">
          <cell r="M1769">
            <v>-0.1</v>
          </cell>
          <cell r="O1769">
            <v>-1.1000000000000001</v>
          </cell>
        </row>
        <row r="1770">
          <cell r="M1770">
            <v>-0.1</v>
          </cell>
          <cell r="O1770">
            <v>-1.1000000000000001</v>
          </cell>
        </row>
        <row r="1771">
          <cell r="M1771">
            <v>-0.1</v>
          </cell>
          <cell r="O1771">
            <v>-1.1000000000000001</v>
          </cell>
        </row>
        <row r="1772">
          <cell r="M1772">
            <v>-0.1</v>
          </cell>
          <cell r="O1772">
            <v>-1.1000000000000001</v>
          </cell>
        </row>
        <row r="1773">
          <cell r="M1773">
            <v>-0.1</v>
          </cell>
          <cell r="O1773">
            <v>-1.1000000000000001</v>
          </cell>
        </row>
        <row r="1774">
          <cell r="M1774">
            <v>-0.1</v>
          </cell>
          <cell r="O1774">
            <v>-1.1000000000000001</v>
          </cell>
        </row>
        <row r="1775">
          <cell r="M1775">
            <v>-0.1</v>
          </cell>
          <cell r="O1775">
            <v>-1.1000000000000001</v>
          </cell>
        </row>
        <row r="1776">
          <cell r="M1776">
            <v>-0.1</v>
          </cell>
          <cell r="O1776">
            <v>-1.1000000000000001</v>
          </cell>
        </row>
        <row r="1777">
          <cell r="M1777">
            <v>-0.1</v>
          </cell>
          <cell r="O1777">
            <v>-1.1000000000000001</v>
          </cell>
        </row>
        <row r="1778">
          <cell r="M1778">
            <v>-0.1</v>
          </cell>
          <cell r="O1778">
            <v>-1.1000000000000001</v>
          </cell>
        </row>
        <row r="1779">
          <cell r="M1779">
            <v>-0.1</v>
          </cell>
          <cell r="O1779">
            <v>-1.1000000000000001</v>
          </cell>
        </row>
        <row r="1780">
          <cell r="M1780">
            <v>-0.1</v>
          </cell>
          <cell r="O1780">
            <v>-1.1000000000000001</v>
          </cell>
        </row>
        <row r="1781">
          <cell r="M1781">
            <v>-0.1</v>
          </cell>
          <cell r="O1781">
            <v>-1.1000000000000001</v>
          </cell>
        </row>
        <row r="1782">
          <cell r="M1782">
            <v>-0.1</v>
          </cell>
          <cell r="O1782">
            <v>-1.1000000000000001</v>
          </cell>
        </row>
        <row r="1783">
          <cell r="M1783">
            <v>-0.1</v>
          </cell>
          <cell r="O1783">
            <v>-1.1000000000000001</v>
          </cell>
        </row>
        <row r="1784">
          <cell r="M1784">
            <v>-0.1</v>
          </cell>
          <cell r="O1784">
            <v>-1.1000000000000001</v>
          </cell>
        </row>
        <row r="1785">
          <cell r="M1785">
            <v>-0.1</v>
          </cell>
          <cell r="O1785">
            <v>-1.1000000000000001</v>
          </cell>
        </row>
        <row r="1786">
          <cell r="M1786">
            <v>-0.1</v>
          </cell>
          <cell r="O1786">
            <v>-1.1000000000000001</v>
          </cell>
        </row>
        <row r="1787">
          <cell r="M1787">
            <v>-0.1</v>
          </cell>
          <cell r="O1787">
            <v>-1.1000000000000001</v>
          </cell>
        </row>
        <row r="1788">
          <cell r="M1788">
            <v>-0.1</v>
          </cell>
          <cell r="O1788">
            <v>-1.1000000000000001</v>
          </cell>
        </row>
        <row r="1789">
          <cell r="M1789">
            <v>-0.1</v>
          </cell>
          <cell r="O1789">
            <v>-1.1000000000000001</v>
          </cell>
        </row>
        <row r="1790">
          <cell r="M1790">
            <v>-0.1</v>
          </cell>
          <cell r="O1790">
            <v>-1.1000000000000001</v>
          </cell>
        </row>
        <row r="1791">
          <cell r="M1791">
            <v>-0.1</v>
          </cell>
          <cell r="O1791">
            <v>-1.1000000000000001</v>
          </cell>
        </row>
        <row r="1792">
          <cell r="M1792">
            <v>-0.1</v>
          </cell>
          <cell r="O1792">
            <v>-1.1000000000000001</v>
          </cell>
        </row>
        <row r="1793">
          <cell r="M1793">
            <v>-0.1</v>
          </cell>
          <cell r="O1793">
            <v>-1.1000000000000001</v>
          </cell>
        </row>
        <row r="1794">
          <cell r="M1794">
            <v>-0.1</v>
          </cell>
          <cell r="O1794">
            <v>-1.1000000000000001</v>
          </cell>
        </row>
        <row r="1795">
          <cell r="M1795">
            <v>-0.1</v>
          </cell>
          <cell r="O1795">
            <v>-1.1000000000000001</v>
          </cell>
        </row>
        <row r="1796">
          <cell r="M1796">
            <v>-0.1</v>
          </cell>
          <cell r="O1796">
            <v>-1.1000000000000001</v>
          </cell>
        </row>
        <row r="1797">
          <cell r="M1797">
            <v>-0.1</v>
          </cell>
          <cell r="O1797">
            <v>-1.1000000000000001</v>
          </cell>
        </row>
        <row r="1798">
          <cell r="M1798">
            <v>-0.1</v>
          </cell>
          <cell r="O1798">
            <v>-1.1000000000000001</v>
          </cell>
        </row>
        <row r="1799">
          <cell r="M1799">
            <v>-0.1</v>
          </cell>
          <cell r="O1799">
            <v>-1.1000000000000001</v>
          </cell>
        </row>
        <row r="1800">
          <cell r="M1800">
            <v>-0.1</v>
          </cell>
          <cell r="O1800">
            <v>-1.1000000000000001</v>
          </cell>
        </row>
        <row r="1801">
          <cell r="M1801">
            <v>-0.1</v>
          </cell>
          <cell r="O1801">
            <v>-1.1000000000000001</v>
          </cell>
        </row>
        <row r="1802">
          <cell r="M1802">
            <v>-0.1</v>
          </cell>
          <cell r="O1802">
            <v>-1.1000000000000001</v>
          </cell>
        </row>
        <row r="1803">
          <cell r="M1803">
            <v>-0.1</v>
          </cell>
          <cell r="O1803">
            <v>-1.1000000000000001</v>
          </cell>
        </row>
        <row r="1804">
          <cell r="M1804">
            <v>-0.1</v>
          </cell>
          <cell r="O1804">
            <v>-1.1000000000000001</v>
          </cell>
        </row>
        <row r="1805">
          <cell r="M1805">
            <v>-0.1</v>
          </cell>
          <cell r="O1805">
            <v>-1.1000000000000001</v>
          </cell>
        </row>
        <row r="1806">
          <cell r="M1806">
            <v>-0.1</v>
          </cell>
          <cell r="O1806">
            <v>-1.1000000000000001</v>
          </cell>
        </row>
        <row r="1807">
          <cell r="M1807">
            <v>-0.1</v>
          </cell>
          <cell r="O1807">
            <v>-1.1000000000000001</v>
          </cell>
        </row>
        <row r="1808">
          <cell r="M1808">
            <v>-0.1</v>
          </cell>
          <cell r="O1808">
            <v>-1.1000000000000001</v>
          </cell>
        </row>
        <row r="1809">
          <cell r="M1809">
            <v>-0.1</v>
          </cell>
          <cell r="O1809">
            <v>-1.1000000000000001</v>
          </cell>
        </row>
        <row r="1810">
          <cell r="M1810">
            <v>-0.1</v>
          </cell>
          <cell r="O1810">
            <v>-1.1000000000000001</v>
          </cell>
        </row>
        <row r="1811">
          <cell r="M1811">
            <v>-0.1</v>
          </cell>
          <cell r="O1811">
            <v>-1.1000000000000001</v>
          </cell>
        </row>
        <row r="1812">
          <cell r="M1812">
            <v>-0.1</v>
          </cell>
          <cell r="O1812">
            <v>-1.1000000000000001</v>
          </cell>
        </row>
        <row r="1813">
          <cell r="M1813">
            <v>-0.1</v>
          </cell>
          <cell r="O1813">
            <v>-1.1000000000000001</v>
          </cell>
        </row>
        <row r="1814">
          <cell r="M1814">
            <v>-0.1</v>
          </cell>
          <cell r="O1814">
            <v>-1.1000000000000001</v>
          </cell>
        </row>
        <row r="1815">
          <cell r="M1815">
            <v>-0.1</v>
          </cell>
          <cell r="O1815">
            <v>-1.1000000000000001</v>
          </cell>
        </row>
        <row r="1816">
          <cell r="M1816">
            <v>-0.1</v>
          </cell>
          <cell r="O1816">
            <v>-1.1000000000000001</v>
          </cell>
        </row>
        <row r="1817">
          <cell r="M1817">
            <v>-0.1</v>
          </cell>
          <cell r="O1817">
            <v>-1.1000000000000001</v>
          </cell>
        </row>
        <row r="1818">
          <cell r="M1818">
            <v>-0.1</v>
          </cell>
          <cell r="O1818">
            <v>-1.1000000000000001</v>
          </cell>
        </row>
        <row r="1819">
          <cell r="M1819">
            <v>-0.1</v>
          </cell>
          <cell r="O1819">
            <v>-1.1000000000000001</v>
          </cell>
        </row>
        <row r="1820">
          <cell r="M1820">
            <v>-0.1</v>
          </cell>
          <cell r="O1820">
            <v>-1.1000000000000001</v>
          </cell>
        </row>
        <row r="1821">
          <cell r="M1821">
            <v>-0.1</v>
          </cell>
          <cell r="O1821">
            <v>-1.1000000000000001</v>
          </cell>
        </row>
        <row r="1822">
          <cell r="M1822">
            <v>-0.1</v>
          </cell>
          <cell r="O1822">
            <v>-1.1000000000000001</v>
          </cell>
        </row>
        <row r="1823">
          <cell r="M1823">
            <v>-0.1</v>
          </cell>
          <cell r="O1823">
            <v>-1.1000000000000001</v>
          </cell>
        </row>
        <row r="1824">
          <cell r="M1824">
            <v>-0.1</v>
          </cell>
          <cell r="O1824">
            <v>-1.1000000000000001</v>
          </cell>
        </row>
        <row r="1825">
          <cell r="M1825">
            <v>-0.1</v>
          </cell>
          <cell r="O1825">
            <v>-1.1000000000000001</v>
          </cell>
        </row>
        <row r="1826">
          <cell r="M1826">
            <v>-0.1</v>
          </cell>
          <cell r="O1826">
            <v>-1.1000000000000001</v>
          </cell>
        </row>
        <row r="1827">
          <cell r="M1827">
            <v>-0.1</v>
          </cell>
          <cell r="O1827">
            <v>-1.1000000000000001</v>
          </cell>
        </row>
        <row r="1828">
          <cell r="M1828">
            <v>-0.1</v>
          </cell>
          <cell r="O1828">
            <v>-1.1000000000000001</v>
          </cell>
        </row>
        <row r="1829">
          <cell r="M1829">
            <v>-0.1</v>
          </cell>
          <cell r="O1829">
            <v>-1.1000000000000001</v>
          </cell>
        </row>
        <row r="1830">
          <cell r="M1830">
            <v>-0.1</v>
          </cell>
          <cell r="O1830">
            <v>-1.1000000000000001</v>
          </cell>
        </row>
        <row r="1831">
          <cell r="M1831">
            <v>-0.1</v>
          </cell>
          <cell r="O1831">
            <v>-1.1000000000000001</v>
          </cell>
        </row>
        <row r="1832">
          <cell r="M1832">
            <v>-0.1</v>
          </cell>
          <cell r="O1832">
            <v>-1.1000000000000001</v>
          </cell>
        </row>
        <row r="1833">
          <cell r="M1833">
            <v>-0.1</v>
          </cell>
          <cell r="O1833">
            <v>-1.1000000000000001</v>
          </cell>
        </row>
        <row r="1834">
          <cell r="M1834">
            <v>-0.1</v>
          </cell>
          <cell r="O1834">
            <v>-1.1000000000000001</v>
          </cell>
        </row>
        <row r="1835">
          <cell r="M1835">
            <v>-0.1</v>
          </cell>
          <cell r="O1835">
            <v>-1.1000000000000001</v>
          </cell>
        </row>
        <row r="1836">
          <cell r="M1836">
            <v>-0.1</v>
          </cell>
          <cell r="O1836">
            <v>-1.1000000000000001</v>
          </cell>
        </row>
        <row r="1837">
          <cell r="M1837">
            <v>-0.1</v>
          </cell>
          <cell r="O1837">
            <v>-1.1000000000000001</v>
          </cell>
        </row>
        <row r="1838">
          <cell r="M1838">
            <v>-0.1</v>
          </cell>
          <cell r="O1838">
            <v>-1.1000000000000001</v>
          </cell>
        </row>
        <row r="1839">
          <cell r="M1839">
            <v>-0.1</v>
          </cell>
          <cell r="O1839">
            <v>-1.1000000000000001</v>
          </cell>
        </row>
        <row r="1840">
          <cell r="M1840">
            <v>-0.1</v>
          </cell>
          <cell r="O1840">
            <v>-1.1000000000000001</v>
          </cell>
        </row>
        <row r="1841">
          <cell r="M1841">
            <v>-0.1</v>
          </cell>
          <cell r="O1841">
            <v>-1.1000000000000001</v>
          </cell>
        </row>
        <row r="1842">
          <cell r="M1842">
            <v>-0.1</v>
          </cell>
          <cell r="O1842">
            <v>-1.1000000000000001</v>
          </cell>
        </row>
        <row r="1843">
          <cell r="M1843">
            <v>-0.1</v>
          </cell>
          <cell r="O1843">
            <v>-1.1000000000000001</v>
          </cell>
        </row>
        <row r="1844">
          <cell r="M1844">
            <v>-0.1</v>
          </cell>
          <cell r="O1844">
            <v>-1.1000000000000001</v>
          </cell>
        </row>
        <row r="1845">
          <cell r="M1845">
            <v>-0.1</v>
          </cell>
          <cell r="O1845">
            <v>-1.1000000000000001</v>
          </cell>
        </row>
        <row r="1846">
          <cell r="M1846">
            <v>-0.1</v>
          </cell>
          <cell r="O1846">
            <v>-1.1000000000000001</v>
          </cell>
        </row>
        <row r="1847">
          <cell r="M1847">
            <v>-0.1</v>
          </cell>
          <cell r="O1847">
            <v>-1.1000000000000001</v>
          </cell>
        </row>
        <row r="1848">
          <cell r="M1848">
            <v>-0.1</v>
          </cell>
          <cell r="O1848">
            <v>-1.1000000000000001</v>
          </cell>
        </row>
        <row r="1849">
          <cell r="M1849">
            <v>-0.1</v>
          </cell>
          <cell r="O1849">
            <v>-1.1000000000000001</v>
          </cell>
        </row>
        <row r="1850">
          <cell r="M1850">
            <v>-0.1</v>
          </cell>
          <cell r="O1850">
            <v>-1.1000000000000001</v>
          </cell>
        </row>
        <row r="1851">
          <cell r="M1851">
            <v>-0.1</v>
          </cell>
          <cell r="O1851">
            <v>-1.1000000000000001</v>
          </cell>
        </row>
        <row r="1852">
          <cell r="M1852">
            <v>-0.1</v>
          </cell>
          <cell r="O1852">
            <v>-1.1000000000000001</v>
          </cell>
        </row>
        <row r="1853">
          <cell r="M1853">
            <v>-0.1</v>
          </cell>
          <cell r="O1853">
            <v>-1.1000000000000001</v>
          </cell>
        </row>
        <row r="1854">
          <cell r="M1854">
            <v>-0.1</v>
          </cell>
          <cell r="O1854">
            <v>-1.1000000000000001</v>
          </cell>
        </row>
        <row r="1855">
          <cell r="M1855">
            <v>-0.1</v>
          </cell>
          <cell r="O1855">
            <v>-1.1000000000000001</v>
          </cell>
        </row>
        <row r="1856">
          <cell r="M1856">
            <v>-0.1</v>
          </cell>
          <cell r="O1856">
            <v>-1.1000000000000001</v>
          </cell>
        </row>
        <row r="1857">
          <cell r="M1857">
            <v>-0.1</v>
          </cell>
          <cell r="O1857">
            <v>-1.1000000000000001</v>
          </cell>
        </row>
        <row r="1858">
          <cell r="M1858">
            <v>-0.1</v>
          </cell>
          <cell r="O1858">
            <v>-1.1000000000000001</v>
          </cell>
        </row>
        <row r="1859">
          <cell r="M1859">
            <v>-0.1</v>
          </cell>
          <cell r="O1859">
            <v>-1.1000000000000001</v>
          </cell>
        </row>
        <row r="1860">
          <cell r="M1860">
            <v>-0.1</v>
          </cell>
          <cell r="O1860">
            <v>-1.1000000000000001</v>
          </cell>
        </row>
        <row r="1861">
          <cell r="M1861">
            <v>-0.1</v>
          </cell>
          <cell r="O1861">
            <v>-1.1000000000000001</v>
          </cell>
        </row>
        <row r="1862">
          <cell r="M1862">
            <v>-0.1</v>
          </cell>
          <cell r="O1862">
            <v>-1.1000000000000001</v>
          </cell>
        </row>
        <row r="1863">
          <cell r="M1863">
            <v>-0.1</v>
          </cell>
          <cell r="O1863">
            <v>-1.1000000000000001</v>
          </cell>
        </row>
        <row r="1864">
          <cell r="M1864">
            <v>-0.1</v>
          </cell>
          <cell r="O1864">
            <v>-1.1000000000000001</v>
          </cell>
        </row>
        <row r="1865">
          <cell r="M1865">
            <v>-0.1</v>
          </cell>
          <cell r="O1865">
            <v>-1.1000000000000001</v>
          </cell>
        </row>
        <row r="1866">
          <cell r="M1866">
            <v>-0.1</v>
          </cell>
          <cell r="O1866">
            <v>-1.1000000000000001</v>
          </cell>
        </row>
        <row r="1867">
          <cell r="M1867">
            <v>-0.1</v>
          </cell>
          <cell r="O1867">
            <v>-1.1000000000000001</v>
          </cell>
        </row>
        <row r="1868">
          <cell r="M1868">
            <v>-0.1</v>
          </cell>
          <cell r="O1868">
            <v>-1.1000000000000001</v>
          </cell>
        </row>
        <row r="1869">
          <cell r="M1869">
            <v>-0.1</v>
          </cell>
          <cell r="O1869">
            <v>-1.1000000000000001</v>
          </cell>
        </row>
        <row r="1870">
          <cell r="M1870">
            <v>-0.1</v>
          </cell>
          <cell r="O1870">
            <v>-1.1000000000000001</v>
          </cell>
        </row>
        <row r="1871">
          <cell r="M1871">
            <v>-0.1</v>
          </cell>
          <cell r="O1871">
            <v>-1.1000000000000001</v>
          </cell>
        </row>
        <row r="1872">
          <cell r="M1872">
            <v>-0.1</v>
          </cell>
          <cell r="O1872">
            <v>-1.1000000000000001</v>
          </cell>
        </row>
        <row r="1873">
          <cell r="M1873">
            <v>-0.1</v>
          </cell>
          <cell r="O1873">
            <v>-1.1000000000000001</v>
          </cell>
        </row>
        <row r="1874">
          <cell r="M1874">
            <v>-0.1</v>
          </cell>
          <cell r="O1874">
            <v>-1.1000000000000001</v>
          </cell>
        </row>
        <row r="1875">
          <cell r="M1875">
            <v>-0.1</v>
          </cell>
          <cell r="O1875">
            <v>-1.1000000000000001</v>
          </cell>
        </row>
        <row r="1876">
          <cell r="M1876">
            <v>-0.1</v>
          </cell>
          <cell r="O1876">
            <v>-1.1000000000000001</v>
          </cell>
        </row>
        <row r="1877">
          <cell r="M1877">
            <v>-0.1</v>
          </cell>
          <cell r="O1877">
            <v>-1.1000000000000001</v>
          </cell>
        </row>
        <row r="1878">
          <cell r="M1878">
            <v>-0.1</v>
          </cell>
          <cell r="O1878">
            <v>-1.1000000000000001</v>
          </cell>
        </row>
        <row r="1879">
          <cell r="M1879">
            <v>-0.1</v>
          </cell>
          <cell r="O1879">
            <v>-1.1000000000000001</v>
          </cell>
        </row>
        <row r="1880">
          <cell r="M1880">
            <v>-0.1</v>
          </cell>
          <cell r="O1880">
            <v>-1.1000000000000001</v>
          </cell>
        </row>
        <row r="1881">
          <cell r="M1881">
            <v>-0.1</v>
          </cell>
          <cell r="O1881">
            <v>-1.1000000000000001</v>
          </cell>
        </row>
        <row r="1882">
          <cell r="M1882">
            <v>-0.1</v>
          </cell>
          <cell r="O1882">
            <v>-1.1000000000000001</v>
          </cell>
        </row>
        <row r="1883">
          <cell r="M1883">
            <v>-0.1</v>
          </cell>
          <cell r="O1883">
            <v>-1.1000000000000001</v>
          </cell>
        </row>
        <row r="1884">
          <cell r="M1884">
            <v>-0.1</v>
          </cell>
          <cell r="O1884">
            <v>-1.1000000000000001</v>
          </cell>
        </row>
        <row r="1885">
          <cell r="M1885">
            <v>-0.1</v>
          </cell>
          <cell r="O1885">
            <v>-1.1000000000000001</v>
          </cell>
        </row>
        <row r="1886">
          <cell r="M1886">
            <v>-0.1</v>
          </cell>
          <cell r="O1886">
            <v>-1.1000000000000001</v>
          </cell>
        </row>
        <row r="1887">
          <cell r="M1887">
            <v>-0.1</v>
          </cell>
          <cell r="O1887">
            <v>-1.1000000000000001</v>
          </cell>
        </row>
        <row r="1888">
          <cell r="M1888">
            <v>-0.1</v>
          </cell>
          <cell r="O1888">
            <v>-1.1000000000000001</v>
          </cell>
        </row>
        <row r="1889">
          <cell r="M1889">
            <v>-0.1</v>
          </cell>
          <cell r="O1889">
            <v>-1.1000000000000001</v>
          </cell>
        </row>
        <row r="1890">
          <cell r="M1890">
            <v>-0.1</v>
          </cell>
          <cell r="O1890">
            <v>-1.1000000000000001</v>
          </cell>
        </row>
        <row r="1891">
          <cell r="M1891">
            <v>-0.1</v>
          </cell>
          <cell r="O1891">
            <v>-1.1000000000000001</v>
          </cell>
        </row>
        <row r="1892">
          <cell r="M1892">
            <v>-0.1</v>
          </cell>
          <cell r="O1892">
            <v>-1.1000000000000001</v>
          </cell>
        </row>
        <row r="1893">
          <cell r="M1893">
            <v>-0.1</v>
          </cell>
          <cell r="O1893">
            <v>-1.1000000000000001</v>
          </cell>
        </row>
        <row r="1894">
          <cell r="M1894">
            <v>-0.1</v>
          </cell>
          <cell r="O1894">
            <v>-1.1000000000000001</v>
          </cell>
        </row>
        <row r="1895">
          <cell r="M1895">
            <v>-0.1</v>
          </cell>
          <cell r="O1895">
            <v>-1.1000000000000001</v>
          </cell>
        </row>
        <row r="1896">
          <cell r="M1896">
            <v>-0.1</v>
          </cell>
          <cell r="O1896">
            <v>-1.1000000000000001</v>
          </cell>
        </row>
        <row r="1897">
          <cell r="M1897">
            <v>-0.1</v>
          </cell>
          <cell r="O1897">
            <v>-1.1000000000000001</v>
          </cell>
        </row>
        <row r="1898">
          <cell r="M1898">
            <v>-0.1</v>
          </cell>
          <cell r="O1898">
            <v>-1.1000000000000001</v>
          </cell>
        </row>
        <row r="1899">
          <cell r="M1899">
            <v>-0.1</v>
          </cell>
          <cell r="O1899">
            <v>-1.1000000000000001</v>
          </cell>
        </row>
        <row r="1900">
          <cell r="M1900">
            <v>-0.1</v>
          </cell>
          <cell r="O1900">
            <v>-1.1000000000000001</v>
          </cell>
        </row>
        <row r="1901">
          <cell r="M1901">
            <v>-0.1</v>
          </cell>
          <cell r="O1901">
            <v>-1.1000000000000001</v>
          </cell>
        </row>
        <row r="1902">
          <cell r="M1902">
            <v>-0.1</v>
          </cell>
          <cell r="O1902">
            <v>-1.1000000000000001</v>
          </cell>
        </row>
        <row r="1903">
          <cell r="M1903">
            <v>-0.1</v>
          </cell>
          <cell r="O1903">
            <v>-1.1000000000000001</v>
          </cell>
        </row>
        <row r="1904">
          <cell r="M1904">
            <v>-0.1</v>
          </cell>
          <cell r="O1904">
            <v>-1.1000000000000001</v>
          </cell>
        </row>
        <row r="1905">
          <cell r="M1905">
            <v>-0.1</v>
          </cell>
          <cell r="O1905">
            <v>-1.1000000000000001</v>
          </cell>
        </row>
        <row r="1906">
          <cell r="M1906">
            <v>-0.1</v>
          </cell>
          <cell r="O1906">
            <v>-1.1000000000000001</v>
          </cell>
        </row>
        <row r="1907">
          <cell r="M1907">
            <v>-0.1</v>
          </cell>
          <cell r="O1907">
            <v>-1.1000000000000001</v>
          </cell>
        </row>
        <row r="1908">
          <cell r="M1908">
            <v>-0.1</v>
          </cell>
          <cell r="O1908">
            <v>-1.1000000000000001</v>
          </cell>
        </row>
        <row r="1909">
          <cell r="M1909">
            <v>-0.1</v>
          </cell>
          <cell r="O1909">
            <v>-1.1000000000000001</v>
          </cell>
        </row>
        <row r="1910">
          <cell r="M1910">
            <v>-0.1</v>
          </cell>
          <cell r="O1910">
            <v>-1.1000000000000001</v>
          </cell>
        </row>
        <row r="1911">
          <cell r="M1911">
            <v>-0.1</v>
          </cell>
          <cell r="O1911">
            <v>-1.1000000000000001</v>
          </cell>
        </row>
        <row r="1912">
          <cell r="M1912">
            <v>-0.1</v>
          </cell>
          <cell r="O1912">
            <v>-1.1000000000000001</v>
          </cell>
        </row>
        <row r="1913">
          <cell r="M1913">
            <v>-0.1</v>
          </cell>
          <cell r="O1913">
            <v>-1.1000000000000001</v>
          </cell>
        </row>
        <row r="1914">
          <cell r="M1914">
            <v>-0.1</v>
          </cell>
          <cell r="O1914">
            <v>-1.1000000000000001</v>
          </cell>
        </row>
        <row r="1915">
          <cell r="M1915">
            <v>-0.1</v>
          </cell>
          <cell r="O1915">
            <v>-1.1000000000000001</v>
          </cell>
        </row>
        <row r="1916">
          <cell r="M1916">
            <v>-0.1</v>
          </cell>
          <cell r="O1916">
            <v>-1.1000000000000001</v>
          </cell>
        </row>
        <row r="1917">
          <cell r="M1917">
            <v>-0.1</v>
          </cell>
          <cell r="O1917">
            <v>-1.1000000000000001</v>
          </cell>
        </row>
        <row r="1918">
          <cell r="M1918">
            <v>-0.1</v>
          </cell>
          <cell r="O1918">
            <v>-1.1000000000000001</v>
          </cell>
        </row>
        <row r="1919">
          <cell r="M1919">
            <v>-0.1</v>
          </cell>
          <cell r="O1919">
            <v>-1.1000000000000001</v>
          </cell>
        </row>
        <row r="1920">
          <cell r="M1920">
            <v>-0.1</v>
          </cell>
          <cell r="O1920">
            <v>-1.1000000000000001</v>
          </cell>
        </row>
        <row r="1921">
          <cell r="M1921">
            <v>-0.1</v>
          </cell>
          <cell r="O1921">
            <v>-1.1000000000000001</v>
          </cell>
        </row>
        <row r="1922">
          <cell r="M1922">
            <v>-0.1</v>
          </cell>
          <cell r="O1922">
            <v>-1.1000000000000001</v>
          </cell>
        </row>
        <row r="1923">
          <cell r="M1923">
            <v>-0.1</v>
          </cell>
          <cell r="O1923">
            <v>-1.1000000000000001</v>
          </cell>
        </row>
        <row r="1924">
          <cell r="M1924">
            <v>-0.1</v>
          </cell>
          <cell r="O1924">
            <v>-1.1000000000000001</v>
          </cell>
        </row>
        <row r="1925">
          <cell r="M1925">
            <v>-0.1</v>
          </cell>
          <cell r="O1925">
            <v>-1.1000000000000001</v>
          </cell>
        </row>
        <row r="1926">
          <cell r="M1926">
            <v>-0.1</v>
          </cell>
          <cell r="O1926">
            <v>-1.1000000000000001</v>
          </cell>
        </row>
        <row r="1927">
          <cell r="M1927">
            <v>-0.1</v>
          </cell>
          <cell r="O1927">
            <v>-1.1000000000000001</v>
          </cell>
        </row>
        <row r="1928">
          <cell r="M1928">
            <v>-0.1</v>
          </cell>
          <cell r="O1928">
            <v>-1.1000000000000001</v>
          </cell>
        </row>
        <row r="1929">
          <cell r="M1929">
            <v>-0.1</v>
          </cell>
          <cell r="O1929">
            <v>-1.1000000000000001</v>
          </cell>
        </row>
        <row r="1930">
          <cell r="M1930">
            <v>-0.1</v>
          </cell>
          <cell r="O1930">
            <v>-1.1000000000000001</v>
          </cell>
        </row>
        <row r="1931">
          <cell r="M1931">
            <v>-0.1</v>
          </cell>
          <cell r="O1931">
            <v>-1.1000000000000001</v>
          </cell>
        </row>
        <row r="1932">
          <cell r="M1932">
            <v>-0.1</v>
          </cell>
          <cell r="O1932">
            <v>-1.1000000000000001</v>
          </cell>
        </row>
        <row r="1933">
          <cell r="M1933">
            <v>-0.1</v>
          </cell>
          <cell r="O1933">
            <v>-1.1000000000000001</v>
          </cell>
        </row>
        <row r="1934">
          <cell r="M1934">
            <v>-0.1</v>
          </cell>
          <cell r="O1934">
            <v>-1.1000000000000001</v>
          </cell>
        </row>
        <row r="1935">
          <cell r="M1935">
            <v>-0.1</v>
          </cell>
          <cell r="O1935">
            <v>-1.1000000000000001</v>
          </cell>
        </row>
        <row r="1936">
          <cell r="M1936">
            <v>-0.1</v>
          </cell>
          <cell r="O1936">
            <v>-1.1000000000000001</v>
          </cell>
        </row>
        <row r="1937">
          <cell r="M1937">
            <v>-0.1</v>
          </cell>
          <cell r="O1937">
            <v>-1.1000000000000001</v>
          </cell>
        </row>
        <row r="1938">
          <cell r="M1938">
            <v>-0.1</v>
          </cell>
          <cell r="O1938">
            <v>-1.1000000000000001</v>
          </cell>
        </row>
        <row r="1939">
          <cell r="M1939">
            <v>-0.1</v>
          </cell>
          <cell r="O1939">
            <v>-1.1000000000000001</v>
          </cell>
        </row>
        <row r="1940">
          <cell r="M1940">
            <v>-0.1</v>
          </cell>
          <cell r="O1940">
            <v>-1.1000000000000001</v>
          </cell>
        </row>
        <row r="1941">
          <cell r="M1941">
            <v>-0.1</v>
          </cell>
          <cell r="O1941">
            <v>-1.1000000000000001</v>
          </cell>
        </row>
        <row r="1942">
          <cell r="M1942">
            <v>-0.1</v>
          </cell>
          <cell r="O1942">
            <v>-1.1000000000000001</v>
          </cell>
        </row>
        <row r="1943">
          <cell r="M1943">
            <v>-0.1</v>
          </cell>
          <cell r="O1943">
            <v>-1.1000000000000001</v>
          </cell>
        </row>
        <row r="1944">
          <cell r="M1944">
            <v>-0.1</v>
          </cell>
          <cell r="O1944">
            <v>-1.1000000000000001</v>
          </cell>
        </row>
        <row r="1945">
          <cell r="M1945">
            <v>-0.1</v>
          </cell>
          <cell r="O1945">
            <v>-1.1000000000000001</v>
          </cell>
        </row>
        <row r="1946">
          <cell r="M1946">
            <v>-0.1</v>
          </cell>
          <cell r="O1946">
            <v>-1.1000000000000001</v>
          </cell>
        </row>
        <row r="1947">
          <cell r="M1947">
            <v>-0.1</v>
          </cell>
          <cell r="O1947">
            <v>-1.1000000000000001</v>
          </cell>
        </row>
        <row r="1948">
          <cell r="M1948">
            <v>-0.1</v>
          </cell>
          <cell r="O1948">
            <v>-1.1000000000000001</v>
          </cell>
        </row>
        <row r="1949">
          <cell r="M1949">
            <v>-0.1</v>
          </cell>
          <cell r="O1949">
            <v>-1.1000000000000001</v>
          </cell>
        </row>
        <row r="1950">
          <cell r="M1950">
            <v>-0.1</v>
          </cell>
          <cell r="O1950">
            <v>-1.1000000000000001</v>
          </cell>
        </row>
        <row r="1951">
          <cell r="M1951">
            <v>-0.1</v>
          </cell>
          <cell r="O1951">
            <v>-1.1000000000000001</v>
          </cell>
        </row>
        <row r="1952">
          <cell r="M1952">
            <v>-0.1</v>
          </cell>
          <cell r="O1952">
            <v>-1.1000000000000001</v>
          </cell>
        </row>
        <row r="1953">
          <cell r="M1953">
            <v>-0.1</v>
          </cell>
          <cell r="O1953">
            <v>-1.1000000000000001</v>
          </cell>
        </row>
        <row r="1954">
          <cell r="M1954">
            <v>-0.1</v>
          </cell>
          <cell r="O1954">
            <v>-1.1000000000000001</v>
          </cell>
        </row>
        <row r="1955">
          <cell r="M1955">
            <v>-0.1</v>
          </cell>
          <cell r="O1955">
            <v>-1.1000000000000001</v>
          </cell>
        </row>
        <row r="1956">
          <cell r="M1956">
            <v>-0.1</v>
          </cell>
          <cell r="O1956">
            <v>-1.1000000000000001</v>
          </cell>
        </row>
        <row r="1957">
          <cell r="M1957">
            <v>-0.1</v>
          </cell>
          <cell r="O1957">
            <v>-1.1000000000000001</v>
          </cell>
        </row>
        <row r="1958">
          <cell r="M1958">
            <v>-0.1</v>
          </cell>
          <cell r="O1958">
            <v>-1.1000000000000001</v>
          </cell>
        </row>
        <row r="1959">
          <cell r="M1959">
            <v>-0.1</v>
          </cell>
          <cell r="O1959">
            <v>-1.1000000000000001</v>
          </cell>
        </row>
        <row r="1960">
          <cell r="M1960">
            <v>-0.1</v>
          </cell>
          <cell r="O1960">
            <v>-1.1000000000000001</v>
          </cell>
        </row>
        <row r="1961">
          <cell r="M1961">
            <v>-0.1</v>
          </cell>
          <cell r="O1961">
            <v>-1.1000000000000001</v>
          </cell>
        </row>
        <row r="1962">
          <cell r="M1962">
            <v>-0.1</v>
          </cell>
          <cell r="O1962">
            <v>-1.1000000000000001</v>
          </cell>
        </row>
        <row r="1963">
          <cell r="M1963">
            <v>-0.1</v>
          </cell>
          <cell r="O1963">
            <v>-1.1000000000000001</v>
          </cell>
        </row>
        <row r="1964">
          <cell r="M1964">
            <v>-0.1</v>
          </cell>
          <cell r="O1964">
            <v>-1.1000000000000001</v>
          </cell>
        </row>
        <row r="1965">
          <cell r="M1965">
            <v>-0.1</v>
          </cell>
          <cell r="O1965">
            <v>-1.1000000000000001</v>
          </cell>
        </row>
        <row r="1966">
          <cell r="M1966">
            <v>-0.1</v>
          </cell>
          <cell r="O1966">
            <v>-1.1000000000000001</v>
          </cell>
        </row>
        <row r="1967">
          <cell r="M1967">
            <v>-0.1</v>
          </cell>
          <cell r="O1967">
            <v>-1.1000000000000001</v>
          </cell>
        </row>
        <row r="1968">
          <cell r="M1968">
            <v>-0.1</v>
          </cell>
          <cell r="O1968">
            <v>-1.1000000000000001</v>
          </cell>
        </row>
        <row r="1969">
          <cell r="M1969">
            <v>-0.1</v>
          </cell>
          <cell r="O1969">
            <v>-1.1000000000000001</v>
          </cell>
        </row>
        <row r="1970">
          <cell r="M1970">
            <v>-0.1</v>
          </cell>
          <cell r="O1970">
            <v>-1.1000000000000001</v>
          </cell>
        </row>
        <row r="1971">
          <cell r="M1971">
            <v>-0.1</v>
          </cell>
          <cell r="O1971">
            <v>-1.1000000000000001</v>
          </cell>
        </row>
        <row r="1972">
          <cell r="M1972">
            <v>-0.1</v>
          </cell>
          <cell r="O1972">
            <v>-1.1000000000000001</v>
          </cell>
        </row>
        <row r="1973">
          <cell r="M1973">
            <v>-0.1</v>
          </cell>
          <cell r="O1973">
            <v>-1.1000000000000001</v>
          </cell>
        </row>
        <row r="1974">
          <cell r="M1974">
            <v>-0.1</v>
          </cell>
          <cell r="O1974">
            <v>-1.1000000000000001</v>
          </cell>
        </row>
        <row r="1975">
          <cell r="M1975">
            <v>-0.1</v>
          </cell>
          <cell r="O1975">
            <v>-1.1000000000000001</v>
          </cell>
        </row>
        <row r="1976">
          <cell r="M1976">
            <v>-0.1</v>
          </cell>
          <cell r="O1976">
            <v>-1.1000000000000001</v>
          </cell>
        </row>
        <row r="1977">
          <cell r="M1977">
            <v>-0.1</v>
          </cell>
          <cell r="O1977">
            <v>-1.1000000000000001</v>
          </cell>
        </row>
        <row r="1978">
          <cell r="M1978">
            <v>-0.1</v>
          </cell>
          <cell r="O1978">
            <v>-1.1000000000000001</v>
          </cell>
        </row>
        <row r="1979">
          <cell r="M1979">
            <v>-0.1</v>
          </cell>
          <cell r="O1979">
            <v>-1.1000000000000001</v>
          </cell>
        </row>
        <row r="1980">
          <cell r="M1980">
            <v>-0.1</v>
          </cell>
          <cell r="O1980">
            <v>-1.1000000000000001</v>
          </cell>
        </row>
        <row r="1981">
          <cell r="M1981">
            <v>-0.1</v>
          </cell>
          <cell r="O1981">
            <v>-1.1000000000000001</v>
          </cell>
        </row>
        <row r="1982">
          <cell r="M1982">
            <v>-0.1</v>
          </cell>
          <cell r="O1982">
            <v>-1.1000000000000001</v>
          </cell>
        </row>
        <row r="1983">
          <cell r="M1983">
            <v>-0.1</v>
          </cell>
          <cell r="O1983">
            <v>-1.1000000000000001</v>
          </cell>
        </row>
        <row r="1984">
          <cell r="M1984">
            <v>-0.1</v>
          </cell>
          <cell r="O1984">
            <v>-1.1000000000000001</v>
          </cell>
        </row>
        <row r="1985">
          <cell r="M1985">
            <v>-0.1</v>
          </cell>
          <cell r="O1985">
            <v>-1.1000000000000001</v>
          </cell>
        </row>
        <row r="1986">
          <cell r="M1986">
            <v>-0.1</v>
          </cell>
          <cell r="O1986">
            <v>-1.1000000000000001</v>
          </cell>
        </row>
        <row r="1987">
          <cell r="M1987">
            <v>-0.1</v>
          </cell>
          <cell r="O1987">
            <v>-1.1000000000000001</v>
          </cell>
        </row>
        <row r="1988">
          <cell r="M1988">
            <v>-0.1</v>
          </cell>
          <cell r="O1988">
            <v>-1.1000000000000001</v>
          </cell>
        </row>
        <row r="1989">
          <cell r="M1989">
            <v>-0.1</v>
          </cell>
          <cell r="O1989">
            <v>-1.1000000000000001</v>
          </cell>
        </row>
        <row r="1990">
          <cell r="M1990">
            <v>-0.1</v>
          </cell>
          <cell r="O1990">
            <v>-1.1000000000000001</v>
          </cell>
        </row>
        <row r="1991">
          <cell r="M1991">
            <v>-0.1</v>
          </cell>
          <cell r="O1991">
            <v>-1.1000000000000001</v>
          </cell>
        </row>
        <row r="1992">
          <cell r="M1992">
            <v>-0.1</v>
          </cell>
          <cell r="O1992">
            <v>-1.1000000000000001</v>
          </cell>
        </row>
        <row r="1993">
          <cell r="M1993">
            <v>-0.1</v>
          </cell>
          <cell r="O1993">
            <v>-1.1000000000000001</v>
          </cell>
        </row>
        <row r="1994">
          <cell r="M1994">
            <v>-0.1</v>
          </cell>
          <cell r="O1994">
            <v>-1.1000000000000001</v>
          </cell>
        </row>
        <row r="1995">
          <cell r="M1995">
            <v>-0.1</v>
          </cell>
          <cell r="O1995">
            <v>-1.1000000000000001</v>
          </cell>
        </row>
        <row r="1996">
          <cell r="M1996">
            <v>-0.1</v>
          </cell>
          <cell r="O1996">
            <v>-1.1000000000000001</v>
          </cell>
        </row>
        <row r="1997">
          <cell r="M1997">
            <v>-0.1</v>
          </cell>
          <cell r="O1997">
            <v>-1.1000000000000001</v>
          </cell>
        </row>
        <row r="1998">
          <cell r="M1998">
            <v>-0.1</v>
          </cell>
          <cell r="O1998">
            <v>-1.1000000000000001</v>
          </cell>
        </row>
        <row r="1999">
          <cell r="M1999">
            <v>-0.1</v>
          </cell>
          <cell r="O1999">
            <v>-1.1000000000000001</v>
          </cell>
        </row>
        <row r="2000">
          <cell r="M2000">
            <v>-0.1</v>
          </cell>
          <cell r="O2000">
            <v>-1.1000000000000001</v>
          </cell>
        </row>
        <row r="2001">
          <cell r="M2001">
            <v>-0.1</v>
          </cell>
          <cell r="O2001">
            <v>-1.1000000000000001</v>
          </cell>
        </row>
        <row r="2002">
          <cell r="M2002">
            <v>-0.1</v>
          </cell>
          <cell r="O2002">
            <v>-1.1000000000000001</v>
          </cell>
        </row>
        <row r="2003">
          <cell r="M2003">
            <v>-0.1</v>
          </cell>
          <cell r="O2003">
            <v>-1.1000000000000001</v>
          </cell>
        </row>
        <row r="2004">
          <cell r="M2004">
            <v>-0.1</v>
          </cell>
          <cell r="O2004">
            <v>-1.1000000000000001</v>
          </cell>
        </row>
        <row r="2005">
          <cell r="M2005">
            <v>-0.1</v>
          </cell>
          <cell r="O2005">
            <v>-1.1000000000000001</v>
          </cell>
        </row>
        <row r="2006">
          <cell r="M2006">
            <v>-0.1</v>
          </cell>
          <cell r="O2006">
            <v>-1.1000000000000001</v>
          </cell>
        </row>
        <row r="2007">
          <cell r="M2007">
            <v>-0.1</v>
          </cell>
          <cell r="O2007">
            <v>-1.1000000000000001</v>
          </cell>
        </row>
        <row r="2008">
          <cell r="M2008">
            <v>-0.1</v>
          </cell>
          <cell r="O2008">
            <v>-1.1000000000000001</v>
          </cell>
        </row>
        <row r="2009">
          <cell r="M2009">
            <v>-0.1</v>
          </cell>
          <cell r="O2009">
            <v>-1.1000000000000001</v>
          </cell>
        </row>
        <row r="2010">
          <cell r="M2010">
            <v>-0.1</v>
          </cell>
          <cell r="O2010">
            <v>-1.1000000000000001</v>
          </cell>
        </row>
        <row r="2011">
          <cell r="M2011">
            <v>-0.1</v>
          </cell>
          <cell r="O2011">
            <v>-1.1000000000000001</v>
          </cell>
        </row>
        <row r="2012">
          <cell r="M2012">
            <v>-0.1</v>
          </cell>
          <cell r="O2012">
            <v>-1.1000000000000001</v>
          </cell>
        </row>
        <row r="2013">
          <cell r="M2013">
            <v>-0.1</v>
          </cell>
          <cell r="O2013">
            <v>-1.1000000000000001</v>
          </cell>
        </row>
        <row r="2014">
          <cell r="M2014">
            <v>-0.1</v>
          </cell>
          <cell r="O2014">
            <v>-1.1000000000000001</v>
          </cell>
        </row>
        <row r="2015">
          <cell r="M2015">
            <v>-0.1</v>
          </cell>
          <cell r="O2015">
            <v>-1.1000000000000001</v>
          </cell>
        </row>
        <row r="2016">
          <cell r="M2016">
            <v>-0.1</v>
          </cell>
          <cell r="O2016">
            <v>-1.1000000000000001</v>
          </cell>
        </row>
        <row r="2017">
          <cell r="M2017">
            <v>-0.1</v>
          </cell>
          <cell r="O2017">
            <v>-1.1000000000000001</v>
          </cell>
        </row>
        <row r="2018">
          <cell r="M2018">
            <v>-0.1</v>
          </cell>
          <cell r="O2018">
            <v>-1.1000000000000001</v>
          </cell>
        </row>
        <row r="2019">
          <cell r="M2019">
            <v>-0.1</v>
          </cell>
          <cell r="O2019">
            <v>-1.1000000000000001</v>
          </cell>
        </row>
        <row r="2020">
          <cell r="M2020">
            <v>-0.1</v>
          </cell>
          <cell r="O2020">
            <v>-1.1000000000000001</v>
          </cell>
        </row>
        <row r="2021">
          <cell r="M2021">
            <v>-0.1</v>
          </cell>
          <cell r="O2021">
            <v>-1.1000000000000001</v>
          </cell>
        </row>
        <row r="2022">
          <cell r="M2022">
            <v>-0.1</v>
          </cell>
          <cell r="O2022">
            <v>-1.1000000000000001</v>
          </cell>
        </row>
        <row r="2023">
          <cell r="M2023">
            <v>-0.1</v>
          </cell>
          <cell r="O2023">
            <v>-1.1000000000000001</v>
          </cell>
        </row>
        <row r="2024">
          <cell r="M2024">
            <v>-0.1</v>
          </cell>
          <cell r="O2024">
            <v>-1.1000000000000001</v>
          </cell>
        </row>
        <row r="2025">
          <cell r="M2025">
            <v>-0.1</v>
          </cell>
          <cell r="O2025">
            <v>-1.1000000000000001</v>
          </cell>
        </row>
        <row r="2026">
          <cell r="M2026">
            <v>-0.1</v>
          </cell>
          <cell r="O2026">
            <v>-1.1000000000000001</v>
          </cell>
        </row>
        <row r="2027">
          <cell r="M2027">
            <v>-0.1</v>
          </cell>
          <cell r="O2027">
            <v>-1.1000000000000001</v>
          </cell>
        </row>
        <row r="2028">
          <cell r="M2028">
            <v>-0.1</v>
          </cell>
          <cell r="O2028">
            <v>-1.1000000000000001</v>
          </cell>
        </row>
        <row r="2029">
          <cell r="M2029">
            <v>-0.1</v>
          </cell>
          <cell r="O2029">
            <v>-1.1000000000000001</v>
          </cell>
        </row>
        <row r="2030">
          <cell r="M2030">
            <v>-0.1</v>
          </cell>
          <cell r="O2030">
            <v>-1.1000000000000001</v>
          </cell>
        </row>
        <row r="2031">
          <cell r="M2031">
            <v>-0.1</v>
          </cell>
          <cell r="O2031">
            <v>-1.1000000000000001</v>
          </cell>
        </row>
        <row r="2032">
          <cell r="M2032">
            <v>-0.1</v>
          </cell>
          <cell r="O2032">
            <v>-1.1000000000000001</v>
          </cell>
        </row>
        <row r="2033">
          <cell r="M2033">
            <v>-0.1</v>
          </cell>
          <cell r="O2033">
            <v>-1.1000000000000001</v>
          </cell>
        </row>
        <row r="2034">
          <cell r="M2034">
            <v>-0.1</v>
          </cell>
          <cell r="O2034">
            <v>-1.1000000000000001</v>
          </cell>
        </row>
        <row r="2035">
          <cell r="M2035">
            <v>-0.1</v>
          </cell>
          <cell r="O2035">
            <v>-1.1000000000000001</v>
          </cell>
        </row>
        <row r="2036">
          <cell r="M2036">
            <v>-0.1</v>
          </cell>
          <cell r="O2036">
            <v>-1.1000000000000001</v>
          </cell>
        </row>
        <row r="2037">
          <cell r="M2037">
            <v>-0.1</v>
          </cell>
          <cell r="O2037">
            <v>-1.1000000000000001</v>
          </cell>
        </row>
        <row r="2038">
          <cell r="M2038">
            <v>-0.1</v>
          </cell>
          <cell r="O2038">
            <v>-1.1000000000000001</v>
          </cell>
        </row>
        <row r="2039">
          <cell r="M2039">
            <v>-0.1</v>
          </cell>
          <cell r="O2039">
            <v>-1.1000000000000001</v>
          </cell>
        </row>
        <row r="2040">
          <cell r="M2040">
            <v>-0.1</v>
          </cell>
          <cell r="O2040">
            <v>-1.1000000000000001</v>
          </cell>
        </row>
        <row r="2041">
          <cell r="M2041">
            <v>-0.1</v>
          </cell>
          <cell r="O2041">
            <v>-1.1000000000000001</v>
          </cell>
        </row>
        <row r="2042">
          <cell r="M2042">
            <v>-0.1</v>
          </cell>
          <cell r="O2042">
            <v>-1.1000000000000001</v>
          </cell>
        </row>
        <row r="2043">
          <cell r="M2043">
            <v>-0.1</v>
          </cell>
          <cell r="O2043">
            <v>-1.1000000000000001</v>
          </cell>
        </row>
        <row r="2044">
          <cell r="M2044">
            <v>-0.1</v>
          </cell>
          <cell r="O2044">
            <v>-1.1000000000000001</v>
          </cell>
        </row>
        <row r="2045">
          <cell r="M2045">
            <v>-0.1</v>
          </cell>
          <cell r="O2045">
            <v>-1.1000000000000001</v>
          </cell>
        </row>
        <row r="2046">
          <cell r="M2046">
            <v>-0.1</v>
          </cell>
          <cell r="O2046">
            <v>-1.1000000000000001</v>
          </cell>
        </row>
        <row r="2047">
          <cell r="M2047">
            <v>-0.1</v>
          </cell>
          <cell r="O2047">
            <v>-1.1000000000000001</v>
          </cell>
        </row>
        <row r="2048">
          <cell r="M2048">
            <v>-0.1</v>
          </cell>
          <cell r="O2048">
            <v>-1.1000000000000001</v>
          </cell>
        </row>
        <row r="2049">
          <cell r="M2049">
            <v>-0.1</v>
          </cell>
          <cell r="O2049">
            <v>-1.1000000000000001</v>
          </cell>
        </row>
        <row r="2050">
          <cell r="M2050">
            <v>-0.1</v>
          </cell>
          <cell r="O2050">
            <v>-1.1000000000000001</v>
          </cell>
        </row>
        <row r="2051">
          <cell r="M2051">
            <v>-0.1</v>
          </cell>
          <cell r="O2051">
            <v>-1.1000000000000001</v>
          </cell>
        </row>
        <row r="2052">
          <cell r="M2052">
            <v>-0.1</v>
          </cell>
          <cell r="O2052">
            <v>-1.1000000000000001</v>
          </cell>
        </row>
        <row r="2053">
          <cell r="M2053">
            <v>-0.1</v>
          </cell>
          <cell r="O2053">
            <v>-1.1000000000000001</v>
          </cell>
        </row>
        <row r="2054">
          <cell r="M2054">
            <v>-0.1</v>
          </cell>
          <cell r="O2054">
            <v>-1.1000000000000001</v>
          </cell>
        </row>
        <row r="2055">
          <cell r="M2055">
            <v>-0.1</v>
          </cell>
          <cell r="O2055">
            <v>-1.1000000000000001</v>
          </cell>
        </row>
        <row r="2056">
          <cell r="M2056">
            <v>-0.1</v>
          </cell>
          <cell r="O2056">
            <v>-1.1000000000000001</v>
          </cell>
        </row>
        <row r="2057">
          <cell r="M2057">
            <v>-0.1</v>
          </cell>
          <cell r="O2057">
            <v>-1.1000000000000001</v>
          </cell>
        </row>
        <row r="2058">
          <cell r="M2058">
            <v>-0.1</v>
          </cell>
          <cell r="O2058">
            <v>-1.1000000000000001</v>
          </cell>
        </row>
        <row r="2059">
          <cell r="M2059">
            <v>-0.1</v>
          </cell>
          <cell r="O2059">
            <v>-1.1000000000000001</v>
          </cell>
        </row>
        <row r="2060">
          <cell r="M2060">
            <v>-0.1</v>
          </cell>
          <cell r="O2060">
            <v>-1.1000000000000001</v>
          </cell>
        </row>
        <row r="2061">
          <cell r="M2061">
            <v>-0.1</v>
          </cell>
          <cell r="O2061">
            <v>-1.1000000000000001</v>
          </cell>
        </row>
        <row r="2062">
          <cell r="M2062">
            <v>-0.1</v>
          </cell>
          <cell r="O2062">
            <v>-1.1000000000000001</v>
          </cell>
        </row>
        <row r="2063">
          <cell r="M2063">
            <v>-0.1</v>
          </cell>
          <cell r="O2063">
            <v>-1.1000000000000001</v>
          </cell>
        </row>
        <row r="2064">
          <cell r="M2064">
            <v>-0.1</v>
          </cell>
          <cell r="O2064">
            <v>-1.1000000000000001</v>
          </cell>
        </row>
        <row r="2065">
          <cell r="M2065">
            <v>-0.1</v>
          </cell>
          <cell r="O2065">
            <v>-1.1000000000000001</v>
          </cell>
        </row>
        <row r="2066">
          <cell r="M2066">
            <v>-0.1</v>
          </cell>
          <cell r="O2066">
            <v>-1.1000000000000001</v>
          </cell>
        </row>
        <row r="2067">
          <cell r="M2067">
            <v>-0.1</v>
          </cell>
          <cell r="O2067">
            <v>-1.1000000000000001</v>
          </cell>
        </row>
        <row r="2068">
          <cell r="M2068">
            <v>-0.1</v>
          </cell>
          <cell r="O2068">
            <v>-1.1000000000000001</v>
          </cell>
        </row>
        <row r="2069">
          <cell r="M2069">
            <v>-0.1</v>
          </cell>
          <cell r="O2069">
            <v>-1.1000000000000001</v>
          </cell>
        </row>
        <row r="2070">
          <cell r="M2070">
            <v>-0.1</v>
          </cell>
          <cell r="O2070">
            <v>-1.1000000000000001</v>
          </cell>
        </row>
        <row r="2071">
          <cell r="M2071">
            <v>-0.1</v>
          </cell>
          <cell r="O2071">
            <v>-1.1000000000000001</v>
          </cell>
        </row>
        <row r="2072">
          <cell r="M2072">
            <v>-0.1</v>
          </cell>
          <cell r="O2072">
            <v>-1.1000000000000001</v>
          </cell>
        </row>
        <row r="2073">
          <cell r="M2073">
            <v>-0.1</v>
          </cell>
          <cell r="O2073">
            <v>-1.1000000000000001</v>
          </cell>
        </row>
        <row r="2074">
          <cell r="M2074">
            <v>-0.1</v>
          </cell>
          <cell r="O2074">
            <v>-1.1000000000000001</v>
          </cell>
        </row>
        <row r="2075">
          <cell r="M2075">
            <v>-0.1</v>
          </cell>
          <cell r="O2075">
            <v>-1.1000000000000001</v>
          </cell>
        </row>
        <row r="2076">
          <cell r="M2076">
            <v>-0.1</v>
          </cell>
          <cell r="O2076">
            <v>-1.1000000000000001</v>
          </cell>
        </row>
        <row r="2077">
          <cell r="M2077">
            <v>-0.1</v>
          </cell>
          <cell r="O2077">
            <v>-1.1000000000000001</v>
          </cell>
        </row>
        <row r="2078">
          <cell r="M2078">
            <v>-0.1</v>
          </cell>
          <cell r="O2078">
            <v>-1.1000000000000001</v>
          </cell>
        </row>
        <row r="2079">
          <cell r="M2079">
            <v>-0.1</v>
          </cell>
          <cell r="O2079">
            <v>-1.1000000000000001</v>
          </cell>
        </row>
        <row r="2080">
          <cell r="M2080">
            <v>-0.1</v>
          </cell>
          <cell r="O2080">
            <v>-1.1000000000000001</v>
          </cell>
        </row>
        <row r="2081">
          <cell r="M2081">
            <v>-0.1</v>
          </cell>
          <cell r="O2081">
            <v>-1.1000000000000001</v>
          </cell>
        </row>
        <row r="2082">
          <cell r="M2082">
            <v>-0.1</v>
          </cell>
          <cell r="O2082">
            <v>-1.1000000000000001</v>
          </cell>
        </row>
        <row r="2083">
          <cell r="M2083">
            <v>-0.1</v>
          </cell>
          <cell r="O2083">
            <v>-1.1000000000000001</v>
          </cell>
        </row>
        <row r="2084">
          <cell r="M2084">
            <v>-0.1</v>
          </cell>
          <cell r="O2084">
            <v>-1.1000000000000001</v>
          </cell>
        </row>
        <row r="2085">
          <cell r="M2085">
            <v>-0.1</v>
          </cell>
          <cell r="O2085">
            <v>-1.1000000000000001</v>
          </cell>
        </row>
        <row r="2086">
          <cell r="M2086">
            <v>-0.1</v>
          </cell>
          <cell r="O2086">
            <v>-1.1000000000000001</v>
          </cell>
        </row>
        <row r="2087">
          <cell r="M2087">
            <v>-0.1</v>
          </cell>
          <cell r="O2087">
            <v>-1.1000000000000001</v>
          </cell>
        </row>
        <row r="2088">
          <cell r="M2088">
            <v>-0.1</v>
          </cell>
          <cell r="O2088">
            <v>-1.1000000000000001</v>
          </cell>
        </row>
        <row r="2089">
          <cell r="M2089">
            <v>-0.1</v>
          </cell>
          <cell r="O2089">
            <v>-1.1000000000000001</v>
          </cell>
        </row>
        <row r="2090">
          <cell r="M2090">
            <v>-0.1</v>
          </cell>
          <cell r="O2090">
            <v>-1.1000000000000001</v>
          </cell>
        </row>
        <row r="2091">
          <cell r="M2091">
            <v>-0.1</v>
          </cell>
          <cell r="O2091">
            <v>-1.1000000000000001</v>
          </cell>
        </row>
        <row r="2092">
          <cell r="M2092">
            <v>-0.1</v>
          </cell>
          <cell r="O2092">
            <v>-1.1000000000000001</v>
          </cell>
        </row>
        <row r="2093">
          <cell r="M2093">
            <v>-0.1</v>
          </cell>
          <cell r="O2093">
            <v>-1.1000000000000001</v>
          </cell>
        </row>
        <row r="2094">
          <cell r="M2094">
            <v>-0.1</v>
          </cell>
          <cell r="O2094">
            <v>-1.1000000000000001</v>
          </cell>
        </row>
        <row r="2095">
          <cell r="M2095">
            <v>-0.1</v>
          </cell>
          <cell r="O2095">
            <v>-1.1000000000000001</v>
          </cell>
        </row>
        <row r="2096">
          <cell r="M2096">
            <v>-0.1</v>
          </cell>
          <cell r="O2096">
            <v>-1.1000000000000001</v>
          </cell>
        </row>
        <row r="2097">
          <cell r="M2097">
            <v>-0.1</v>
          </cell>
          <cell r="O2097">
            <v>-1.1000000000000001</v>
          </cell>
        </row>
        <row r="2098">
          <cell r="M2098">
            <v>-0.1</v>
          </cell>
          <cell r="O2098">
            <v>-1.1000000000000001</v>
          </cell>
        </row>
        <row r="2099">
          <cell r="M2099">
            <v>-0.1</v>
          </cell>
          <cell r="O2099">
            <v>-1.1000000000000001</v>
          </cell>
        </row>
        <row r="2100">
          <cell r="M2100">
            <v>-0.1</v>
          </cell>
          <cell r="O2100">
            <v>-1.1000000000000001</v>
          </cell>
        </row>
        <row r="2101">
          <cell r="M2101">
            <v>-0.1</v>
          </cell>
          <cell r="O2101">
            <v>-1.1000000000000001</v>
          </cell>
        </row>
        <row r="2102">
          <cell r="M2102">
            <v>-0.1</v>
          </cell>
          <cell r="O2102">
            <v>-1.1000000000000001</v>
          </cell>
        </row>
        <row r="2103">
          <cell r="M2103">
            <v>-0.1</v>
          </cell>
          <cell r="O2103">
            <v>-1.1000000000000001</v>
          </cell>
        </row>
        <row r="2104">
          <cell r="M2104">
            <v>-0.1</v>
          </cell>
          <cell r="O2104">
            <v>-1.1000000000000001</v>
          </cell>
        </row>
        <row r="2105">
          <cell r="M2105">
            <v>-0.1</v>
          </cell>
          <cell r="O2105">
            <v>-1.1000000000000001</v>
          </cell>
        </row>
        <row r="2106">
          <cell r="M2106">
            <v>-0.1</v>
          </cell>
          <cell r="O2106">
            <v>-1.1000000000000001</v>
          </cell>
        </row>
        <row r="2107">
          <cell r="M2107">
            <v>-0.1</v>
          </cell>
          <cell r="O2107">
            <v>-1.1000000000000001</v>
          </cell>
        </row>
        <row r="2108">
          <cell r="M2108">
            <v>-0.1</v>
          </cell>
          <cell r="O2108">
            <v>-1.1000000000000001</v>
          </cell>
        </row>
        <row r="2109">
          <cell r="M2109">
            <v>-0.1</v>
          </cell>
          <cell r="O2109">
            <v>-1.1000000000000001</v>
          </cell>
        </row>
        <row r="2110">
          <cell r="M2110">
            <v>-0.1</v>
          </cell>
          <cell r="O2110">
            <v>-1.1000000000000001</v>
          </cell>
        </row>
        <row r="2111">
          <cell r="M2111">
            <v>-0.1</v>
          </cell>
          <cell r="O2111">
            <v>-1.1000000000000001</v>
          </cell>
        </row>
        <row r="2112">
          <cell r="M2112">
            <v>-0.1</v>
          </cell>
          <cell r="O2112">
            <v>-1.1000000000000001</v>
          </cell>
        </row>
        <row r="2113">
          <cell r="M2113">
            <v>-0.1</v>
          </cell>
          <cell r="O2113">
            <v>-1.1000000000000001</v>
          </cell>
        </row>
        <row r="2114">
          <cell r="M2114">
            <v>-0.1</v>
          </cell>
          <cell r="O2114">
            <v>-1.1000000000000001</v>
          </cell>
        </row>
        <row r="2115">
          <cell r="M2115">
            <v>-0.1</v>
          </cell>
          <cell r="O2115">
            <v>-1.1000000000000001</v>
          </cell>
        </row>
        <row r="2116">
          <cell r="M2116">
            <v>-0.1</v>
          </cell>
          <cell r="O2116">
            <v>-1.1000000000000001</v>
          </cell>
        </row>
        <row r="2117">
          <cell r="M2117">
            <v>-0.1</v>
          </cell>
          <cell r="O2117">
            <v>-1.1000000000000001</v>
          </cell>
        </row>
        <row r="2118">
          <cell r="M2118">
            <v>-0.1</v>
          </cell>
          <cell r="O2118">
            <v>-1.1000000000000001</v>
          </cell>
        </row>
        <row r="2119">
          <cell r="M2119">
            <v>-0.1</v>
          </cell>
          <cell r="O2119">
            <v>-1.1000000000000001</v>
          </cell>
        </row>
        <row r="2120">
          <cell r="M2120">
            <v>-0.1</v>
          </cell>
          <cell r="O2120">
            <v>-1.1000000000000001</v>
          </cell>
        </row>
        <row r="2121">
          <cell r="M2121">
            <v>-0.1</v>
          </cell>
          <cell r="O2121">
            <v>-1.1000000000000001</v>
          </cell>
        </row>
        <row r="2122">
          <cell r="M2122">
            <v>-0.1</v>
          </cell>
          <cell r="O2122">
            <v>-1.1000000000000001</v>
          </cell>
        </row>
        <row r="2123">
          <cell r="M2123">
            <v>-0.1</v>
          </cell>
          <cell r="O2123">
            <v>-1.1000000000000001</v>
          </cell>
        </row>
        <row r="2124">
          <cell r="M2124">
            <v>-0.1</v>
          </cell>
          <cell r="O2124">
            <v>-1.1000000000000001</v>
          </cell>
        </row>
        <row r="2125">
          <cell r="M2125">
            <v>-0.1</v>
          </cell>
          <cell r="O2125">
            <v>-1.1000000000000001</v>
          </cell>
        </row>
        <row r="2126">
          <cell r="M2126">
            <v>-0.1</v>
          </cell>
          <cell r="O2126">
            <v>-1.1000000000000001</v>
          </cell>
        </row>
        <row r="2127">
          <cell r="M2127">
            <v>-0.1</v>
          </cell>
          <cell r="O2127">
            <v>-1.1000000000000001</v>
          </cell>
        </row>
        <row r="2128">
          <cell r="M2128">
            <v>-0.1</v>
          </cell>
          <cell r="O2128">
            <v>-1.1000000000000001</v>
          </cell>
        </row>
        <row r="2129">
          <cell r="M2129">
            <v>-0.1</v>
          </cell>
          <cell r="O2129">
            <v>-1.1000000000000001</v>
          </cell>
        </row>
        <row r="2130">
          <cell r="M2130">
            <v>-0.1</v>
          </cell>
          <cell r="O2130">
            <v>-1.1000000000000001</v>
          </cell>
        </row>
        <row r="2131">
          <cell r="M2131">
            <v>-0.1</v>
          </cell>
          <cell r="O2131">
            <v>-1.1000000000000001</v>
          </cell>
        </row>
        <row r="2132">
          <cell r="M2132">
            <v>-0.1</v>
          </cell>
          <cell r="O2132">
            <v>-1.1000000000000001</v>
          </cell>
        </row>
        <row r="2133">
          <cell r="M2133">
            <v>-0.1</v>
          </cell>
          <cell r="O2133">
            <v>-1.1000000000000001</v>
          </cell>
        </row>
        <row r="2134">
          <cell r="M2134">
            <v>-0.1</v>
          </cell>
          <cell r="O2134">
            <v>-1.1000000000000001</v>
          </cell>
        </row>
        <row r="2135">
          <cell r="M2135">
            <v>-0.1</v>
          </cell>
          <cell r="O2135">
            <v>-1.1000000000000001</v>
          </cell>
        </row>
        <row r="2136">
          <cell r="M2136">
            <v>-0.1</v>
          </cell>
          <cell r="O2136">
            <v>-1.1000000000000001</v>
          </cell>
        </row>
        <row r="2137">
          <cell r="M2137">
            <v>-0.1</v>
          </cell>
          <cell r="O2137">
            <v>-1.1000000000000001</v>
          </cell>
        </row>
        <row r="2138">
          <cell r="M2138">
            <v>-0.1</v>
          </cell>
          <cell r="O2138">
            <v>-1.1000000000000001</v>
          </cell>
        </row>
        <row r="2139">
          <cell r="M2139">
            <v>-0.1</v>
          </cell>
          <cell r="O2139">
            <v>-1.1000000000000001</v>
          </cell>
        </row>
        <row r="2140">
          <cell r="M2140">
            <v>-0.1</v>
          </cell>
          <cell r="O2140">
            <v>-1.1000000000000001</v>
          </cell>
        </row>
        <row r="2141">
          <cell r="M2141">
            <v>-0.1</v>
          </cell>
          <cell r="O2141">
            <v>-1.1000000000000001</v>
          </cell>
        </row>
        <row r="2142">
          <cell r="M2142">
            <v>-0.1</v>
          </cell>
          <cell r="O2142">
            <v>-1.1000000000000001</v>
          </cell>
        </row>
        <row r="2143">
          <cell r="M2143">
            <v>-0.1</v>
          </cell>
          <cell r="O2143">
            <v>-1.1000000000000001</v>
          </cell>
        </row>
        <row r="2144">
          <cell r="M2144">
            <v>-0.1</v>
          </cell>
          <cell r="O2144">
            <v>-1.1000000000000001</v>
          </cell>
        </row>
        <row r="2145">
          <cell r="M2145">
            <v>-0.1</v>
          </cell>
          <cell r="O2145">
            <v>-1.1000000000000001</v>
          </cell>
        </row>
        <row r="2146">
          <cell r="M2146">
            <v>-0.1</v>
          </cell>
          <cell r="O2146">
            <v>-1.1000000000000001</v>
          </cell>
        </row>
        <row r="2147">
          <cell r="M2147">
            <v>-0.1</v>
          </cell>
          <cell r="O2147">
            <v>-1.1000000000000001</v>
          </cell>
        </row>
        <row r="2148">
          <cell r="M2148">
            <v>-0.1</v>
          </cell>
          <cell r="O2148">
            <v>-1.1000000000000001</v>
          </cell>
        </row>
        <row r="2149">
          <cell r="M2149">
            <v>-0.1</v>
          </cell>
          <cell r="O2149">
            <v>-1.1000000000000001</v>
          </cell>
        </row>
        <row r="2150">
          <cell r="M2150">
            <v>-0.1</v>
          </cell>
          <cell r="O2150">
            <v>-1.1000000000000001</v>
          </cell>
        </row>
        <row r="2151">
          <cell r="M2151">
            <v>-0.1</v>
          </cell>
          <cell r="O2151">
            <v>-1.1000000000000001</v>
          </cell>
        </row>
        <row r="2152">
          <cell r="M2152">
            <v>-0.1</v>
          </cell>
          <cell r="O2152">
            <v>-1.1000000000000001</v>
          </cell>
        </row>
        <row r="2153">
          <cell r="M2153">
            <v>-0.1</v>
          </cell>
          <cell r="O2153">
            <v>-1.1000000000000001</v>
          </cell>
        </row>
        <row r="2154">
          <cell r="M2154">
            <v>-0.1</v>
          </cell>
          <cell r="O2154">
            <v>-1.1000000000000001</v>
          </cell>
        </row>
        <row r="2155">
          <cell r="M2155">
            <v>-0.1</v>
          </cell>
          <cell r="O2155">
            <v>-1.1000000000000001</v>
          </cell>
        </row>
        <row r="2156">
          <cell r="M2156">
            <v>-0.1</v>
          </cell>
          <cell r="O2156">
            <v>-1.1000000000000001</v>
          </cell>
        </row>
        <row r="2157">
          <cell r="M2157">
            <v>-0.1</v>
          </cell>
          <cell r="O2157">
            <v>-1.1000000000000001</v>
          </cell>
        </row>
        <row r="2158">
          <cell r="M2158">
            <v>-0.1</v>
          </cell>
          <cell r="O2158">
            <v>-1.1000000000000001</v>
          </cell>
        </row>
        <row r="2159">
          <cell r="M2159">
            <v>-0.1</v>
          </cell>
          <cell r="O2159">
            <v>-1.1000000000000001</v>
          </cell>
        </row>
        <row r="2160">
          <cell r="M2160">
            <v>-0.1</v>
          </cell>
          <cell r="O2160">
            <v>-1.1000000000000001</v>
          </cell>
        </row>
        <row r="2161">
          <cell r="M2161">
            <v>-0.1</v>
          </cell>
          <cell r="O2161">
            <v>-1.1000000000000001</v>
          </cell>
        </row>
        <row r="2162">
          <cell r="M2162">
            <v>-0.1</v>
          </cell>
          <cell r="O2162">
            <v>-1.1000000000000001</v>
          </cell>
        </row>
        <row r="2163">
          <cell r="M2163">
            <v>-0.1</v>
          </cell>
          <cell r="O2163">
            <v>-1.1000000000000001</v>
          </cell>
        </row>
        <row r="2164">
          <cell r="M2164">
            <v>-0.1</v>
          </cell>
          <cell r="O2164">
            <v>-1.1000000000000001</v>
          </cell>
        </row>
        <row r="2165">
          <cell r="M2165">
            <v>-0.1</v>
          </cell>
          <cell r="O2165">
            <v>-1.1000000000000001</v>
          </cell>
        </row>
        <row r="2166">
          <cell r="M2166">
            <v>-0.1</v>
          </cell>
          <cell r="O2166">
            <v>-1.1000000000000001</v>
          </cell>
        </row>
        <row r="2167">
          <cell r="M2167">
            <v>-0.1</v>
          </cell>
          <cell r="O2167">
            <v>-1.1000000000000001</v>
          </cell>
        </row>
        <row r="2168">
          <cell r="M2168">
            <v>-0.1</v>
          </cell>
          <cell r="O2168">
            <v>-1.1000000000000001</v>
          </cell>
        </row>
        <row r="2169">
          <cell r="M2169">
            <v>-0.1</v>
          </cell>
          <cell r="O2169">
            <v>-1.1000000000000001</v>
          </cell>
        </row>
        <row r="2170">
          <cell r="M2170">
            <v>-0.1</v>
          </cell>
          <cell r="O2170">
            <v>-1.1000000000000001</v>
          </cell>
        </row>
        <row r="2171">
          <cell r="M2171">
            <v>-0.1</v>
          </cell>
          <cell r="O2171">
            <v>-1.1000000000000001</v>
          </cell>
        </row>
        <row r="2172">
          <cell r="M2172">
            <v>-0.1</v>
          </cell>
          <cell r="O2172">
            <v>-1.1000000000000001</v>
          </cell>
        </row>
        <row r="2173">
          <cell r="M2173">
            <v>-0.1</v>
          </cell>
          <cell r="O2173">
            <v>-1.1000000000000001</v>
          </cell>
        </row>
        <row r="2174">
          <cell r="M2174">
            <v>-0.1</v>
          </cell>
          <cell r="O2174">
            <v>-1.1000000000000001</v>
          </cell>
        </row>
        <row r="2175">
          <cell r="M2175">
            <v>-0.1</v>
          </cell>
          <cell r="O2175">
            <v>-1.1000000000000001</v>
          </cell>
        </row>
        <row r="2176">
          <cell r="M2176">
            <v>-0.1</v>
          </cell>
          <cell r="O2176">
            <v>-1.1000000000000001</v>
          </cell>
        </row>
        <row r="2177">
          <cell r="M2177">
            <v>-0.1</v>
          </cell>
          <cell r="O2177">
            <v>-1.1000000000000001</v>
          </cell>
        </row>
        <row r="2178">
          <cell r="M2178">
            <v>-0.1</v>
          </cell>
          <cell r="O2178">
            <v>-1.1000000000000001</v>
          </cell>
        </row>
        <row r="2179">
          <cell r="M2179">
            <v>-0.1</v>
          </cell>
          <cell r="O2179">
            <v>-1.1000000000000001</v>
          </cell>
        </row>
        <row r="2180">
          <cell r="M2180">
            <v>-0.1</v>
          </cell>
          <cell r="O2180">
            <v>-1.1000000000000001</v>
          </cell>
        </row>
        <row r="2181">
          <cell r="M2181">
            <v>-0.1</v>
          </cell>
          <cell r="O2181">
            <v>-1.1000000000000001</v>
          </cell>
        </row>
        <row r="2182">
          <cell r="M2182">
            <v>-0.1</v>
          </cell>
          <cell r="O2182">
            <v>-1.1000000000000001</v>
          </cell>
        </row>
        <row r="2183">
          <cell r="M2183">
            <v>-0.1</v>
          </cell>
          <cell r="O2183">
            <v>-1.1000000000000001</v>
          </cell>
        </row>
        <row r="2184">
          <cell r="M2184">
            <v>-0.1</v>
          </cell>
          <cell r="O2184">
            <v>-1.1000000000000001</v>
          </cell>
        </row>
        <row r="2185">
          <cell r="M2185">
            <v>-0.1</v>
          </cell>
          <cell r="O2185">
            <v>-1.1000000000000001</v>
          </cell>
        </row>
        <row r="2186">
          <cell r="M2186">
            <v>-0.1</v>
          </cell>
          <cell r="O2186">
            <v>-1.1000000000000001</v>
          </cell>
        </row>
        <row r="2187">
          <cell r="M2187">
            <v>-0.1</v>
          </cell>
          <cell r="O2187">
            <v>-1.1000000000000001</v>
          </cell>
        </row>
        <row r="2188">
          <cell r="M2188">
            <v>-0.1</v>
          </cell>
          <cell r="O2188">
            <v>-1.1000000000000001</v>
          </cell>
        </row>
        <row r="2189">
          <cell r="M2189">
            <v>-0.1</v>
          </cell>
          <cell r="O2189">
            <v>-1.1000000000000001</v>
          </cell>
        </row>
        <row r="2190">
          <cell r="M2190">
            <v>-0.1</v>
          </cell>
          <cell r="O2190">
            <v>-1.1000000000000001</v>
          </cell>
        </row>
        <row r="2191">
          <cell r="M2191">
            <v>-0.1</v>
          </cell>
          <cell r="O2191">
            <v>-1.1000000000000001</v>
          </cell>
        </row>
        <row r="2192">
          <cell r="M2192">
            <v>-0.1</v>
          </cell>
          <cell r="O2192">
            <v>-1.1000000000000001</v>
          </cell>
        </row>
        <row r="2193">
          <cell r="M2193">
            <v>-0.1</v>
          </cell>
          <cell r="O2193">
            <v>-1.1000000000000001</v>
          </cell>
        </row>
        <row r="2194">
          <cell r="M2194">
            <v>-0.1</v>
          </cell>
          <cell r="O2194">
            <v>-1.1000000000000001</v>
          </cell>
        </row>
        <row r="2195">
          <cell r="M2195">
            <v>-0.1</v>
          </cell>
          <cell r="O2195">
            <v>-1.1000000000000001</v>
          </cell>
        </row>
        <row r="2196">
          <cell r="M2196">
            <v>-0.1</v>
          </cell>
          <cell r="O2196">
            <v>-1.1000000000000001</v>
          </cell>
        </row>
        <row r="2197">
          <cell r="M2197">
            <v>-0.1</v>
          </cell>
          <cell r="O2197">
            <v>-1.1000000000000001</v>
          </cell>
        </row>
        <row r="2198">
          <cell r="M2198">
            <v>-0.1</v>
          </cell>
          <cell r="O2198">
            <v>-1.1000000000000001</v>
          </cell>
        </row>
        <row r="2199">
          <cell r="M2199">
            <v>-0.1</v>
          </cell>
          <cell r="O2199">
            <v>-1.1000000000000001</v>
          </cell>
        </row>
        <row r="2200">
          <cell r="M2200">
            <v>-0.1</v>
          </cell>
          <cell r="O2200">
            <v>-1.1000000000000001</v>
          </cell>
        </row>
        <row r="2201">
          <cell r="M2201">
            <v>-0.1</v>
          </cell>
          <cell r="O2201">
            <v>-1.1000000000000001</v>
          </cell>
        </row>
        <row r="2202">
          <cell r="M2202">
            <v>-0.1</v>
          </cell>
          <cell r="O2202">
            <v>-1.1000000000000001</v>
          </cell>
        </row>
        <row r="2203">
          <cell r="M2203">
            <v>-0.1</v>
          </cell>
          <cell r="O2203">
            <v>-1.1000000000000001</v>
          </cell>
        </row>
        <row r="2204">
          <cell r="M2204">
            <v>-0.1</v>
          </cell>
          <cell r="O2204">
            <v>-1.1000000000000001</v>
          </cell>
        </row>
        <row r="2205">
          <cell r="M2205">
            <v>-0.1</v>
          </cell>
          <cell r="O2205">
            <v>-1.1000000000000001</v>
          </cell>
        </row>
        <row r="2206">
          <cell r="M2206">
            <v>-0.1</v>
          </cell>
          <cell r="O2206">
            <v>-1.1000000000000001</v>
          </cell>
        </row>
        <row r="2207">
          <cell r="M2207">
            <v>-0.1</v>
          </cell>
          <cell r="O2207">
            <v>-1.1000000000000001</v>
          </cell>
        </row>
        <row r="2208">
          <cell r="M2208">
            <v>-0.1</v>
          </cell>
          <cell r="O2208">
            <v>-1.1000000000000001</v>
          </cell>
        </row>
        <row r="2209">
          <cell r="M2209">
            <v>-0.1</v>
          </cell>
          <cell r="O2209">
            <v>-1.1000000000000001</v>
          </cell>
        </row>
        <row r="2210">
          <cell r="M2210">
            <v>-0.1</v>
          </cell>
          <cell r="O2210">
            <v>-1.1000000000000001</v>
          </cell>
        </row>
        <row r="2211">
          <cell r="M2211">
            <v>-0.1</v>
          </cell>
          <cell r="O2211">
            <v>-1.1000000000000001</v>
          </cell>
        </row>
        <row r="2212">
          <cell r="M2212">
            <v>-0.1</v>
          </cell>
          <cell r="O2212">
            <v>-1.1000000000000001</v>
          </cell>
        </row>
        <row r="2213">
          <cell r="M2213">
            <v>-0.1</v>
          </cell>
          <cell r="O2213">
            <v>-1.1000000000000001</v>
          </cell>
        </row>
        <row r="2214">
          <cell r="M2214">
            <v>-0.1</v>
          </cell>
          <cell r="O2214">
            <v>-1.1000000000000001</v>
          </cell>
        </row>
        <row r="2215">
          <cell r="M2215">
            <v>-0.1</v>
          </cell>
          <cell r="O2215">
            <v>-1.1000000000000001</v>
          </cell>
        </row>
        <row r="2216">
          <cell r="M2216">
            <v>-0.1</v>
          </cell>
          <cell r="O2216">
            <v>-1.1000000000000001</v>
          </cell>
        </row>
        <row r="2217">
          <cell r="M2217">
            <v>-0.1</v>
          </cell>
          <cell r="O2217">
            <v>-1.1000000000000001</v>
          </cell>
        </row>
        <row r="2218">
          <cell r="M2218">
            <v>-0.1</v>
          </cell>
          <cell r="O2218">
            <v>-1.1000000000000001</v>
          </cell>
        </row>
        <row r="2219">
          <cell r="M2219">
            <v>-0.1</v>
          </cell>
          <cell r="O2219">
            <v>-1.1000000000000001</v>
          </cell>
        </row>
        <row r="2220">
          <cell r="M2220">
            <v>-0.1</v>
          </cell>
          <cell r="O2220">
            <v>-1.1000000000000001</v>
          </cell>
        </row>
        <row r="2221">
          <cell r="M2221">
            <v>-0.1</v>
          </cell>
          <cell r="O2221">
            <v>-1.1000000000000001</v>
          </cell>
        </row>
        <row r="2222">
          <cell r="M2222">
            <v>-0.1</v>
          </cell>
          <cell r="O2222">
            <v>-1.1000000000000001</v>
          </cell>
        </row>
        <row r="2223">
          <cell r="M2223">
            <v>-0.1</v>
          </cell>
          <cell r="O2223">
            <v>-1.1000000000000001</v>
          </cell>
        </row>
        <row r="2224">
          <cell r="M2224">
            <v>-0.1</v>
          </cell>
          <cell r="O2224">
            <v>-1.1000000000000001</v>
          </cell>
        </row>
        <row r="2225">
          <cell r="M2225">
            <v>-0.1</v>
          </cell>
          <cell r="O2225">
            <v>-1.1000000000000001</v>
          </cell>
        </row>
        <row r="2226">
          <cell r="M2226">
            <v>-0.1</v>
          </cell>
          <cell r="O2226">
            <v>-1.1000000000000001</v>
          </cell>
        </row>
        <row r="2227">
          <cell r="M2227">
            <v>-0.1</v>
          </cell>
          <cell r="O2227">
            <v>-1.1000000000000001</v>
          </cell>
        </row>
        <row r="2228">
          <cell r="M2228">
            <v>-0.1</v>
          </cell>
          <cell r="O2228">
            <v>-1.1000000000000001</v>
          </cell>
        </row>
        <row r="2229">
          <cell r="M2229">
            <v>-0.1</v>
          </cell>
          <cell r="O2229">
            <v>-1.1000000000000001</v>
          </cell>
        </row>
        <row r="2230">
          <cell r="M2230">
            <v>-0.1</v>
          </cell>
          <cell r="O2230">
            <v>-1.1000000000000001</v>
          </cell>
        </row>
        <row r="2231">
          <cell r="M2231">
            <v>-0.1</v>
          </cell>
          <cell r="O2231">
            <v>-1.1000000000000001</v>
          </cell>
        </row>
        <row r="2232">
          <cell r="M2232">
            <v>-0.1</v>
          </cell>
          <cell r="O2232">
            <v>-1.1000000000000001</v>
          </cell>
        </row>
        <row r="2233">
          <cell r="M2233">
            <v>-0.1</v>
          </cell>
          <cell r="O2233">
            <v>-1.1000000000000001</v>
          </cell>
        </row>
        <row r="2234">
          <cell r="M2234">
            <v>-0.1</v>
          </cell>
          <cell r="O2234">
            <v>-1.1000000000000001</v>
          </cell>
        </row>
        <row r="2235">
          <cell r="M2235">
            <v>-0.1</v>
          </cell>
          <cell r="O2235">
            <v>-1.1000000000000001</v>
          </cell>
        </row>
        <row r="2236">
          <cell r="M2236">
            <v>-0.1</v>
          </cell>
          <cell r="O2236">
            <v>-1.1000000000000001</v>
          </cell>
        </row>
        <row r="2237">
          <cell r="M2237">
            <v>-0.1</v>
          </cell>
          <cell r="O2237">
            <v>-1.1000000000000001</v>
          </cell>
        </row>
        <row r="2238">
          <cell r="M2238">
            <v>-0.1</v>
          </cell>
          <cell r="O2238">
            <v>-1.1000000000000001</v>
          </cell>
        </row>
        <row r="2239">
          <cell r="M2239">
            <v>-0.1</v>
          </cell>
          <cell r="O2239">
            <v>-1.1000000000000001</v>
          </cell>
        </row>
        <row r="2240">
          <cell r="M2240">
            <v>-0.1</v>
          </cell>
          <cell r="O2240">
            <v>-1.1000000000000001</v>
          </cell>
        </row>
        <row r="2241">
          <cell r="M2241">
            <v>-0.1</v>
          </cell>
          <cell r="O2241">
            <v>-1.1000000000000001</v>
          </cell>
        </row>
        <row r="2242">
          <cell r="M2242">
            <v>-0.1</v>
          </cell>
          <cell r="O2242">
            <v>-1.1000000000000001</v>
          </cell>
        </row>
        <row r="2243">
          <cell r="M2243">
            <v>-0.1</v>
          </cell>
          <cell r="O2243">
            <v>-1.1000000000000001</v>
          </cell>
        </row>
        <row r="2244">
          <cell r="M2244">
            <v>-0.1</v>
          </cell>
          <cell r="O2244">
            <v>-1.1000000000000001</v>
          </cell>
        </row>
        <row r="2245">
          <cell r="M2245">
            <v>-0.1</v>
          </cell>
          <cell r="O2245">
            <v>-1.1000000000000001</v>
          </cell>
        </row>
        <row r="2246">
          <cell r="M2246">
            <v>-0.1</v>
          </cell>
          <cell r="O2246">
            <v>-1.1000000000000001</v>
          </cell>
        </row>
        <row r="2247">
          <cell r="M2247">
            <v>-0.1</v>
          </cell>
          <cell r="O2247">
            <v>-1.1000000000000001</v>
          </cell>
        </row>
        <row r="2248">
          <cell r="M2248">
            <v>-0.1</v>
          </cell>
          <cell r="O2248">
            <v>-1.1000000000000001</v>
          </cell>
        </row>
        <row r="2249">
          <cell r="M2249">
            <v>-0.1</v>
          </cell>
          <cell r="O2249">
            <v>-1.1000000000000001</v>
          </cell>
        </row>
        <row r="2250">
          <cell r="M2250">
            <v>-0.1</v>
          </cell>
          <cell r="O2250">
            <v>-1.1000000000000001</v>
          </cell>
        </row>
        <row r="2251">
          <cell r="M2251">
            <v>-0.1</v>
          </cell>
          <cell r="O2251">
            <v>-1.1000000000000001</v>
          </cell>
        </row>
        <row r="2252">
          <cell r="M2252">
            <v>-0.1</v>
          </cell>
          <cell r="O2252">
            <v>-1.1000000000000001</v>
          </cell>
        </row>
        <row r="2253">
          <cell r="M2253">
            <v>-0.1</v>
          </cell>
          <cell r="O2253">
            <v>-1.1000000000000001</v>
          </cell>
        </row>
        <row r="2254">
          <cell r="M2254">
            <v>-0.1</v>
          </cell>
          <cell r="O2254">
            <v>-1.1000000000000001</v>
          </cell>
        </row>
        <row r="2255">
          <cell r="M2255">
            <v>-0.1</v>
          </cell>
          <cell r="O2255">
            <v>-1.1000000000000001</v>
          </cell>
        </row>
        <row r="2256">
          <cell r="M2256">
            <v>-0.1</v>
          </cell>
          <cell r="O2256">
            <v>-1.1000000000000001</v>
          </cell>
        </row>
        <row r="2257">
          <cell r="M2257">
            <v>-0.1</v>
          </cell>
          <cell r="O2257">
            <v>-1.1000000000000001</v>
          </cell>
        </row>
        <row r="2258">
          <cell r="M2258">
            <v>-0.1</v>
          </cell>
          <cell r="O2258">
            <v>-1.1000000000000001</v>
          </cell>
        </row>
        <row r="2259">
          <cell r="M2259">
            <v>-0.1</v>
          </cell>
          <cell r="O2259">
            <v>-1.1000000000000001</v>
          </cell>
        </row>
        <row r="2260">
          <cell r="M2260">
            <v>-0.1</v>
          </cell>
          <cell r="O2260">
            <v>-1.1000000000000001</v>
          </cell>
        </row>
        <row r="2261">
          <cell r="M2261">
            <v>-0.1</v>
          </cell>
          <cell r="O2261">
            <v>-1.1000000000000001</v>
          </cell>
        </row>
        <row r="2262">
          <cell r="M2262">
            <v>-0.1</v>
          </cell>
          <cell r="O2262">
            <v>-1.1000000000000001</v>
          </cell>
        </row>
        <row r="2263">
          <cell r="M2263">
            <v>-0.1</v>
          </cell>
          <cell r="O2263">
            <v>-1.1000000000000001</v>
          </cell>
        </row>
        <row r="2264">
          <cell r="M2264">
            <v>-0.1</v>
          </cell>
          <cell r="O2264">
            <v>-1.1000000000000001</v>
          </cell>
        </row>
        <row r="2265">
          <cell r="M2265">
            <v>-0.1</v>
          </cell>
          <cell r="O2265">
            <v>-1.1000000000000001</v>
          </cell>
        </row>
        <row r="2266">
          <cell r="M2266">
            <v>-0.1</v>
          </cell>
          <cell r="O2266">
            <v>-1.1000000000000001</v>
          </cell>
        </row>
        <row r="2267">
          <cell r="M2267">
            <v>-0.1</v>
          </cell>
          <cell r="O2267">
            <v>-1.1000000000000001</v>
          </cell>
        </row>
        <row r="2268">
          <cell r="M2268">
            <v>-0.1</v>
          </cell>
          <cell r="O2268">
            <v>-1.1000000000000001</v>
          </cell>
        </row>
        <row r="2269">
          <cell r="M2269">
            <v>-0.1</v>
          </cell>
          <cell r="O2269">
            <v>-1.1000000000000001</v>
          </cell>
        </row>
        <row r="2270">
          <cell r="M2270">
            <v>-0.1</v>
          </cell>
          <cell r="O2270">
            <v>-1.1000000000000001</v>
          </cell>
        </row>
        <row r="2271">
          <cell r="M2271">
            <v>-0.1</v>
          </cell>
          <cell r="O2271">
            <v>-1.1000000000000001</v>
          </cell>
        </row>
        <row r="2272">
          <cell r="M2272">
            <v>-0.1</v>
          </cell>
          <cell r="O2272">
            <v>-1.1000000000000001</v>
          </cell>
        </row>
        <row r="2273">
          <cell r="M2273">
            <v>-0.1</v>
          </cell>
          <cell r="O2273">
            <v>-1.1000000000000001</v>
          </cell>
        </row>
        <row r="2274">
          <cell r="M2274">
            <v>-0.1</v>
          </cell>
          <cell r="O2274">
            <v>-1.1000000000000001</v>
          </cell>
        </row>
        <row r="2275">
          <cell r="M2275">
            <v>-0.1</v>
          </cell>
          <cell r="O2275">
            <v>-1.1000000000000001</v>
          </cell>
        </row>
        <row r="2276">
          <cell r="M2276">
            <v>-0.1</v>
          </cell>
          <cell r="O2276">
            <v>-1.1000000000000001</v>
          </cell>
        </row>
        <row r="2277">
          <cell r="M2277">
            <v>-0.1</v>
          </cell>
          <cell r="O2277">
            <v>-1.1000000000000001</v>
          </cell>
        </row>
        <row r="2278">
          <cell r="M2278">
            <v>-0.1</v>
          </cell>
          <cell r="O2278">
            <v>-1.1000000000000001</v>
          </cell>
        </row>
        <row r="2279">
          <cell r="M2279">
            <v>-0.1</v>
          </cell>
          <cell r="O2279">
            <v>-1.1000000000000001</v>
          </cell>
        </row>
        <row r="2280">
          <cell r="M2280">
            <v>-0.1</v>
          </cell>
          <cell r="O2280">
            <v>-1.1000000000000001</v>
          </cell>
        </row>
        <row r="2281">
          <cell r="M2281">
            <v>-0.1</v>
          </cell>
          <cell r="O2281">
            <v>-1.1000000000000001</v>
          </cell>
        </row>
        <row r="2282">
          <cell r="M2282">
            <v>-0.1</v>
          </cell>
          <cell r="O2282">
            <v>-1.1000000000000001</v>
          </cell>
        </row>
        <row r="2283">
          <cell r="M2283">
            <v>-0.1</v>
          </cell>
          <cell r="O2283">
            <v>-1.1000000000000001</v>
          </cell>
        </row>
        <row r="2284">
          <cell r="M2284">
            <v>-0.1</v>
          </cell>
          <cell r="O2284">
            <v>-1.1000000000000001</v>
          </cell>
        </row>
        <row r="2285">
          <cell r="M2285">
            <v>-0.1</v>
          </cell>
          <cell r="O2285">
            <v>-1.1000000000000001</v>
          </cell>
        </row>
        <row r="2286">
          <cell r="M2286">
            <v>-0.1</v>
          </cell>
          <cell r="O2286">
            <v>-1.1000000000000001</v>
          </cell>
        </row>
        <row r="2287">
          <cell r="M2287">
            <v>-0.1</v>
          </cell>
          <cell r="O2287">
            <v>-1.1000000000000001</v>
          </cell>
        </row>
        <row r="2288">
          <cell r="M2288">
            <v>-0.1</v>
          </cell>
          <cell r="O2288">
            <v>-1.1000000000000001</v>
          </cell>
        </row>
        <row r="2289">
          <cell r="M2289">
            <v>-0.1</v>
          </cell>
          <cell r="O2289">
            <v>-1.1000000000000001</v>
          </cell>
        </row>
        <row r="2290">
          <cell r="M2290">
            <v>-0.1</v>
          </cell>
          <cell r="O2290">
            <v>-1.1000000000000001</v>
          </cell>
        </row>
        <row r="2291">
          <cell r="M2291">
            <v>-0.1</v>
          </cell>
          <cell r="O2291">
            <v>-1.1000000000000001</v>
          </cell>
        </row>
        <row r="2292">
          <cell r="M2292">
            <v>-0.1</v>
          </cell>
          <cell r="O2292">
            <v>-1.1000000000000001</v>
          </cell>
        </row>
        <row r="2293">
          <cell r="M2293">
            <v>-0.1</v>
          </cell>
          <cell r="O2293">
            <v>-1.1000000000000001</v>
          </cell>
        </row>
        <row r="2294">
          <cell r="M2294">
            <v>-0.1</v>
          </cell>
          <cell r="O2294">
            <v>-1.1000000000000001</v>
          </cell>
        </row>
        <row r="2295">
          <cell r="M2295">
            <v>-0.1</v>
          </cell>
          <cell r="O2295">
            <v>-1.1000000000000001</v>
          </cell>
        </row>
        <row r="2296">
          <cell r="M2296">
            <v>-0.1</v>
          </cell>
          <cell r="O2296">
            <v>-1.1000000000000001</v>
          </cell>
        </row>
        <row r="2297">
          <cell r="M2297">
            <v>-0.1</v>
          </cell>
          <cell r="O2297">
            <v>-1.1000000000000001</v>
          </cell>
        </row>
        <row r="2298">
          <cell r="M2298">
            <v>-0.1</v>
          </cell>
          <cell r="O2298">
            <v>-1.1000000000000001</v>
          </cell>
        </row>
        <row r="2299">
          <cell r="M2299">
            <v>-0.1</v>
          </cell>
          <cell r="O2299">
            <v>-1.1000000000000001</v>
          </cell>
        </row>
        <row r="2300">
          <cell r="M2300">
            <v>-0.1</v>
          </cell>
          <cell r="O2300">
            <v>-1.1000000000000001</v>
          </cell>
        </row>
        <row r="2301">
          <cell r="M2301">
            <v>-0.1</v>
          </cell>
          <cell r="O2301">
            <v>-1.1000000000000001</v>
          </cell>
        </row>
        <row r="2302">
          <cell r="M2302">
            <v>-0.1</v>
          </cell>
          <cell r="O2302">
            <v>-1.1000000000000001</v>
          </cell>
        </row>
        <row r="2303">
          <cell r="M2303">
            <v>-0.1</v>
          </cell>
          <cell r="O2303">
            <v>-1.1000000000000001</v>
          </cell>
        </row>
        <row r="2304">
          <cell r="M2304">
            <v>-0.1</v>
          </cell>
          <cell r="O2304">
            <v>-1.1000000000000001</v>
          </cell>
        </row>
        <row r="2305">
          <cell r="M2305">
            <v>-0.1</v>
          </cell>
          <cell r="O2305">
            <v>-1.1000000000000001</v>
          </cell>
        </row>
        <row r="2306">
          <cell r="M2306">
            <v>-0.1</v>
          </cell>
          <cell r="O2306">
            <v>-1.1000000000000001</v>
          </cell>
        </row>
        <row r="2307">
          <cell r="M2307">
            <v>-0.1</v>
          </cell>
          <cell r="O2307">
            <v>-1.1000000000000001</v>
          </cell>
        </row>
        <row r="2308">
          <cell r="M2308">
            <v>-0.1</v>
          </cell>
          <cell r="O2308">
            <v>-1.1000000000000001</v>
          </cell>
        </row>
        <row r="2309">
          <cell r="M2309">
            <v>-0.1</v>
          </cell>
          <cell r="O2309">
            <v>-1.1000000000000001</v>
          </cell>
        </row>
        <row r="2310">
          <cell r="M2310">
            <v>-0.1</v>
          </cell>
          <cell r="O2310">
            <v>-1.1000000000000001</v>
          </cell>
        </row>
        <row r="2311">
          <cell r="M2311">
            <v>-0.1</v>
          </cell>
          <cell r="O2311">
            <v>-1.1000000000000001</v>
          </cell>
        </row>
        <row r="2312">
          <cell r="M2312">
            <v>-0.1</v>
          </cell>
          <cell r="O2312">
            <v>-1.1000000000000001</v>
          </cell>
        </row>
        <row r="2313">
          <cell r="M2313">
            <v>-0.1</v>
          </cell>
          <cell r="O2313">
            <v>-1.1000000000000001</v>
          </cell>
        </row>
        <row r="2314">
          <cell r="M2314">
            <v>-0.1</v>
          </cell>
          <cell r="O2314">
            <v>-1.1000000000000001</v>
          </cell>
        </row>
        <row r="2315">
          <cell r="M2315">
            <v>-0.1</v>
          </cell>
          <cell r="O2315">
            <v>-1.1000000000000001</v>
          </cell>
        </row>
        <row r="2316">
          <cell r="M2316">
            <v>-0.1</v>
          </cell>
          <cell r="O2316">
            <v>-1.1000000000000001</v>
          </cell>
        </row>
        <row r="2317">
          <cell r="M2317">
            <v>-0.1</v>
          </cell>
          <cell r="O2317">
            <v>-1.1000000000000001</v>
          </cell>
        </row>
        <row r="2318">
          <cell r="M2318">
            <v>-0.1</v>
          </cell>
          <cell r="O2318">
            <v>-1.1000000000000001</v>
          </cell>
        </row>
        <row r="2319">
          <cell r="M2319">
            <v>-0.1</v>
          </cell>
          <cell r="O2319">
            <v>-1.1000000000000001</v>
          </cell>
        </row>
        <row r="2320">
          <cell r="M2320">
            <v>-0.1</v>
          </cell>
          <cell r="O2320">
            <v>-1.1000000000000001</v>
          </cell>
        </row>
        <row r="2321">
          <cell r="M2321">
            <v>-0.1</v>
          </cell>
          <cell r="O2321">
            <v>-1.1000000000000001</v>
          </cell>
        </row>
        <row r="2322">
          <cell r="M2322">
            <v>-0.1</v>
          </cell>
          <cell r="O2322">
            <v>-1.1000000000000001</v>
          </cell>
        </row>
        <row r="2323">
          <cell r="M2323">
            <v>-0.1</v>
          </cell>
          <cell r="O2323">
            <v>-1.1000000000000001</v>
          </cell>
        </row>
        <row r="2324">
          <cell r="M2324">
            <v>-0.1</v>
          </cell>
          <cell r="O2324">
            <v>-1.1000000000000001</v>
          </cell>
        </row>
        <row r="2325">
          <cell r="M2325">
            <v>-0.1</v>
          </cell>
          <cell r="O2325">
            <v>-1.1000000000000001</v>
          </cell>
        </row>
        <row r="2326">
          <cell r="M2326">
            <v>-0.1</v>
          </cell>
          <cell r="O2326">
            <v>-1.1000000000000001</v>
          </cell>
        </row>
        <row r="2327">
          <cell r="M2327">
            <v>-0.1</v>
          </cell>
          <cell r="O2327">
            <v>-1.1000000000000001</v>
          </cell>
        </row>
        <row r="2328">
          <cell r="M2328">
            <v>-0.1</v>
          </cell>
          <cell r="O2328">
            <v>-1.1000000000000001</v>
          </cell>
        </row>
        <row r="2329">
          <cell r="M2329">
            <v>-0.1</v>
          </cell>
          <cell r="O2329">
            <v>-1.1000000000000001</v>
          </cell>
        </row>
        <row r="2330">
          <cell r="M2330">
            <v>-0.1</v>
          </cell>
          <cell r="O2330">
            <v>-1.1000000000000001</v>
          </cell>
        </row>
        <row r="2331">
          <cell r="M2331">
            <v>-0.1</v>
          </cell>
          <cell r="O2331">
            <v>-1.1000000000000001</v>
          </cell>
        </row>
        <row r="2332">
          <cell r="M2332">
            <v>-0.1</v>
          </cell>
          <cell r="O2332">
            <v>-1.1000000000000001</v>
          </cell>
        </row>
        <row r="2333">
          <cell r="M2333">
            <v>-0.1</v>
          </cell>
          <cell r="O2333">
            <v>-1.1000000000000001</v>
          </cell>
        </row>
        <row r="2334">
          <cell r="M2334">
            <v>-0.1</v>
          </cell>
          <cell r="O2334">
            <v>-1.1000000000000001</v>
          </cell>
        </row>
        <row r="2335">
          <cell r="M2335">
            <v>-0.1</v>
          </cell>
          <cell r="O2335">
            <v>-1.1000000000000001</v>
          </cell>
        </row>
        <row r="2336">
          <cell r="M2336">
            <v>-0.1</v>
          </cell>
          <cell r="O2336">
            <v>-1.1000000000000001</v>
          </cell>
        </row>
        <row r="2337">
          <cell r="M2337">
            <v>-0.1</v>
          </cell>
          <cell r="O2337">
            <v>-1.1000000000000001</v>
          </cell>
        </row>
        <row r="2338">
          <cell r="M2338">
            <v>-0.1</v>
          </cell>
          <cell r="O2338">
            <v>-1.1000000000000001</v>
          </cell>
        </row>
        <row r="2339">
          <cell r="M2339">
            <v>-0.1</v>
          </cell>
          <cell r="O2339">
            <v>-1.1000000000000001</v>
          </cell>
        </row>
        <row r="2340">
          <cell r="M2340">
            <v>-0.1</v>
          </cell>
          <cell r="O2340">
            <v>-1.1000000000000001</v>
          </cell>
        </row>
        <row r="2341">
          <cell r="M2341">
            <v>-0.1</v>
          </cell>
          <cell r="O2341">
            <v>-1.1000000000000001</v>
          </cell>
        </row>
        <row r="2342">
          <cell r="M2342">
            <v>-0.1</v>
          </cell>
          <cell r="O2342">
            <v>-1.1000000000000001</v>
          </cell>
        </row>
        <row r="2343">
          <cell r="M2343">
            <v>-0.1</v>
          </cell>
          <cell r="O2343">
            <v>-1.1000000000000001</v>
          </cell>
        </row>
        <row r="2344">
          <cell r="M2344">
            <v>-0.1</v>
          </cell>
          <cell r="O2344">
            <v>-1.1000000000000001</v>
          </cell>
        </row>
        <row r="2345">
          <cell r="M2345">
            <v>-0.1</v>
          </cell>
          <cell r="O2345">
            <v>-1.1000000000000001</v>
          </cell>
        </row>
        <row r="2346">
          <cell r="M2346">
            <v>-0.1</v>
          </cell>
          <cell r="O2346">
            <v>-1.1000000000000001</v>
          </cell>
        </row>
        <row r="2347">
          <cell r="M2347">
            <v>-0.1</v>
          </cell>
          <cell r="O2347">
            <v>-1.1000000000000001</v>
          </cell>
        </row>
        <row r="2348">
          <cell r="M2348">
            <v>-0.1</v>
          </cell>
          <cell r="O2348">
            <v>-1.1000000000000001</v>
          </cell>
        </row>
        <row r="2349">
          <cell r="M2349">
            <v>-0.1</v>
          </cell>
          <cell r="O2349">
            <v>-1.1000000000000001</v>
          </cell>
        </row>
        <row r="2350">
          <cell r="M2350">
            <v>-0.1</v>
          </cell>
          <cell r="O2350">
            <v>-1.1000000000000001</v>
          </cell>
        </row>
        <row r="2351">
          <cell r="M2351">
            <v>-0.1</v>
          </cell>
          <cell r="O2351">
            <v>-1.1000000000000001</v>
          </cell>
        </row>
        <row r="2352">
          <cell r="M2352">
            <v>-0.1</v>
          </cell>
          <cell r="O2352">
            <v>-1.1000000000000001</v>
          </cell>
        </row>
        <row r="2353">
          <cell r="M2353">
            <v>-0.1</v>
          </cell>
          <cell r="O2353">
            <v>-1.1000000000000001</v>
          </cell>
        </row>
        <row r="2354">
          <cell r="M2354">
            <v>-0.1</v>
          </cell>
          <cell r="O2354">
            <v>-1.1000000000000001</v>
          </cell>
        </row>
        <row r="2355">
          <cell r="M2355">
            <v>-0.1</v>
          </cell>
          <cell r="O2355">
            <v>-1.1000000000000001</v>
          </cell>
        </row>
        <row r="2356">
          <cell r="M2356">
            <v>-0.1</v>
          </cell>
          <cell r="O2356">
            <v>-1.1000000000000001</v>
          </cell>
        </row>
        <row r="2357">
          <cell r="M2357">
            <v>-0.1</v>
          </cell>
          <cell r="O2357">
            <v>-1.1000000000000001</v>
          </cell>
        </row>
        <row r="2358">
          <cell r="M2358">
            <v>-0.1</v>
          </cell>
          <cell r="O2358">
            <v>-1.1000000000000001</v>
          </cell>
        </row>
        <row r="2359">
          <cell r="M2359">
            <v>-0.1</v>
          </cell>
          <cell r="O2359">
            <v>-1.1000000000000001</v>
          </cell>
        </row>
        <row r="2360">
          <cell r="M2360">
            <v>-0.1</v>
          </cell>
          <cell r="O2360">
            <v>-1.1000000000000001</v>
          </cell>
        </row>
        <row r="2361">
          <cell r="M2361">
            <v>-0.1</v>
          </cell>
          <cell r="O2361">
            <v>-1.1000000000000001</v>
          </cell>
        </row>
        <row r="2362">
          <cell r="M2362">
            <v>-0.1</v>
          </cell>
          <cell r="O2362">
            <v>-1.1000000000000001</v>
          </cell>
        </row>
        <row r="2363">
          <cell r="M2363">
            <v>-0.1</v>
          </cell>
          <cell r="O2363">
            <v>-1.1000000000000001</v>
          </cell>
        </row>
        <row r="2364">
          <cell r="M2364">
            <v>-0.1</v>
          </cell>
          <cell r="O2364">
            <v>-1.1000000000000001</v>
          </cell>
        </row>
        <row r="2365">
          <cell r="M2365">
            <v>-0.1</v>
          </cell>
          <cell r="O2365">
            <v>-1.1000000000000001</v>
          </cell>
        </row>
        <row r="2366">
          <cell r="M2366">
            <v>-0.1</v>
          </cell>
          <cell r="O2366">
            <v>-1.1000000000000001</v>
          </cell>
        </row>
        <row r="2367">
          <cell r="M2367">
            <v>-0.1</v>
          </cell>
          <cell r="O2367">
            <v>-1.1000000000000001</v>
          </cell>
        </row>
        <row r="2368">
          <cell r="M2368">
            <v>-0.1</v>
          </cell>
          <cell r="O2368">
            <v>-1.1000000000000001</v>
          </cell>
        </row>
        <row r="2369">
          <cell r="M2369">
            <v>-0.1</v>
          </cell>
          <cell r="O2369">
            <v>-1.1000000000000001</v>
          </cell>
        </row>
        <row r="2370">
          <cell r="M2370">
            <v>-0.1</v>
          </cell>
          <cell r="O2370">
            <v>-1.1000000000000001</v>
          </cell>
        </row>
        <row r="2371">
          <cell r="M2371">
            <v>-0.1</v>
          </cell>
          <cell r="O2371">
            <v>-1.1000000000000001</v>
          </cell>
        </row>
        <row r="2372">
          <cell r="M2372">
            <v>-0.1</v>
          </cell>
          <cell r="O2372">
            <v>-1.1000000000000001</v>
          </cell>
        </row>
        <row r="2373">
          <cell r="M2373">
            <v>-0.1</v>
          </cell>
          <cell r="O2373">
            <v>-1.1000000000000001</v>
          </cell>
        </row>
        <row r="2374">
          <cell r="M2374">
            <v>-0.1</v>
          </cell>
          <cell r="O2374">
            <v>-1.1000000000000001</v>
          </cell>
        </row>
        <row r="2375">
          <cell r="M2375">
            <v>-0.1</v>
          </cell>
          <cell r="O2375">
            <v>-1.1000000000000001</v>
          </cell>
        </row>
        <row r="2376">
          <cell r="M2376">
            <v>-0.1</v>
          </cell>
          <cell r="O2376">
            <v>-1.1000000000000001</v>
          </cell>
        </row>
        <row r="2377">
          <cell r="M2377">
            <v>-0.1</v>
          </cell>
          <cell r="O2377">
            <v>-1.1000000000000001</v>
          </cell>
        </row>
        <row r="2378">
          <cell r="M2378">
            <v>-0.1</v>
          </cell>
          <cell r="O2378">
            <v>-1.1000000000000001</v>
          </cell>
        </row>
        <row r="2379">
          <cell r="M2379">
            <v>-0.1</v>
          </cell>
          <cell r="O2379">
            <v>-1.1000000000000001</v>
          </cell>
        </row>
        <row r="2380">
          <cell r="M2380">
            <v>-0.1</v>
          </cell>
          <cell r="O2380">
            <v>-1.1000000000000001</v>
          </cell>
        </row>
        <row r="2381">
          <cell r="M2381">
            <v>-0.1</v>
          </cell>
          <cell r="O2381">
            <v>-1.1000000000000001</v>
          </cell>
        </row>
        <row r="2382">
          <cell r="M2382">
            <v>-0.1</v>
          </cell>
          <cell r="O2382">
            <v>-1.1000000000000001</v>
          </cell>
        </row>
        <row r="2383">
          <cell r="M2383">
            <v>-0.1</v>
          </cell>
          <cell r="O2383">
            <v>-1.1000000000000001</v>
          </cell>
        </row>
        <row r="2384">
          <cell r="M2384">
            <v>-0.1</v>
          </cell>
          <cell r="O2384">
            <v>-1.1000000000000001</v>
          </cell>
        </row>
        <row r="2385">
          <cell r="M2385">
            <v>-0.1</v>
          </cell>
          <cell r="O2385">
            <v>-1.1000000000000001</v>
          </cell>
        </row>
        <row r="2386">
          <cell r="M2386">
            <v>-0.1</v>
          </cell>
          <cell r="O2386">
            <v>-1.1000000000000001</v>
          </cell>
        </row>
        <row r="2387">
          <cell r="M2387">
            <v>-0.1</v>
          </cell>
          <cell r="O2387">
            <v>-1.1000000000000001</v>
          </cell>
        </row>
        <row r="2388">
          <cell r="M2388">
            <v>-0.1</v>
          </cell>
          <cell r="O2388">
            <v>-1.1000000000000001</v>
          </cell>
        </row>
        <row r="2389">
          <cell r="M2389">
            <v>-0.1</v>
          </cell>
          <cell r="O2389">
            <v>-1.1000000000000001</v>
          </cell>
        </row>
        <row r="2390">
          <cell r="M2390">
            <v>-0.1</v>
          </cell>
          <cell r="O2390">
            <v>-1.1000000000000001</v>
          </cell>
        </row>
        <row r="2391">
          <cell r="M2391">
            <v>-0.1</v>
          </cell>
          <cell r="O2391">
            <v>-1.1000000000000001</v>
          </cell>
        </row>
        <row r="2392">
          <cell r="M2392">
            <v>-0.1</v>
          </cell>
          <cell r="O2392">
            <v>-1.1000000000000001</v>
          </cell>
        </row>
        <row r="2393">
          <cell r="M2393">
            <v>-0.1</v>
          </cell>
          <cell r="O2393">
            <v>-1.1000000000000001</v>
          </cell>
        </row>
        <row r="2394">
          <cell r="M2394">
            <v>-0.1</v>
          </cell>
          <cell r="O2394">
            <v>-1.1000000000000001</v>
          </cell>
        </row>
        <row r="2395">
          <cell r="M2395">
            <v>-0.1</v>
          </cell>
          <cell r="O2395">
            <v>-1.1000000000000001</v>
          </cell>
        </row>
        <row r="2396">
          <cell r="M2396">
            <v>-0.1</v>
          </cell>
          <cell r="O2396">
            <v>-1.1000000000000001</v>
          </cell>
        </row>
        <row r="2397">
          <cell r="M2397">
            <v>-0.1</v>
          </cell>
          <cell r="O2397">
            <v>-1.1000000000000001</v>
          </cell>
        </row>
        <row r="2398">
          <cell r="M2398">
            <v>-0.1</v>
          </cell>
          <cell r="O2398">
            <v>-1.1000000000000001</v>
          </cell>
        </row>
        <row r="2399">
          <cell r="M2399">
            <v>-0.1</v>
          </cell>
          <cell r="O2399">
            <v>-1.1000000000000001</v>
          </cell>
        </row>
        <row r="2400">
          <cell r="M2400">
            <v>-0.1</v>
          </cell>
          <cell r="O2400">
            <v>-1.1000000000000001</v>
          </cell>
        </row>
        <row r="2401">
          <cell r="M2401">
            <v>-0.1</v>
          </cell>
          <cell r="O2401">
            <v>-1.1000000000000001</v>
          </cell>
        </row>
        <row r="2402">
          <cell r="M2402">
            <v>-0.1</v>
          </cell>
          <cell r="O2402">
            <v>-1.1000000000000001</v>
          </cell>
        </row>
        <row r="2403">
          <cell r="M2403">
            <v>-0.1</v>
          </cell>
          <cell r="O2403">
            <v>-1.1000000000000001</v>
          </cell>
        </row>
        <row r="2404">
          <cell r="M2404">
            <v>-0.1</v>
          </cell>
          <cell r="O2404">
            <v>-1.1000000000000001</v>
          </cell>
        </row>
        <row r="2405">
          <cell r="M2405">
            <v>-0.1</v>
          </cell>
          <cell r="O2405">
            <v>-1.1000000000000001</v>
          </cell>
        </row>
        <row r="2406">
          <cell r="M2406">
            <v>-0.1</v>
          </cell>
          <cell r="O2406">
            <v>-1.1000000000000001</v>
          </cell>
        </row>
        <row r="2407">
          <cell r="M2407">
            <v>-0.1</v>
          </cell>
          <cell r="O2407">
            <v>-1.1000000000000001</v>
          </cell>
        </row>
        <row r="2408">
          <cell r="M2408">
            <v>-0.1</v>
          </cell>
          <cell r="O2408">
            <v>-1.1000000000000001</v>
          </cell>
        </row>
        <row r="2409">
          <cell r="M2409">
            <v>-0.1</v>
          </cell>
          <cell r="O2409">
            <v>-1.1000000000000001</v>
          </cell>
        </row>
        <row r="2410">
          <cell r="M2410">
            <v>-0.1</v>
          </cell>
          <cell r="O2410">
            <v>-1.1000000000000001</v>
          </cell>
        </row>
        <row r="2411">
          <cell r="M2411">
            <v>-0.1</v>
          </cell>
          <cell r="O2411">
            <v>-1.1000000000000001</v>
          </cell>
        </row>
        <row r="2412">
          <cell r="M2412">
            <v>-0.1</v>
          </cell>
          <cell r="O2412">
            <v>-1.1000000000000001</v>
          </cell>
        </row>
        <row r="2413">
          <cell r="M2413">
            <v>-0.1</v>
          </cell>
          <cell r="O2413">
            <v>-1.1000000000000001</v>
          </cell>
        </row>
        <row r="2414">
          <cell r="M2414">
            <v>-0.1</v>
          </cell>
          <cell r="O2414">
            <v>-1.1000000000000001</v>
          </cell>
        </row>
        <row r="2415">
          <cell r="M2415">
            <v>-0.1</v>
          </cell>
          <cell r="O2415">
            <v>-1.1000000000000001</v>
          </cell>
        </row>
        <row r="2416">
          <cell r="M2416">
            <v>-0.1</v>
          </cell>
          <cell r="O2416">
            <v>-1.1000000000000001</v>
          </cell>
        </row>
        <row r="2417">
          <cell r="M2417">
            <v>-0.1</v>
          </cell>
          <cell r="O2417">
            <v>-1.1000000000000001</v>
          </cell>
        </row>
        <row r="2418">
          <cell r="M2418">
            <v>-0.1</v>
          </cell>
          <cell r="O2418">
            <v>-1.1000000000000001</v>
          </cell>
        </row>
        <row r="2419">
          <cell r="M2419">
            <v>-0.1</v>
          </cell>
          <cell r="O2419">
            <v>-1.1000000000000001</v>
          </cell>
        </row>
        <row r="2420">
          <cell r="M2420">
            <v>-0.1</v>
          </cell>
          <cell r="O2420">
            <v>-1.1000000000000001</v>
          </cell>
        </row>
        <row r="2421">
          <cell r="M2421">
            <v>-0.1</v>
          </cell>
          <cell r="O2421">
            <v>-1.1000000000000001</v>
          </cell>
        </row>
        <row r="2422">
          <cell r="M2422">
            <v>-0.1</v>
          </cell>
          <cell r="O2422">
            <v>-1.1000000000000001</v>
          </cell>
        </row>
        <row r="2423">
          <cell r="M2423">
            <v>-0.1</v>
          </cell>
          <cell r="O2423">
            <v>-1.1000000000000001</v>
          </cell>
        </row>
        <row r="2424">
          <cell r="M2424">
            <v>-0.1</v>
          </cell>
          <cell r="O2424">
            <v>-1.1000000000000001</v>
          </cell>
        </row>
        <row r="2425">
          <cell r="M2425">
            <v>-0.1</v>
          </cell>
          <cell r="O2425">
            <v>-1.1000000000000001</v>
          </cell>
        </row>
        <row r="2426">
          <cell r="M2426">
            <v>-0.1</v>
          </cell>
          <cell r="O2426">
            <v>-1.1000000000000001</v>
          </cell>
        </row>
        <row r="2427">
          <cell r="M2427">
            <v>-0.1</v>
          </cell>
          <cell r="O2427">
            <v>-1.1000000000000001</v>
          </cell>
        </row>
        <row r="2428">
          <cell r="M2428">
            <v>-0.1</v>
          </cell>
          <cell r="O2428">
            <v>-1.1000000000000001</v>
          </cell>
        </row>
        <row r="2429">
          <cell r="M2429">
            <v>-0.1</v>
          </cell>
          <cell r="O2429">
            <v>-1.1000000000000001</v>
          </cell>
        </row>
        <row r="2430">
          <cell r="M2430">
            <v>-0.1</v>
          </cell>
          <cell r="O2430">
            <v>-1.1000000000000001</v>
          </cell>
        </row>
        <row r="2431">
          <cell r="M2431">
            <v>-0.1</v>
          </cell>
          <cell r="O2431">
            <v>-1.1000000000000001</v>
          </cell>
        </row>
        <row r="2432">
          <cell r="M2432">
            <v>-0.1</v>
          </cell>
          <cell r="O2432">
            <v>-1.1000000000000001</v>
          </cell>
        </row>
        <row r="2433">
          <cell r="M2433">
            <v>-0.1</v>
          </cell>
          <cell r="O2433">
            <v>-1.1000000000000001</v>
          </cell>
        </row>
        <row r="2434">
          <cell r="M2434">
            <v>-0.1</v>
          </cell>
          <cell r="O2434">
            <v>-1.1000000000000001</v>
          </cell>
        </row>
        <row r="2435">
          <cell r="M2435">
            <v>-0.1</v>
          </cell>
          <cell r="O2435">
            <v>-1.1000000000000001</v>
          </cell>
        </row>
        <row r="2436">
          <cell r="M2436">
            <v>-0.1</v>
          </cell>
          <cell r="O2436">
            <v>-1.1000000000000001</v>
          </cell>
        </row>
        <row r="2437">
          <cell r="M2437">
            <v>-0.1</v>
          </cell>
          <cell r="O2437">
            <v>-1.1000000000000001</v>
          </cell>
        </row>
        <row r="2438">
          <cell r="M2438">
            <v>-0.1</v>
          </cell>
          <cell r="O2438">
            <v>-1.1000000000000001</v>
          </cell>
        </row>
        <row r="2439">
          <cell r="M2439">
            <v>-0.1</v>
          </cell>
          <cell r="O2439">
            <v>-1.1000000000000001</v>
          </cell>
        </row>
        <row r="2440">
          <cell r="M2440">
            <v>-0.1</v>
          </cell>
          <cell r="O2440">
            <v>-1.1000000000000001</v>
          </cell>
        </row>
        <row r="2441">
          <cell r="M2441">
            <v>-0.1</v>
          </cell>
          <cell r="O2441">
            <v>-1.1000000000000001</v>
          </cell>
        </row>
        <row r="2442">
          <cell r="M2442">
            <v>-0.1</v>
          </cell>
          <cell r="O2442">
            <v>-1.1000000000000001</v>
          </cell>
        </row>
        <row r="2443">
          <cell r="M2443">
            <v>-0.1</v>
          </cell>
          <cell r="O2443">
            <v>-1.1000000000000001</v>
          </cell>
        </row>
        <row r="2444">
          <cell r="M2444">
            <v>-0.1</v>
          </cell>
          <cell r="O2444">
            <v>-1.1000000000000001</v>
          </cell>
        </row>
        <row r="2445">
          <cell r="M2445">
            <v>-0.1</v>
          </cell>
          <cell r="O2445">
            <v>-1.1000000000000001</v>
          </cell>
        </row>
        <row r="2446">
          <cell r="M2446">
            <v>-0.1</v>
          </cell>
          <cell r="O2446">
            <v>-1.1000000000000001</v>
          </cell>
        </row>
        <row r="2447">
          <cell r="M2447">
            <v>-0.1</v>
          </cell>
          <cell r="O2447">
            <v>-1.1000000000000001</v>
          </cell>
        </row>
        <row r="2448">
          <cell r="M2448">
            <v>-0.1</v>
          </cell>
          <cell r="O2448">
            <v>-1.1000000000000001</v>
          </cell>
        </row>
        <row r="2449">
          <cell r="M2449">
            <v>-0.1</v>
          </cell>
          <cell r="O2449">
            <v>-1.1000000000000001</v>
          </cell>
        </row>
        <row r="2450">
          <cell r="M2450">
            <v>-0.1</v>
          </cell>
          <cell r="O2450">
            <v>-1.1000000000000001</v>
          </cell>
        </row>
        <row r="2451">
          <cell r="M2451">
            <v>-0.1</v>
          </cell>
          <cell r="O2451">
            <v>-1.1000000000000001</v>
          </cell>
        </row>
        <row r="2452">
          <cell r="M2452">
            <v>-0.1</v>
          </cell>
          <cell r="O2452">
            <v>-1.1000000000000001</v>
          </cell>
        </row>
        <row r="2453">
          <cell r="M2453">
            <v>-0.1</v>
          </cell>
          <cell r="O2453">
            <v>-1.1000000000000001</v>
          </cell>
        </row>
        <row r="2454">
          <cell r="M2454">
            <v>-0.1</v>
          </cell>
          <cell r="O2454">
            <v>-1.1000000000000001</v>
          </cell>
        </row>
        <row r="2455">
          <cell r="M2455">
            <v>-0.1</v>
          </cell>
          <cell r="O2455">
            <v>-1.1000000000000001</v>
          </cell>
        </row>
        <row r="2456">
          <cell r="M2456">
            <v>-0.1</v>
          </cell>
          <cell r="O2456">
            <v>-1.1000000000000001</v>
          </cell>
        </row>
        <row r="2457">
          <cell r="M2457">
            <v>-0.1</v>
          </cell>
          <cell r="O2457">
            <v>-1.1000000000000001</v>
          </cell>
        </row>
        <row r="2458">
          <cell r="M2458">
            <v>-0.1</v>
          </cell>
          <cell r="O2458">
            <v>-1.1000000000000001</v>
          </cell>
        </row>
        <row r="2459">
          <cell r="M2459">
            <v>-0.1</v>
          </cell>
          <cell r="O2459">
            <v>-1.1000000000000001</v>
          </cell>
        </row>
        <row r="2460">
          <cell r="M2460">
            <v>-0.1</v>
          </cell>
          <cell r="O2460">
            <v>-1.1000000000000001</v>
          </cell>
        </row>
        <row r="2461">
          <cell r="M2461">
            <v>-0.1</v>
          </cell>
          <cell r="O2461">
            <v>-1.1000000000000001</v>
          </cell>
        </row>
        <row r="2462">
          <cell r="M2462">
            <v>-0.1</v>
          </cell>
          <cell r="O2462">
            <v>-1.1000000000000001</v>
          </cell>
        </row>
        <row r="2463">
          <cell r="M2463">
            <v>-0.1</v>
          </cell>
          <cell r="O2463">
            <v>-1.1000000000000001</v>
          </cell>
        </row>
        <row r="2464">
          <cell r="M2464">
            <v>-0.1</v>
          </cell>
          <cell r="O2464">
            <v>-1.1000000000000001</v>
          </cell>
        </row>
        <row r="2465">
          <cell r="M2465">
            <v>-0.1</v>
          </cell>
          <cell r="O2465">
            <v>-1.1000000000000001</v>
          </cell>
        </row>
        <row r="2466">
          <cell r="M2466">
            <v>-0.1</v>
          </cell>
          <cell r="O2466">
            <v>-1.1000000000000001</v>
          </cell>
        </row>
        <row r="2467">
          <cell r="M2467">
            <v>-0.1</v>
          </cell>
          <cell r="O2467">
            <v>-1.1000000000000001</v>
          </cell>
        </row>
        <row r="2468">
          <cell r="M2468">
            <v>-0.1</v>
          </cell>
          <cell r="O2468">
            <v>-1.1000000000000001</v>
          </cell>
        </row>
        <row r="2469">
          <cell r="M2469">
            <v>-0.1</v>
          </cell>
          <cell r="O2469">
            <v>-1.1000000000000001</v>
          </cell>
        </row>
        <row r="2470">
          <cell r="M2470">
            <v>-0.1</v>
          </cell>
          <cell r="O2470">
            <v>-1.1000000000000001</v>
          </cell>
        </row>
        <row r="2471">
          <cell r="M2471">
            <v>-0.1</v>
          </cell>
          <cell r="O2471">
            <v>-1.1000000000000001</v>
          </cell>
        </row>
        <row r="2472">
          <cell r="M2472">
            <v>-0.1</v>
          </cell>
          <cell r="O2472">
            <v>-1.1000000000000001</v>
          </cell>
        </row>
        <row r="2473">
          <cell r="M2473">
            <v>-0.1</v>
          </cell>
          <cell r="O2473">
            <v>-1.1000000000000001</v>
          </cell>
        </row>
        <row r="2474">
          <cell r="M2474">
            <v>-0.1</v>
          </cell>
          <cell r="O2474">
            <v>-1.1000000000000001</v>
          </cell>
        </row>
        <row r="2475">
          <cell r="M2475">
            <v>-0.1</v>
          </cell>
          <cell r="O2475">
            <v>-1.1000000000000001</v>
          </cell>
        </row>
        <row r="2476">
          <cell r="M2476">
            <v>-0.1</v>
          </cell>
          <cell r="O2476">
            <v>-1.1000000000000001</v>
          </cell>
        </row>
        <row r="2477">
          <cell r="M2477">
            <v>-0.1</v>
          </cell>
          <cell r="O2477">
            <v>-1.1000000000000001</v>
          </cell>
        </row>
        <row r="2478">
          <cell r="M2478">
            <v>-0.1</v>
          </cell>
          <cell r="O2478">
            <v>-1.1000000000000001</v>
          </cell>
        </row>
        <row r="2479">
          <cell r="M2479">
            <v>-0.1</v>
          </cell>
          <cell r="O2479">
            <v>-1.1000000000000001</v>
          </cell>
        </row>
        <row r="2480">
          <cell r="M2480">
            <v>-0.1</v>
          </cell>
          <cell r="O2480">
            <v>-1.1000000000000001</v>
          </cell>
        </row>
        <row r="2481">
          <cell r="M2481">
            <v>-0.1</v>
          </cell>
          <cell r="O2481">
            <v>-1.1000000000000001</v>
          </cell>
        </row>
        <row r="2482">
          <cell r="M2482">
            <v>-0.1</v>
          </cell>
          <cell r="O2482">
            <v>-1.1000000000000001</v>
          </cell>
        </row>
        <row r="2483">
          <cell r="M2483">
            <v>-0.1</v>
          </cell>
          <cell r="O2483">
            <v>-1.1000000000000001</v>
          </cell>
        </row>
        <row r="2484">
          <cell r="M2484">
            <v>-0.1</v>
          </cell>
          <cell r="O2484">
            <v>-1.1000000000000001</v>
          </cell>
        </row>
        <row r="2485">
          <cell r="M2485">
            <v>-0.1</v>
          </cell>
          <cell r="O2485">
            <v>-1.1000000000000001</v>
          </cell>
        </row>
        <row r="2486">
          <cell r="M2486">
            <v>-0.1</v>
          </cell>
          <cell r="O2486">
            <v>-1.1000000000000001</v>
          </cell>
        </row>
        <row r="2487">
          <cell r="M2487">
            <v>-0.1</v>
          </cell>
          <cell r="O2487">
            <v>-1.1000000000000001</v>
          </cell>
        </row>
        <row r="2488">
          <cell r="M2488">
            <v>-0.1</v>
          </cell>
          <cell r="O2488">
            <v>-1.1000000000000001</v>
          </cell>
        </row>
        <row r="2489">
          <cell r="M2489">
            <v>-0.1</v>
          </cell>
          <cell r="O2489">
            <v>-1.1000000000000001</v>
          </cell>
        </row>
        <row r="2490">
          <cell r="M2490">
            <v>-0.1</v>
          </cell>
          <cell r="O2490">
            <v>-1.1000000000000001</v>
          </cell>
        </row>
        <row r="2491">
          <cell r="M2491">
            <v>-0.1</v>
          </cell>
          <cell r="O2491">
            <v>-1.1000000000000001</v>
          </cell>
        </row>
        <row r="2492">
          <cell r="M2492">
            <v>-0.1</v>
          </cell>
          <cell r="O2492">
            <v>-1.1000000000000001</v>
          </cell>
        </row>
        <row r="2493">
          <cell r="M2493">
            <v>-0.1</v>
          </cell>
          <cell r="O2493">
            <v>-1.1000000000000001</v>
          </cell>
        </row>
        <row r="2494">
          <cell r="M2494">
            <v>-0.1</v>
          </cell>
          <cell r="O2494">
            <v>-1.1000000000000001</v>
          </cell>
        </row>
        <row r="2495">
          <cell r="M2495">
            <v>-0.1</v>
          </cell>
          <cell r="O2495">
            <v>-1.1000000000000001</v>
          </cell>
        </row>
        <row r="2496">
          <cell r="M2496">
            <v>-0.1</v>
          </cell>
          <cell r="O2496">
            <v>-1.1000000000000001</v>
          </cell>
        </row>
        <row r="2497">
          <cell r="M2497">
            <v>-0.1</v>
          </cell>
          <cell r="O2497">
            <v>-1.1000000000000001</v>
          </cell>
        </row>
        <row r="2498">
          <cell r="M2498">
            <v>-0.1</v>
          </cell>
          <cell r="O2498">
            <v>-1.1000000000000001</v>
          </cell>
        </row>
        <row r="2499">
          <cell r="M2499">
            <v>-0.1</v>
          </cell>
          <cell r="O2499">
            <v>-1.1000000000000001</v>
          </cell>
        </row>
        <row r="2500">
          <cell r="M2500">
            <v>-0.1</v>
          </cell>
          <cell r="O2500">
            <v>-1.1000000000000001</v>
          </cell>
        </row>
        <row r="2501">
          <cell r="M2501">
            <v>-0.1</v>
          </cell>
          <cell r="O2501">
            <v>-1.1000000000000001</v>
          </cell>
        </row>
        <row r="2502">
          <cell r="M2502">
            <v>-0.1</v>
          </cell>
          <cell r="O2502">
            <v>-1.1000000000000001</v>
          </cell>
        </row>
        <row r="2503">
          <cell r="M2503">
            <v>-0.1</v>
          </cell>
          <cell r="O2503">
            <v>-1.1000000000000001</v>
          </cell>
        </row>
        <row r="2504">
          <cell r="M2504">
            <v>-0.1</v>
          </cell>
          <cell r="O2504">
            <v>-1.1000000000000001</v>
          </cell>
        </row>
        <row r="2505">
          <cell r="M2505">
            <v>-0.1</v>
          </cell>
          <cell r="O2505">
            <v>-1.1000000000000001</v>
          </cell>
        </row>
        <row r="2506">
          <cell r="M2506">
            <v>-0.1</v>
          </cell>
          <cell r="O2506">
            <v>-1.1000000000000001</v>
          </cell>
        </row>
        <row r="2507">
          <cell r="M2507">
            <v>-0.1</v>
          </cell>
          <cell r="O2507">
            <v>-1.1000000000000001</v>
          </cell>
        </row>
        <row r="2508">
          <cell r="M2508">
            <v>-0.1</v>
          </cell>
          <cell r="O2508">
            <v>-1.1000000000000001</v>
          </cell>
        </row>
        <row r="2509">
          <cell r="M2509">
            <v>-0.1</v>
          </cell>
          <cell r="O2509">
            <v>-1.1000000000000001</v>
          </cell>
        </row>
        <row r="2510">
          <cell r="M2510">
            <v>-0.1</v>
          </cell>
          <cell r="O2510">
            <v>-1.1000000000000001</v>
          </cell>
        </row>
        <row r="2511">
          <cell r="M2511">
            <v>-0.1</v>
          </cell>
          <cell r="O2511">
            <v>-1.1000000000000001</v>
          </cell>
        </row>
        <row r="2512">
          <cell r="M2512">
            <v>-0.1</v>
          </cell>
          <cell r="O2512">
            <v>-1.1000000000000001</v>
          </cell>
        </row>
        <row r="2513">
          <cell r="M2513">
            <v>-0.1</v>
          </cell>
          <cell r="O2513">
            <v>-1.1000000000000001</v>
          </cell>
        </row>
        <row r="2514">
          <cell r="M2514">
            <v>-0.1</v>
          </cell>
          <cell r="O2514">
            <v>-1.1000000000000001</v>
          </cell>
        </row>
        <row r="2515">
          <cell r="M2515">
            <v>-0.1</v>
          </cell>
          <cell r="O2515">
            <v>-1.1000000000000001</v>
          </cell>
        </row>
        <row r="2516">
          <cell r="M2516">
            <v>-0.1</v>
          </cell>
          <cell r="O2516">
            <v>-1.1000000000000001</v>
          </cell>
        </row>
        <row r="2517">
          <cell r="M2517">
            <v>-0.1</v>
          </cell>
          <cell r="O2517">
            <v>-1.1000000000000001</v>
          </cell>
        </row>
        <row r="2518">
          <cell r="M2518">
            <v>-0.1</v>
          </cell>
          <cell r="O2518">
            <v>-1.1000000000000001</v>
          </cell>
        </row>
        <row r="2519">
          <cell r="M2519">
            <v>-0.1</v>
          </cell>
          <cell r="O2519">
            <v>-1.1000000000000001</v>
          </cell>
        </row>
        <row r="2520">
          <cell r="M2520">
            <v>-0.1</v>
          </cell>
          <cell r="O2520">
            <v>-1.1000000000000001</v>
          </cell>
        </row>
        <row r="2521">
          <cell r="M2521">
            <v>-0.1</v>
          </cell>
          <cell r="O2521">
            <v>-1.1000000000000001</v>
          </cell>
        </row>
        <row r="2522">
          <cell r="M2522">
            <v>-0.1</v>
          </cell>
          <cell r="O2522">
            <v>-1.1000000000000001</v>
          </cell>
        </row>
        <row r="2523">
          <cell r="M2523">
            <v>-0.1</v>
          </cell>
          <cell r="O2523">
            <v>-1.1000000000000001</v>
          </cell>
        </row>
        <row r="2524">
          <cell r="M2524">
            <v>-0.1</v>
          </cell>
          <cell r="O2524">
            <v>-1.1000000000000001</v>
          </cell>
        </row>
        <row r="2525">
          <cell r="M2525">
            <v>-0.1</v>
          </cell>
          <cell r="O2525">
            <v>-1.1000000000000001</v>
          </cell>
        </row>
        <row r="2526">
          <cell r="M2526">
            <v>-0.1</v>
          </cell>
          <cell r="O2526">
            <v>-1.1000000000000001</v>
          </cell>
        </row>
        <row r="2527">
          <cell r="M2527">
            <v>-0.1</v>
          </cell>
          <cell r="O2527">
            <v>-1.1000000000000001</v>
          </cell>
        </row>
        <row r="2528">
          <cell r="M2528">
            <v>-0.1</v>
          </cell>
          <cell r="O2528">
            <v>-1.1000000000000001</v>
          </cell>
        </row>
        <row r="2529">
          <cell r="M2529">
            <v>-0.1</v>
          </cell>
          <cell r="O2529">
            <v>-1.1000000000000001</v>
          </cell>
        </row>
        <row r="2530">
          <cell r="M2530">
            <v>-0.1</v>
          </cell>
          <cell r="O2530">
            <v>-1.1000000000000001</v>
          </cell>
        </row>
        <row r="2531">
          <cell r="M2531">
            <v>-0.1</v>
          </cell>
          <cell r="O2531">
            <v>-1.1000000000000001</v>
          </cell>
        </row>
        <row r="2532">
          <cell r="M2532">
            <v>-0.1</v>
          </cell>
          <cell r="O2532">
            <v>-1.1000000000000001</v>
          </cell>
        </row>
        <row r="2533">
          <cell r="M2533">
            <v>-0.1</v>
          </cell>
          <cell r="O2533">
            <v>-1.1000000000000001</v>
          </cell>
        </row>
        <row r="2534">
          <cell r="M2534">
            <v>-0.1</v>
          </cell>
          <cell r="O2534">
            <v>-1.1000000000000001</v>
          </cell>
        </row>
        <row r="2535">
          <cell r="M2535">
            <v>-0.1</v>
          </cell>
          <cell r="O2535">
            <v>-1.1000000000000001</v>
          </cell>
        </row>
        <row r="2536">
          <cell r="M2536">
            <v>-0.1</v>
          </cell>
          <cell r="O2536">
            <v>-1.1000000000000001</v>
          </cell>
        </row>
        <row r="2537">
          <cell r="M2537">
            <v>-0.1</v>
          </cell>
          <cell r="O2537">
            <v>-1.1000000000000001</v>
          </cell>
        </row>
        <row r="2538">
          <cell r="M2538">
            <v>-0.1</v>
          </cell>
          <cell r="O2538">
            <v>-1.1000000000000001</v>
          </cell>
        </row>
        <row r="2539">
          <cell r="M2539">
            <v>-0.1</v>
          </cell>
          <cell r="O2539">
            <v>-1.1000000000000001</v>
          </cell>
        </row>
        <row r="2540">
          <cell r="M2540">
            <v>-0.1</v>
          </cell>
          <cell r="O2540">
            <v>-1.1000000000000001</v>
          </cell>
        </row>
        <row r="2541">
          <cell r="M2541">
            <v>-0.1</v>
          </cell>
          <cell r="O2541">
            <v>-1.1000000000000001</v>
          </cell>
        </row>
        <row r="2542">
          <cell r="M2542">
            <v>-0.1</v>
          </cell>
          <cell r="O2542">
            <v>-1.1000000000000001</v>
          </cell>
        </row>
        <row r="2543">
          <cell r="M2543">
            <v>-0.1</v>
          </cell>
          <cell r="O2543">
            <v>-1.1000000000000001</v>
          </cell>
        </row>
        <row r="2544">
          <cell r="M2544">
            <v>-0.1</v>
          </cell>
          <cell r="O2544">
            <v>-1.1000000000000001</v>
          </cell>
        </row>
        <row r="2545">
          <cell r="M2545">
            <v>-0.1</v>
          </cell>
          <cell r="O2545">
            <v>-1.1000000000000001</v>
          </cell>
        </row>
        <row r="2546">
          <cell r="M2546">
            <v>-0.1</v>
          </cell>
          <cell r="O2546">
            <v>-1.1000000000000001</v>
          </cell>
        </row>
        <row r="2547">
          <cell r="M2547">
            <v>-0.1</v>
          </cell>
          <cell r="O2547">
            <v>-1.1000000000000001</v>
          </cell>
        </row>
        <row r="2548">
          <cell r="M2548">
            <v>-0.1</v>
          </cell>
          <cell r="O2548">
            <v>-1.1000000000000001</v>
          </cell>
        </row>
        <row r="2549">
          <cell r="M2549">
            <v>-0.1</v>
          </cell>
          <cell r="O2549">
            <v>-1.1000000000000001</v>
          </cell>
        </row>
        <row r="2550">
          <cell r="M2550">
            <v>-0.1</v>
          </cell>
          <cell r="O2550">
            <v>-1.1000000000000001</v>
          </cell>
        </row>
        <row r="2551">
          <cell r="M2551">
            <v>-0.1</v>
          </cell>
          <cell r="O2551">
            <v>-1.1000000000000001</v>
          </cell>
        </row>
        <row r="2552">
          <cell r="M2552">
            <v>-0.1</v>
          </cell>
          <cell r="O2552">
            <v>-1.1000000000000001</v>
          </cell>
        </row>
        <row r="2553">
          <cell r="M2553">
            <v>-0.1</v>
          </cell>
          <cell r="O2553">
            <v>-1.1000000000000001</v>
          </cell>
        </row>
        <row r="2554">
          <cell r="M2554">
            <v>-0.1</v>
          </cell>
          <cell r="O2554">
            <v>-1.1000000000000001</v>
          </cell>
        </row>
        <row r="2555">
          <cell r="M2555">
            <v>-0.1</v>
          </cell>
          <cell r="O2555">
            <v>-1.1000000000000001</v>
          </cell>
        </row>
        <row r="2556">
          <cell r="M2556">
            <v>-0.1</v>
          </cell>
          <cell r="O2556">
            <v>-1.1000000000000001</v>
          </cell>
        </row>
        <row r="2557">
          <cell r="M2557">
            <v>-0.1</v>
          </cell>
          <cell r="O2557">
            <v>-1.1000000000000001</v>
          </cell>
        </row>
        <row r="2558">
          <cell r="M2558">
            <v>-0.1</v>
          </cell>
          <cell r="O2558">
            <v>-1.1000000000000001</v>
          </cell>
        </row>
        <row r="2559">
          <cell r="M2559">
            <v>-0.1</v>
          </cell>
          <cell r="O2559">
            <v>-1.1000000000000001</v>
          </cell>
        </row>
        <row r="2560">
          <cell r="M2560">
            <v>-0.1</v>
          </cell>
          <cell r="O2560">
            <v>-1.1000000000000001</v>
          </cell>
        </row>
        <row r="2561">
          <cell r="M2561">
            <v>-0.1</v>
          </cell>
          <cell r="O2561">
            <v>-1.1000000000000001</v>
          </cell>
        </row>
        <row r="2562">
          <cell r="M2562">
            <v>-0.1</v>
          </cell>
          <cell r="O2562">
            <v>-1.1000000000000001</v>
          </cell>
        </row>
        <row r="2563">
          <cell r="M2563">
            <v>-0.1</v>
          </cell>
          <cell r="O2563">
            <v>-1.1000000000000001</v>
          </cell>
        </row>
        <row r="2564">
          <cell r="M2564">
            <v>-0.1</v>
          </cell>
          <cell r="O2564">
            <v>-1.1000000000000001</v>
          </cell>
        </row>
        <row r="2565">
          <cell r="M2565">
            <v>-0.1</v>
          </cell>
          <cell r="O2565">
            <v>-1.1000000000000001</v>
          </cell>
        </row>
        <row r="2566">
          <cell r="M2566">
            <v>-0.1</v>
          </cell>
          <cell r="O2566">
            <v>-1.1000000000000001</v>
          </cell>
        </row>
        <row r="2567">
          <cell r="M2567">
            <v>-0.1</v>
          </cell>
          <cell r="O2567">
            <v>-1.1000000000000001</v>
          </cell>
        </row>
        <row r="2568">
          <cell r="M2568">
            <v>-0.1</v>
          </cell>
          <cell r="O2568">
            <v>-1.1000000000000001</v>
          </cell>
        </row>
        <row r="2569">
          <cell r="M2569">
            <v>-0.1</v>
          </cell>
          <cell r="O2569">
            <v>-1.1000000000000001</v>
          </cell>
        </row>
        <row r="2570">
          <cell r="M2570">
            <v>-0.1</v>
          </cell>
          <cell r="O2570">
            <v>-1.1000000000000001</v>
          </cell>
        </row>
        <row r="2571">
          <cell r="M2571">
            <v>-0.1</v>
          </cell>
          <cell r="O2571">
            <v>-1.1000000000000001</v>
          </cell>
        </row>
        <row r="2572">
          <cell r="M2572">
            <v>-0.1</v>
          </cell>
          <cell r="O2572">
            <v>-1.1000000000000001</v>
          </cell>
        </row>
        <row r="2573">
          <cell r="M2573">
            <v>-0.1</v>
          </cell>
          <cell r="O2573">
            <v>-1.1000000000000001</v>
          </cell>
        </row>
        <row r="2574">
          <cell r="M2574">
            <v>-0.1</v>
          </cell>
          <cell r="O2574">
            <v>-1.1000000000000001</v>
          </cell>
        </row>
        <row r="2575">
          <cell r="M2575">
            <v>-0.1</v>
          </cell>
          <cell r="O2575">
            <v>-1.1000000000000001</v>
          </cell>
        </row>
        <row r="2576">
          <cell r="M2576">
            <v>-0.1</v>
          </cell>
          <cell r="O2576">
            <v>-1.1000000000000001</v>
          </cell>
        </row>
        <row r="2577">
          <cell r="M2577">
            <v>-0.1</v>
          </cell>
          <cell r="O2577">
            <v>-1.1000000000000001</v>
          </cell>
        </row>
        <row r="2578">
          <cell r="M2578">
            <v>-0.1</v>
          </cell>
          <cell r="O2578">
            <v>-1.1000000000000001</v>
          </cell>
        </row>
        <row r="2579">
          <cell r="M2579">
            <v>-0.1</v>
          </cell>
          <cell r="O2579">
            <v>-1.1000000000000001</v>
          </cell>
        </row>
        <row r="2580">
          <cell r="M2580">
            <v>-0.1</v>
          </cell>
          <cell r="O2580">
            <v>-1.1000000000000001</v>
          </cell>
        </row>
        <row r="2581">
          <cell r="M2581">
            <v>-0.1</v>
          </cell>
          <cell r="O2581">
            <v>-1.1000000000000001</v>
          </cell>
        </row>
        <row r="2582">
          <cell r="M2582">
            <v>-0.1</v>
          </cell>
          <cell r="O2582">
            <v>-1.1000000000000001</v>
          </cell>
        </row>
        <row r="2583">
          <cell r="M2583">
            <v>-0.1</v>
          </cell>
          <cell r="O2583">
            <v>-1.1000000000000001</v>
          </cell>
        </row>
        <row r="2584">
          <cell r="M2584">
            <v>-0.1</v>
          </cell>
          <cell r="O2584">
            <v>-1.1000000000000001</v>
          </cell>
        </row>
        <row r="2585">
          <cell r="M2585">
            <v>-0.1</v>
          </cell>
          <cell r="O2585">
            <v>-1.1000000000000001</v>
          </cell>
        </row>
        <row r="2586">
          <cell r="M2586">
            <v>-0.1</v>
          </cell>
          <cell r="O2586">
            <v>-1.1000000000000001</v>
          </cell>
        </row>
        <row r="2587">
          <cell r="M2587">
            <v>-0.1</v>
          </cell>
          <cell r="O2587">
            <v>-1.1000000000000001</v>
          </cell>
        </row>
        <row r="2588">
          <cell r="M2588">
            <v>-0.1</v>
          </cell>
          <cell r="O2588">
            <v>-1.1000000000000001</v>
          </cell>
        </row>
        <row r="2589">
          <cell r="M2589">
            <v>-0.1</v>
          </cell>
          <cell r="O2589">
            <v>-1.1000000000000001</v>
          </cell>
        </row>
        <row r="2590">
          <cell r="M2590">
            <v>-0.1</v>
          </cell>
          <cell r="O2590">
            <v>-1.1000000000000001</v>
          </cell>
        </row>
        <row r="2591">
          <cell r="M2591">
            <v>-0.1</v>
          </cell>
          <cell r="O2591">
            <v>-1.1000000000000001</v>
          </cell>
        </row>
        <row r="2592">
          <cell r="M2592">
            <v>-0.1</v>
          </cell>
          <cell r="O2592">
            <v>-1.1000000000000001</v>
          </cell>
        </row>
        <row r="2593">
          <cell r="M2593">
            <v>-0.1</v>
          </cell>
          <cell r="O2593">
            <v>-1.1000000000000001</v>
          </cell>
        </row>
        <row r="2594">
          <cell r="M2594">
            <v>-0.1</v>
          </cell>
          <cell r="O2594">
            <v>-1.1000000000000001</v>
          </cell>
        </row>
        <row r="2595">
          <cell r="M2595">
            <v>-0.1</v>
          </cell>
          <cell r="O2595">
            <v>-1.1000000000000001</v>
          </cell>
        </row>
        <row r="2596">
          <cell r="M2596">
            <v>-0.1</v>
          </cell>
          <cell r="O2596">
            <v>-1.1000000000000001</v>
          </cell>
        </row>
        <row r="2597">
          <cell r="M2597">
            <v>-0.1</v>
          </cell>
          <cell r="O2597">
            <v>-1.1000000000000001</v>
          </cell>
        </row>
        <row r="2598">
          <cell r="M2598">
            <v>-0.1</v>
          </cell>
          <cell r="O2598">
            <v>-1.1000000000000001</v>
          </cell>
        </row>
        <row r="2599">
          <cell r="M2599">
            <v>-0.1</v>
          </cell>
          <cell r="O2599">
            <v>-1.1000000000000001</v>
          </cell>
        </row>
        <row r="2600">
          <cell r="M2600">
            <v>-0.1</v>
          </cell>
          <cell r="O2600">
            <v>-1.1000000000000001</v>
          </cell>
        </row>
        <row r="2601">
          <cell r="M2601">
            <v>-0.1</v>
          </cell>
          <cell r="O2601">
            <v>-1.1000000000000001</v>
          </cell>
        </row>
        <row r="2602">
          <cell r="M2602">
            <v>-0.1</v>
          </cell>
          <cell r="O2602">
            <v>-1.1000000000000001</v>
          </cell>
        </row>
        <row r="2603">
          <cell r="M2603">
            <v>-0.1</v>
          </cell>
          <cell r="O2603">
            <v>-1.1000000000000001</v>
          </cell>
        </row>
        <row r="2604">
          <cell r="M2604">
            <v>-0.1</v>
          </cell>
          <cell r="O2604">
            <v>-1.1000000000000001</v>
          </cell>
        </row>
        <row r="2605">
          <cell r="M2605">
            <v>-0.1</v>
          </cell>
          <cell r="O2605">
            <v>-1.1000000000000001</v>
          </cell>
        </row>
        <row r="2606">
          <cell r="M2606">
            <v>-0.1</v>
          </cell>
          <cell r="O2606">
            <v>-1.1000000000000001</v>
          </cell>
        </row>
        <row r="2607">
          <cell r="M2607">
            <v>-0.1</v>
          </cell>
          <cell r="O2607">
            <v>-1.1000000000000001</v>
          </cell>
        </row>
        <row r="2608">
          <cell r="M2608">
            <v>-0.1</v>
          </cell>
          <cell r="O2608">
            <v>-1.1000000000000001</v>
          </cell>
        </row>
        <row r="2609">
          <cell r="M2609">
            <v>-0.1</v>
          </cell>
          <cell r="O2609">
            <v>-1.1000000000000001</v>
          </cell>
        </row>
        <row r="2610">
          <cell r="M2610">
            <v>-0.1</v>
          </cell>
          <cell r="O2610">
            <v>-1.1000000000000001</v>
          </cell>
        </row>
        <row r="2611">
          <cell r="M2611">
            <v>-0.1</v>
          </cell>
          <cell r="O2611">
            <v>-1.1000000000000001</v>
          </cell>
        </row>
        <row r="2612">
          <cell r="M2612">
            <v>-0.1</v>
          </cell>
          <cell r="O2612">
            <v>-1.1000000000000001</v>
          </cell>
        </row>
        <row r="2613">
          <cell r="M2613">
            <v>-0.1</v>
          </cell>
          <cell r="O2613">
            <v>-1.1000000000000001</v>
          </cell>
        </row>
        <row r="2614">
          <cell r="M2614">
            <v>-0.1</v>
          </cell>
          <cell r="O2614">
            <v>-1.1000000000000001</v>
          </cell>
        </row>
        <row r="2615">
          <cell r="M2615">
            <v>-0.1</v>
          </cell>
          <cell r="O2615">
            <v>-1.1000000000000001</v>
          </cell>
        </row>
        <row r="2616">
          <cell r="M2616">
            <v>-0.1</v>
          </cell>
          <cell r="O2616">
            <v>-1.1000000000000001</v>
          </cell>
        </row>
        <row r="2617">
          <cell r="M2617">
            <v>-0.1</v>
          </cell>
          <cell r="O2617">
            <v>-1.1000000000000001</v>
          </cell>
        </row>
        <row r="2618">
          <cell r="M2618">
            <v>-0.1</v>
          </cell>
          <cell r="O2618">
            <v>-1.1000000000000001</v>
          </cell>
        </row>
        <row r="2619">
          <cell r="M2619">
            <v>-0.1</v>
          </cell>
          <cell r="O2619">
            <v>-1.1000000000000001</v>
          </cell>
        </row>
        <row r="2620">
          <cell r="M2620">
            <v>-0.1</v>
          </cell>
          <cell r="O2620">
            <v>-1.1000000000000001</v>
          </cell>
        </row>
        <row r="2621">
          <cell r="M2621">
            <v>-0.1</v>
          </cell>
          <cell r="O2621">
            <v>-1.1000000000000001</v>
          </cell>
        </row>
        <row r="2622">
          <cell r="M2622">
            <v>-0.1</v>
          </cell>
          <cell r="O2622">
            <v>-1.1000000000000001</v>
          </cell>
        </row>
        <row r="2623">
          <cell r="M2623">
            <v>-0.1</v>
          </cell>
          <cell r="O2623">
            <v>-1.1000000000000001</v>
          </cell>
        </row>
        <row r="2624">
          <cell r="M2624">
            <v>-0.1</v>
          </cell>
          <cell r="O2624">
            <v>-1.1000000000000001</v>
          </cell>
        </row>
        <row r="2625">
          <cell r="M2625">
            <v>-0.1</v>
          </cell>
          <cell r="O2625">
            <v>-1.1000000000000001</v>
          </cell>
        </row>
        <row r="2626">
          <cell r="M2626">
            <v>-0.1</v>
          </cell>
          <cell r="O2626">
            <v>-1.1000000000000001</v>
          </cell>
        </row>
        <row r="2627">
          <cell r="M2627">
            <v>-0.1</v>
          </cell>
          <cell r="O2627">
            <v>-1.1000000000000001</v>
          </cell>
        </row>
        <row r="2628">
          <cell r="M2628">
            <v>-0.1</v>
          </cell>
          <cell r="O2628">
            <v>-1.1000000000000001</v>
          </cell>
        </row>
        <row r="2629">
          <cell r="M2629">
            <v>-0.1</v>
          </cell>
          <cell r="O2629">
            <v>-1.1000000000000001</v>
          </cell>
        </row>
        <row r="2630">
          <cell r="M2630">
            <v>-0.1</v>
          </cell>
          <cell r="O2630">
            <v>-1.1000000000000001</v>
          </cell>
        </row>
        <row r="2631">
          <cell r="M2631">
            <v>-0.1</v>
          </cell>
          <cell r="O2631">
            <v>-1.1000000000000001</v>
          </cell>
        </row>
        <row r="2632">
          <cell r="M2632">
            <v>-0.1</v>
          </cell>
          <cell r="O2632">
            <v>-1.1000000000000001</v>
          </cell>
        </row>
        <row r="2633">
          <cell r="M2633">
            <v>-0.1</v>
          </cell>
          <cell r="O2633">
            <v>-1.1000000000000001</v>
          </cell>
        </row>
        <row r="2634">
          <cell r="M2634">
            <v>-0.1</v>
          </cell>
          <cell r="O2634">
            <v>-1.1000000000000001</v>
          </cell>
        </row>
        <row r="2635">
          <cell r="M2635">
            <v>-0.1</v>
          </cell>
          <cell r="O2635">
            <v>-1.1000000000000001</v>
          </cell>
        </row>
        <row r="2636">
          <cell r="M2636">
            <v>-0.1</v>
          </cell>
          <cell r="O2636">
            <v>-1.1000000000000001</v>
          </cell>
        </row>
        <row r="2637">
          <cell r="M2637">
            <v>-0.1</v>
          </cell>
          <cell r="O2637">
            <v>-1.1000000000000001</v>
          </cell>
        </row>
        <row r="2638">
          <cell r="M2638">
            <v>-0.1</v>
          </cell>
          <cell r="O2638">
            <v>-1.1000000000000001</v>
          </cell>
        </row>
        <row r="2639">
          <cell r="M2639">
            <v>-0.1</v>
          </cell>
          <cell r="O2639">
            <v>-1.1000000000000001</v>
          </cell>
        </row>
        <row r="2640">
          <cell r="M2640">
            <v>-0.1</v>
          </cell>
          <cell r="O2640">
            <v>-1.1000000000000001</v>
          </cell>
        </row>
        <row r="2641">
          <cell r="M2641">
            <v>-0.1</v>
          </cell>
          <cell r="O2641">
            <v>-1.1000000000000001</v>
          </cell>
        </row>
        <row r="2642">
          <cell r="M2642">
            <v>-0.1</v>
          </cell>
          <cell r="O2642">
            <v>-1.1000000000000001</v>
          </cell>
        </row>
        <row r="2643">
          <cell r="M2643">
            <v>-0.1</v>
          </cell>
          <cell r="O2643">
            <v>-1.1000000000000001</v>
          </cell>
        </row>
        <row r="2644">
          <cell r="M2644">
            <v>-0.1</v>
          </cell>
          <cell r="O2644">
            <v>-1.1000000000000001</v>
          </cell>
        </row>
        <row r="2645">
          <cell r="M2645">
            <v>-0.1</v>
          </cell>
          <cell r="O2645">
            <v>-1.1000000000000001</v>
          </cell>
        </row>
        <row r="2646">
          <cell r="M2646">
            <v>-0.1</v>
          </cell>
          <cell r="O2646">
            <v>-1.1000000000000001</v>
          </cell>
        </row>
        <row r="2647">
          <cell r="M2647">
            <v>-0.1</v>
          </cell>
          <cell r="O2647">
            <v>-1.1000000000000001</v>
          </cell>
        </row>
        <row r="2648">
          <cell r="M2648">
            <v>-0.1</v>
          </cell>
          <cell r="O2648">
            <v>-1.1000000000000001</v>
          </cell>
        </row>
        <row r="2649">
          <cell r="M2649">
            <v>-0.1</v>
          </cell>
          <cell r="O2649">
            <v>-1.1000000000000001</v>
          </cell>
        </row>
        <row r="2650">
          <cell r="M2650">
            <v>-0.1</v>
          </cell>
          <cell r="O2650">
            <v>-1.1000000000000001</v>
          </cell>
        </row>
        <row r="2651">
          <cell r="M2651">
            <v>-0.1</v>
          </cell>
          <cell r="O2651">
            <v>-1.1000000000000001</v>
          </cell>
        </row>
        <row r="2652">
          <cell r="M2652">
            <v>-0.1</v>
          </cell>
          <cell r="O2652">
            <v>-1.1000000000000001</v>
          </cell>
        </row>
        <row r="2653">
          <cell r="M2653">
            <v>-0.1</v>
          </cell>
          <cell r="O2653">
            <v>-1.1000000000000001</v>
          </cell>
        </row>
        <row r="2654">
          <cell r="M2654">
            <v>-0.1</v>
          </cell>
          <cell r="O2654">
            <v>-1.1000000000000001</v>
          </cell>
        </row>
        <row r="2655">
          <cell r="M2655">
            <v>-0.1</v>
          </cell>
          <cell r="O2655">
            <v>-1.1000000000000001</v>
          </cell>
        </row>
        <row r="2656">
          <cell r="M2656">
            <v>-0.1</v>
          </cell>
          <cell r="O2656">
            <v>-1.1000000000000001</v>
          </cell>
        </row>
        <row r="2657">
          <cell r="M2657">
            <v>-0.1</v>
          </cell>
          <cell r="O2657">
            <v>-1.1000000000000001</v>
          </cell>
        </row>
        <row r="2658">
          <cell r="M2658">
            <v>-0.1</v>
          </cell>
          <cell r="O2658">
            <v>-1.1000000000000001</v>
          </cell>
        </row>
        <row r="2659">
          <cell r="M2659">
            <v>-0.1</v>
          </cell>
          <cell r="O2659">
            <v>-1.1000000000000001</v>
          </cell>
        </row>
        <row r="2660">
          <cell r="M2660">
            <v>-0.1</v>
          </cell>
          <cell r="O2660">
            <v>-1.1000000000000001</v>
          </cell>
        </row>
        <row r="2661">
          <cell r="M2661">
            <v>-0.1</v>
          </cell>
          <cell r="O2661">
            <v>-1.1000000000000001</v>
          </cell>
        </row>
        <row r="2662">
          <cell r="M2662">
            <v>-0.1</v>
          </cell>
          <cell r="O2662">
            <v>-1.1000000000000001</v>
          </cell>
        </row>
        <row r="2663">
          <cell r="M2663">
            <v>-0.1</v>
          </cell>
          <cell r="O2663">
            <v>-1.1000000000000001</v>
          </cell>
        </row>
        <row r="2664">
          <cell r="M2664">
            <v>-0.1</v>
          </cell>
          <cell r="O2664">
            <v>-1.1000000000000001</v>
          </cell>
        </row>
        <row r="2665">
          <cell r="M2665">
            <v>-0.1</v>
          </cell>
          <cell r="O2665">
            <v>-1.1000000000000001</v>
          </cell>
        </row>
        <row r="2666">
          <cell r="M2666">
            <v>-0.1</v>
          </cell>
          <cell r="O2666">
            <v>-1.1000000000000001</v>
          </cell>
        </row>
        <row r="2667">
          <cell r="M2667">
            <v>-0.1</v>
          </cell>
          <cell r="O2667">
            <v>-1.1000000000000001</v>
          </cell>
        </row>
        <row r="2668">
          <cell r="M2668">
            <v>-0.1</v>
          </cell>
          <cell r="O2668">
            <v>-1.1000000000000001</v>
          </cell>
        </row>
        <row r="2669">
          <cell r="M2669">
            <v>-0.1</v>
          </cell>
          <cell r="O2669">
            <v>-1.1000000000000001</v>
          </cell>
        </row>
        <row r="2670">
          <cell r="M2670">
            <v>-0.1</v>
          </cell>
          <cell r="O2670">
            <v>-1.1000000000000001</v>
          </cell>
        </row>
        <row r="2671">
          <cell r="M2671">
            <v>-0.1</v>
          </cell>
          <cell r="O2671">
            <v>-1.1000000000000001</v>
          </cell>
        </row>
        <row r="2672">
          <cell r="M2672">
            <v>-0.1</v>
          </cell>
          <cell r="O2672">
            <v>-1.1000000000000001</v>
          </cell>
        </row>
        <row r="2673">
          <cell r="M2673">
            <v>-0.1</v>
          </cell>
          <cell r="O2673">
            <v>-1.1000000000000001</v>
          </cell>
        </row>
        <row r="2674">
          <cell r="M2674">
            <v>-0.1</v>
          </cell>
          <cell r="O2674">
            <v>-1.1000000000000001</v>
          </cell>
        </row>
        <row r="2675">
          <cell r="M2675">
            <v>-0.1</v>
          </cell>
          <cell r="O2675">
            <v>-1.1000000000000001</v>
          </cell>
        </row>
        <row r="2676">
          <cell r="M2676">
            <v>-0.1</v>
          </cell>
          <cell r="O2676">
            <v>-1.1000000000000001</v>
          </cell>
        </row>
        <row r="2677">
          <cell r="M2677">
            <v>-0.1</v>
          </cell>
          <cell r="O2677">
            <v>-1.1000000000000001</v>
          </cell>
        </row>
        <row r="2678">
          <cell r="M2678">
            <v>-0.1</v>
          </cell>
          <cell r="O2678">
            <v>-1.1000000000000001</v>
          </cell>
        </row>
        <row r="2679">
          <cell r="M2679">
            <v>-0.1</v>
          </cell>
          <cell r="O2679">
            <v>-1.1000000000000001</v>
          </cell>
        </row>
        <row r="2680">
          <cell r="M2680">
            <v>-0.1</v>
          </cell>
          <cell r="O2680">
            <v>-1.1000000000000001</v>
          </cell>
        </row>
        <row r="2681">
          <cell r="M2681">
            <v>-0.1</v>
          </cell>
          <cell r="O2681">
            <v>-1.1000000000000001</v>
          </cell>
        </row>
        <row r="2682">
          <cell r="M2682">
            <v>-0.1</v>
          </cell>
          <cell r="O2682">
            <v>-1.1000000000000001</v>
          </cell>
        </row>
        <row r="2683">
          <cell r="M2683">
            <v>-0.1</v>
          </cell>
          <cell r="O2683">
            <v>-1.1000000000000001</v>
          </cell>
        </row>
        <row r="2684">
          <cell r="M2684">
            <v>-0.1</v>
          </cell>
          <cell r="O2684">
            <v>-1.1000000000000001</v>
          </cell>
        </row>
        <row r="2685">
          <cell r="M2685">
            <v>-0.1</v>
          </cell>
          <cell r="O2685">
            <v>-1.1000000000000001</v>
          </cell>
        </row>
        <row r="2686">
          <cell r="M2686">
            <v>-0.1</v>
          </cell>
          <cell r="O2686">
            <v>-1.1000000000000001</v>
          </cell>
        </row>
        <row r="2687">
          <cell r="M2687">
            <v>-0.1</v>
          </cell>
          <cell r="O2687">
            <v>-1.1000000000000001</v>
          </cell>
        </row>
        <row r="2688">
          <cell r="M2688">
            <v>-0.1</v>
          </cell>
          <cell r="O2688">
            <v>-1.1000000000000001</v>
          </cell>
        </row>
        <row r="2689">
          <cell r="M2689">
            <v>-0.1</v>
          </cell>
          <cell r="O2689">
            <v>-1.1000000000000001</v>
          </cell>
        </row>
        <row r="2690">
          <cell r="M2690">
            <v>-0.1</v>
          </cell>
          <cell r="O2690">
            <v>-1.1000000000000001</v>
          </cell>
        </row>
        <row r="2691">
          <cell r="M2691">
            <v>-0.1</v>
          </cell>
          <cell r="O2691">
            <v>-1.1000000000000001</v>
          </cell>
        </row>
        <row r="2692">
          <cell r="M2692">
            <v>-0.1</v>
          </cell>
          <cell r="O2692">
            <v>-1.1000000000000001</v>
          </cell>
        </row>
        <row r="2693">
          <cell r="M2693">
            <v>-0.1</v>
          </cell>
          <cell r="O2693">
            <v>-1.1000000000000001</v>
          </cell>
        </row>
        <row r="2694">
          <cell r="M2694">
            <v>-0.1</v>
          </cell>
          <cell r="O2694">
            <v>-1.1000000000000001</v>
          </cell>
        </row>
        <row r="2695">
          <cell r="M2695">
            <v>-0.1</v>
          </cell>
          <cell r="O2695">
            <v>-1.1000000000000001</v>
          </cell>
        </row>
        <row r="2696">
          <cell r="M2696">
            <v>-0.1</v>
          </cell>
          <cell r="O2696">
            <v>-1.1000000000000001</v>
          </cell>
        </row>
        <row r="2697">
          <cell r="M2697">
            <v>-0.1</v>
          </cell>
          <cell r="O2697">
            <v>-1.1000000000000001</v>
          </cell>
        </row>
        <row r="2698">
          <cell r="M2698">
            <v>-0.1</v>
          </cell>
          <cell r="O2698">
            <v>-1.1000000000000001</v>
          </cell>
        </row>
        <row r="2699">
          <cell r="M2699">
            <v>-0.1</v>
          </cell>
          <cell r="O2699">
            <v>-1.1000000000000001</v>
          </cell>
        </row>
        <row r="2700">
          <cell r="M2700">
            <v>-0.1</v>
          </cell>
          <cell r="O2700">
            <v>-1.1000000000000001</v>
          </cell>
        </row>
        <row r="2701">
          <cell r="M2701">
            <v>-0.1</v>
          </cell>
          <cell r="O2701">
            <v>-1.1000000000000001</v>
          </cell>
        </row>
        <row r="2702">
          <cell r="M2702">
            <v>-0.1</v>
          </cell>
          <cell r="O2702">
            <v>-1.1000000000000001</v>
          </cell>
        </row>
        <row r="2703">
          <cell r="M2703">
            <v>-0.1</v>
          </cell>
          <cell r="O2703">
            <v>-1.1000000000000001</v>
          </cell>
        </row>
        <row r="2704">
          <cell r="M2704">
            <v>-0.1</v>
          </cell>
          <cell r="O2704">
            <v>-1.1000000000000001</v>
          </cell>
        </row>
        <row r="2705">
          <cell r="M2705">
            <v>-0.1</v>
          </cell>
          <cell r="O2705">
            <v>-1.1000000000000001</v>
          </cell>
        </row>
        <row r="2706">
          <cell r="M2706">
            <v>-0.1</v>
          </cell>
          <cell r="O2706">
            <v>-1.1000000000000001</v>
          </cell>
        </row>
        <row r="2707">
          <cell r="M2707">
            <v>-0.1</v>
          </cell>
          <cell r="O2707">
            <v>-1.1000000000000001</v>
          </cell>
        </row>
        <row r="2708">
          <cell r="M2708">
            <v>-0.1</v>
          </cell>
          <cell r="O2708">
            <v>-1.1000000000000001</v>
          </cell>
        </row>
        <row r="2709">
          <cell r="M2709">
            <v>-0.1</v>
          </cell>
          <cell r="O2709">
            <v>-1.1000000000000001</v>
          </cell>
        </row>
        <row r="2710">
          <cell r="M2710">
            <v>-0.1</v>
          </cell>
          <cell r="O2710">
            <v>-1.1000000000000001</v>
          </cell>
        </row>
        <row r="2711">
          <cell r="M2711">
            <v>-0.1</v>
          </cell>
          <cell r="O2711">
            <v>-1.1000000000000001</v>
          </cell>
        </row>
        <row r="2712">
          <cell r="M2712">
            <v>-0.1</v>
          </cell>
          <cell r="O2712">
            <v>-1.1000000000000001</v>
          </cell>
        </row>
        <row r="2713">
          <cell r="M2713">
            <v>-0.1</v>
          </cell>
          <cell r="O2713">
            <v>-1.1000000000000001</v>
          </cell>
        </row>
        <row r="2714">
          <cell r="M2714">
            <v>-0.1</v>
          </cell>
          <cell r="O2714">
            <v>-1.1000000000000001</v>
          </cell>
        </row>
        <row r="2715">
          <cell r="M2715">
            <v>-0.1</v>
          </cell>
          <cell r="O2715">
            <v>-1.1000000000000001</v>
          </cell>
        </row>
        <row r="2716">
          <cell r="M2716">
            <v>-0.1</v>
          </cell>
          <cell r="O2716">
            <v>-1.1000000000000001</v>
          </cell>
        </row>
        <row r="2717">
          <cell r="M2717">
            <v>-0.1</v>
          </cell>
          <cell r="O2717">
            <v>-1.1000000000000001</v>
          </cell>
        </row>
        <row r="2718">
          <cell r="M2718">
            <v>-0.1</v>
          </cell>
          <cell r="O2718">
            <v>-1.1000000000000001</v>
          </cell>
        </row>
        <row r="2719">
          <cell r="M2719">
            <v>-0.1</v>
          </cell>
          <cell r="O2719">
            <v>-1.1000000000000001</v>
          </cell>
        </row>
        <row r="2720">
          <cell r="M2720">
            <v>-0.1</v>
          </cell>
          <cell r="O2720">
            <v>-1.1000000000000001</v>
          </cell>
        </row>
        <row r="2721">
          <cell r="M2721">
            <v>-0.1</v>
          </cell>
          <cell r="O2721">
            <v>-1.1000000000000001</v>
          </cell>
        </row>
        <row r="2722">
          <cell r="M2722">
            <v>-0.1</v>
          </cell>
          <cell r="O2722">
            <v>-1.1000000000000001</v>
          </cell>
        </row>
        <row r="2723">
          <cell r="M2723">
            <v>-0.1</v>
          </cell>
          <cell r="O2723">
            <v>-1.1000000000000001</v>
          </cell>
        </row>
        <row r="2724">
          <cell r="M2724">
            <v>-0.1</v>
          </cell>
          <cell r="O2724">
            <v>-1.1000000000000001</v>
          </cell>
        </row>
        <row r="2725">
          <cell r="M2725">
            <v>-0.1</v>
          </cell>
          <cell r="O2725">
            <v>-1.1000000000000001</v>
          </cell>
        </row>
        <row r="2726">
          <cell r="M2726">
            <v>-0.1</v>
          </cell>
          <cell r="O2726">
            <v>-1.1000000000000001</v>
          </cell>
        </row>
        <row r="2727">
          <cell r="M2727">
            <v>-0.1</v>
          </cell>
          <cell r="O2727">
            <v>-1.1000000000000001</v>
          </cell>
        </row>
        <row r="2728">
          <cell r="M2728">
            <v>-0.1</v>
          </cell>
          <cell r="O2728">
            <v>-1.1000000000000001</v>
          </cell>
        </row>
        <row r="2729">
          <cell r="M2729">
            <v>-0.1</v>
          </cell>
          <cell r="O2729">
            <v>-1.1000000000000001</v>
          </cell>
        </row>
        <row r="2730">
          <cell r="M2730">
            <v>-0.1</v>
          </cell>
          <cell r="O2730">
            <v>-1.1000000000000001</v>
          </cell>
        </row>
        <row r="2731">
          <cell r="M2731">
            <v>-0.1</v>
          </cell>
          <cell r="O2731">
            <v>-1.1000000000000001</v>
          </cell>
        </row>
        <row r="2732">
          <cell r="M2732">
            <v>-0.1</v>
          </cell>
          <cell r="O2732">
            <v>-1.1000000000000001</v>
          </cell>
        </row>
        <row r="2733">
          <cell r="M2733">
            <v>-0.1</v>
          </cell>
          <cell r="O2733">
            <v>-1.1000000000000001</v>
          </cell>
        </row>
        <row r="2734">
          <cell r="M2734">
            <v>-0.1</v>
          </cell>
          <cell r="O2734">
            <v>-1.1000000000000001</v>
          </cell>
        </row>
        <row r="2735">
          <cell r="M2735">
            <v>-0.1</v>
          </cell>
          <cell r="O2735">
            <v>-1.1000000000000001</v>
          </cell>
        </row>
        <row r="2736">
          <cell r="M2736">
            <v>-0.1</v>
          </cell>
          <cell r="O2736">
            <v>-1.1000000000000001</v>
          </cell>
        </row>
        <row r="2737">
          <cell r="M2737">
            <v>-0.1</v>
          </cell>
          <cell r="O2737">
            <v>-1.1000000000000001</v>
          </cell>
        </row>
        <row r="2738">
          <cell r="M2738">
            <v>-0.1</v>
          </cell>
          <cell r="O2738">
            <v>-1.1000000000000001</v>
          </cell>
        </row>
        <row r="2739">
          <cell r="M2739">
            <v>-0.1</v>
          </cell>
          <cell r="O2739">
            <v>-1.1000000000000001</v>
          </cell>
        </row>
        <row r="2740">
          <cell r="M2740">
            <v>-0.1</v>
          </cell>
          <cell r="O2740">
            <v>-1.1000000000000001</v>
          </cell>
        </row>
        <row r="2741">
          <cell r="M2741">
            <v>-0.1</v>
          </cell>
          <cell r="O2741">
            <v>-1.1000000000000001</v>
          </cell>
        </row>
        <row r="2742">
          <cell r="M2742">
            <v>-0.1</v>
          </cell>
          <cell r="O2742">
            <v>-1.1000000000000001</v>
          </cell>
        </row>
        <row r="2743">
          <cell r="M2743">
            <v>-0.1</v>
          </cell>
          <cell r="O2743">
            <v>-1.1000000000000001</v>
          </cell>
        </row>
        <row r="2744">
          <cell r="M2744">
            <v>-0.1</v>
          </cell>
          <cell r="O2744">
            <v>-1.1000000000000001</v>
          </cell>
        </row>
        <row r="2745">
          <cell r="M2745">
            <v>-0.1</v>
          </cell>
          <cell r="O2745">
            <v>-1.1000000000000001</v>
          </cell>
        </row>
        <row r="2746">
          <cell r="M2746">
            <v>-0.1</v>
          </cell>
          <cell r="O2746">
            <v>-1.1000000000000001</v>
          </cell>
        </row>
        <row r="2747">
          <cell r="M2747">
            <v>-0.1</v>
          </cell>
          <cell r="O2747">
            <v>-1.1000000000000001</v>
          </cell>
        </row>
        <row r="2748">
          <cell r="M2748">
            <v>-0.1</v>
          </cell>
          <cell r="O2748">
            <v>-1.1000000000000001</v>
          </cell>
        </row>
        <row r="2749">
          <cell r="M2749">
            <v>-0.1</v>
          </cell>
          <cell r="O2749">
            <v>-1.1000000000000001</v>
          </cell>
        </row>
        <row r="2750">
          <cell r="M2750">
            <v>-0.1</v>
          </cell>
          <cell r="O2750">
            <v>-1.1000000000000001</v>
          </cell>
        </row>
        <row r="2751">
          <cell r="M2751">
            <v>-0.1</v>
          </cell>
          <cell r="O2751">
            <v>-1.1000000000000001</v>
          </cell>
        </row>
        <row r="2752">
          <cell r="M2752">
            <v>-0.1</v>
          </cell>
          <cell r="O2752">
            <v>-1.1000000000000001</v>
          </cell>
        </row>
        <row r="2753">
          <cell r="M2753">
            <v>-0.1</v>
          </cell>
          <cell r="O2753">
            <v>-1.1000000000000001</v>
          </cell>
        </row>
        <row r="2754">
          <cell r="M2754">
            <v>-0.1</v>
          </cell>
          <cell r="O2754">
            <v>-1.1000000000000001</v>
          </cell>
        </row>
        <row r="2755">
          <cell r="M2755">
            <v>-0.1</v>
          </cell>
          <cell r="O2755">
            <v>-1.1000000000000001</v>
          </cell>
        </row>
        <row r="2756">
          <cell r="M2756">
            <v>-0.1</v>
          </cell>
          <cell r="O2756">
            <v>-1.1000000000000001</v>
          </cell>
        </row>
        <row r="2757">
          <cell r="M2757">
            <v>-0.1</v>
          </cell>
          <cell r="O2757">
            <v>-1.1000000000000001</v>
          </cell>
        </row>
        <row r="2758">
          <cell r="M2758">
            <v>-0.1</v>
          </cell>
          <cell r="O2758">
            <v>-1.1000000000000001</v>
          </cell>
        </row>
        <row r="2759">
          <cell r="M2759">
            <v>-0.1</v>
          </cell>
          <cell r="O2759">
            <v>-1.1000000000000001</v>
          </cell>
        </row>
        <row r="2760">
          <cell r="M2760">
            <v>-0.1</v>
          </cell>
          <cell r="O2760">
            <v>-1.1000000000000001</v>
          </cell>
        </row>
        <row r="2761">
          <cell r="M2761">
            <v>-0.1</v>
          </cell>
          <cell r="O2761">
            <v>-1.1000000000000001</v>
          </cell>
        </row>
        <row r="2762">
          <cell r="M2762">
            <v>-0.1</v>
          </cell>
          <cell r="O2762">
            <v>-1.1000000000000001</v>
          </cell>
        </row>
        <row r="2763">
          <cell r="M2763">
            <v>-0.1</v>
          </cell>
          <cell r="O2763">
            <v>-1.1000000000000001</v>
          </cell>
        </row>
        <row r="2764">
          <cell r="M2764">
            <v>-0.1</v>
          </cell>
          <cell r="O2764">
            <v>-1.1000000000000001</v>
          </cell>
        </row>
        <row r="2765">
          <cell r="M2765">
            <v>-0.1</v>
          </cell>
          <cell r="O2765">
            <v>-1.1000000000000001</v>
          </cell>
        </row>
        <row r="2766">
          <cell r="M2766">
            <v>-0.1</v>
          </cell>
          <cell r="O2766">
            <v>-1.1000000000000001</v>
          </cell>
        </row>
        <row r="2767">
          <cell r="M2767">
            <v>-0.1</v>
          </cell>
          <cell r="O2767">
            <v>-1.1000000000000001</v>
          </cell>
        </row>
        <row r="2768">
          <cell r="M2768">
            <v>-0.1</v>
          </cell>
          <cell r="O2768">
            <v>-1.1000000000000001</v>
          </cell>
        </row>
        <row r="2769">
          <cell r="M2769">
            <v>-0.1</v>
          </cell>
          <cell r="O2769">
            <v>-1.1000000000000001</v>
          </cell>
        </row>
        <row r="2770">
          <cell r="M2770">
            <v>-0.1</v>
          </cell>
          <cell r="O2770">
            <v>-1.1000000000000001</v>
          </cell>
        </row>
        <row r="2771">
          <cell r="M2771">
            <v>-0.1</v>
          </cell>
          <cell r="O2771">
            <v>-1.1000000000000001</v>
          </cell>
        </row>
        <row r="2772">
          <cell r="M2772">
            <v>-0.1</v>
          </cell>
          <cell r="O2772">
            <v>-1.1000000000000001</v>
          </cell>
        </row>
        <row r="2773">
          <cell r="M2773">
            <v>-0.1</v>
          </cell>
          <cell r="O2773">
            <v>-1.1000000000000001</v>
          </cell>
        </row>
        <row r="2774">
          <cell r="M2774">
            <v>-0.1</v>
          </cell>
          <cell r="O2774">
            <v>-1.1000000000000001</v>
          </cell>
        </row>
        <row r="2775">
          <cell r="M2775">
            <v>-0.1</v>
          </cell>
          <cell r="O2775">
            <v>-1.1000000000000001</v>
          </cell>
        </row>
        <row r="2776">
          <cell r="M2776">
            <v>-0.1</v>
          </cell>
          <cell r="O2776">
            <v>-1.1000000000000001</v>
          </cell>
        </row>
        <row r="2777">
          <cell r="M2777">
            <v>-0.1</v>
          </cell>
          <cell r="O2777">
            <v>-1.1000000000000001</v>
          </cell>
        </row>
        <row r="2778">
          <cell r="M2778">
            <v>-0.1</v>
          </cell>
          <cell r="O2778">
            <v>-1.1000000000000001</v>
          </cell>
        </row>
        <row r="2779">
          <cell r="M2779">
            <v>-0.1</v>
          </cell>
          <cell r="O2779">
            <v>-1.1000000000000001</v>
          </cell>
        </row>
        <row r="2780">
          <cell r="M2780">
            <v>-0.1</v>
          </cell>
          <cell r="O2780">
            <v>-1.1000000000000001</v>
          </cell>
        </row>
        <row r="2781">
          <cell r="M2781">
            <v>-0.1</v>
          </cell>
          <cell r="O2781">
            <v>-1.1000000000000001</v>
          </cell>
        </row>
        <row r="2782">
          <cell r="M2782">
            <v>-0.1</v>
          </cell>
          <cell r="O2782">
            <v>-1.1000000000000001</v>
          </cell>
        </row>
        <row r="2783">
          <cell r="M2783">
            <v>-0.1</v>
          </cell>
          <cell r="O2783">
            <v>-1.1000000000000001</v>
          </cell>
        </row>
        <row r="2784">
          <cell r="M2784">
            <v>-0.1</v>
          </cell>
          <cell r="O2784">
            <v>-1.1000000000000001</v>
          </cell>
        </row>
        <row r="2785">
          <cell r="M2785">
            <v>-0.1</v>
          </cell>
          <cell r="O2785">
            <v>-1.1000000000000001</v>
          </cell>
        </row>
        <row r="2786">
          <cell r="M2786">
            <v>-0.1</v>
          </cell>
          <cell r="O2786">
            <v>-1.1000000000000001</v>
          </cell>
        </row>
        <row r="2787">
          <cell r="M2787">
            <v>-0.1</v>
          </cell>
          <cell r="O2787">
            <v>-1.1000000000000001</v>
          </cell>
        </row>
        <row r="2788">
          <cell r="M2788">
            <v>-0.1</v>
          </cell>
          <cell r="O2788">
            <v>-1.1000000000000001</v>
          </cell>
        </row>
        <row r="2789">
          <cell r="M2789">
            <v>-0.1</v>
          </cell>
          <cell r="O2789">
            <v>-1.1000000000000001</v>
          </cell>
        </row>
        <row r="2790">
          <cell r="M2790">
            <v>-0.1</v>
          </cell>
          <cell r="O2790">
            <v>-1.1000000000000001</v>
          </cell>
        </row>
        <row r="2791">
          <cell r="M2791">
            <v>-0.1</v>
          </cell>
          <cell r="O2791">
            <v>-1.1000000000000001</v>
          </cell>
        </row>
        <row r="2792">
          <cell r="M2792">
            <v>-0.1</v>
          </cell>
          <cell r="O2792">
            <v>-1.1000000000000001</v>
          </cell>
        </row>
        <row r="2793">
          <cell r="M2793">
            <v>-0.1</v>
          </cell>
          <cell r="O2793">
            <v>-1.1000000000000001</v>
          </cell>
        </row>
        <row r="2794">
          <cell r="M2794">
            <v>-0.1</v>
          </cell>
          <cell r="O2794">
            <v>-1.1000000000000001</v>
          </cell>
        </row>
        <row r="2795">
          <cell r="M2795">
            <v>-0.1</v>
          </cell>
          <cell r="O2795">
            <v>-1.1000000000000001</v>
          </cell>
        </row>
        <row r="2796">
          <cell r="M2796">
            <v>-0.1</v>
          </cell>
          <cell r="O2796">
            <v>-1.1000000000000001</v>
          </cell>
        </row>
        <row r="2797">
          <cell r="M2797">
            <v>-0.1</v>
          </cell>
          <cell r="O2797">
            <v>-1.1000000000000001</v>
          </cell>
        </row>
        <row r="2798">
          <cell r="M2798">
            <v>-0.1</v>
          </cell>
          <cell r="O2798">
            <v>-1.1000000000000001</v>
          </cell>
        </row>
        <row r="2799">
          <cell r="M2799">
            <v>-0.1</v>
          </cell>
          <cell r="O2799">
            <v>-1.1000000000000001</v>
          </cell>
        </row>
        <row r="2800">
          <cell r="M2800">
            <v>-0.1</v>
          </cell>
          <cell r="O2800">
            <v>-1.1000000000000001</v>
          </cell>
        </row>
        <row r="2801">
          <cell r="M2801">
            <v>-0.1</v>
          </cell>
          <cell r="O2801">
            <v>-1.1000000000000001</v>
          </cell>
        </row>
        <row r="2802">
          <cell r="M2802">
            <v>-0.1</v>
          </cell>
          <cell r="O2802">
            <v>-1.1000000000000001</v>
          </cell>
        </row>
        <row r="2803">
          <cell r="M2803">
            <v>-0.1</v>
          </cell>
          <cell r="O2803">
            <v>-1.1000000000000001</v>
          </cell>
        </row>
        <row r="2804">
          <cell r="M2804">
            <v>-0.1</v>
          </cell>
          <cell r="O2804">
            <v>-1.1000000000000001</v>
          </cell>
        </row>
        <row r="2805">
          <cell r="M2805">
            <v>-0.1</v>
          </cell>
          <cell r="O2805">
            <v>-1.1000000000000001</v>
          </cell>
        </row>
        <row r="2806">
          <cell r="M2806">
            <v>-0.1</v>
          </cell>
          <cell r="O2806">
            <v>-1.1000000000000001</v>
          </cell>
        </row>
        <row r="2807">
          <cell r="M2807">
            <v>-0.1</v>
          </cell>
          <cell r="O2807">
            <v>-1.1000000000000001</v>
          </cell>
        </row>
        <row r="2808">
          <cell r="M2808">
            <v>-0.1</v>
          </cell>
          <cell r="O2808">
            <v>-1.1000000000000001</v>
          </cell>
        </row>
        <row r="2809">
          <cell r="M2809">
            <v>-0.1</v>
          </cell>
          <cell r="O2809">
            <v>-1.1000000000000001</v>
          </cell>
        </row>
        <row r="2810">
          <cell r="M2810">
            <v>-0.1</v>
          </cell>
          <cell r="O2810">
            <v>-1.1000000000000001</v>
          </cell>
        </row>
        <row r="2811">
          <cell r="M2811">
            <v>-0.1</v>
          </cell>
          <cell r="O2811">
            <v>-1.1000000000000001</v>
          </cell>
        </row>
        <row r="2812">
          <cell r="M2812">
            <v>-0.1</v>
          </cell>
          <cell r="O2812">
            <v>-1.1000000000000001</v>
          </cell>
        </row>
        <row r="2813">
          <cell r="M2813">
            <v>-0.1</v>
          </cell>
          <cell r="O2813">
            <v>-1.1000000000000001</v>
          </cell>
        </row>
        <row r="2814">
          <cell r="M2814">
            <v>-0.1</v>
          </cell>
          <cell r="O2814">
            <v>-1.1000000000000001</v>
          </cell>
        </row>
        <row r="2815">
          <cell r="M2815">
            <v>-0.1</v>
          </cell>
          <cell r="O2815">
            <v>-1.1000000000000001</v>
          </cell>
        </row>
        <row r="2816">
          <cell r="M2816">
            <v>-0.1</v>
          </cell>
          <cell r="O2816">
            <v>-1.1000000000000001</v>
          </cell>
        </row>
        <row r="2817">
          <cell r="M2817">
            <v>-0.1</v>
          </cell>
          <cell r="O2817">
            <v>-1.1000000000000001</v>
          </cell>
        </row>
        <row r="2818">
          <cell r="M2818">
            <v>-0.1</v>
          </cell>
          <cell r="O2818">
            <v>-1.1000000000000001</v>
          </cell>
        </row>
        <row r="2819">
          <cell r="M2819">
            <v>-0.1</v>
          </cell>
          <cell r="O2819">
            <v>-1.1000000000000001</v>
          </cell>
        </row>
        <row r="2820">
          <cell r="M2820">
            <v>-0.1</v>
          </cell>
          <cell r="O2820">
            <v>-1.1000000000000001</v>
          </cell>
        </row>
        <row r="2821">
          <cell r="M2821">
            <v>-0.1</v>
          </cell>
          <cell r="O2821">
            <v>-1.1000000000000001</v>
          </cell>
        </row>
        <row r="2822">
          <cell r="M2822">
            <v>-0.1</v>
          </cell>
          <cell r="O2822">
            <v>-1.1000000000000001</v>
          </cell>
        </row>
        <row r="2823">
          <cell r="M2823">
            <v>-0.1</v>
          </cell>
          <cell r="O2823">
            <v>-1.1000000000000001</v>
          </cell>
        </row>
        <row r="2824">
          <cell r="M2824">
            <v>-0.1</v>
          </cell>
          <cell r="O2824">
            <v>-1.1000000000000001</v>
          </cell>
        </row>
        <row r="2825">
          <cell r="M2825">
            <v>-0.1</v>
          </cell>
          <cell r="O2825">
            <v>-1.1000000000000001</v>
          </cell>
        </row>
        <row r="2826">
          <cell r="M2826">
            <v>-0.1</v>
          </cell>
          <cell r="O2826">
            <v>-1.1000000000000001</v>
          </cell>
        </row>
        <row r="2827">
          <cell r="M2827">
            <v>-0.1</v>
          </cell>
          <cell r="O2827">
            <v>-1.1000000000000001</v>
          </cell>
        </row>
        <row r="2828">
          <cell r="M2828">
            <v>-0.1</v>
          </cell>
          <cell r="O2828">
            <v>-1.1000000000000001</v>
          </cell>
        </row>
        <row r="2829">
          <cell r="M2829">
            <v>-0.1</v>
          </cell>
          <cell r="O2829">
            <v>-1.1000000000000001</v>
          </cell>
        </row>
        <row r="2830">
          <cell r="M2830">
            <v>-0.1</v>
          </cell>
          <cell r="O2830">
            <v>-1.1000000000000001</v>
          </cell>
        </row>
        <row r="2831">
          <cell r="M2831">
            <v>-0.1</v>
          </cell>
          <cell r="O2831">
            <v>-1.1000000000000001</v>
          </cell>
        </row>
        <row r="2832">
          <cell r="M2832">
            <v>-0.1</v>
          </cell>
          <cell r="O2832">
            <v>-1.1000000000000001</v>
          </cell>
        </row>
        <row r="2833">
          <cell r="M2833">
            <v>-0.1</v>
          </cell>
          <cell r="O2833">
            <v>-1.1000000000000001</v>
          </cell>
        </row>
        <row r="2834">
          <cell r="M2834">
            <v>-0.1</v>
          </cell>
          <cell r="O2834">
            <v>-1.1000000000000001</v>
          </cell>
        </row>
        <row r="2835">
          <cell r="M2835">
            <v>-0.1</v>
          </cell>
          <cell r="O2835">
            <v>-1.1000000000000001</v>
          </cell>
        </row>
        <row r="2836">
          <cell r="M2836">
            <v>-0.1</v>
          </cell>
          <cell r="O2836">
            <v>-1.1000000000000001</v>
          </cell>
        </row>
        <row r="2837">
          <cell r="M2837">
            <v>-0.1</v>
          </cell>
          <cell r="O2837">
            <v>-1.1000000000000001</v>
          </cell>
        </row>
        <row r="2838">
          <cell r="M2838">
            <v>-0.1</v>
          </cell>
          <cell r="O2838">
            <v>-1.1000000000000001</v>
          </cell>
        </row>
        <row r="2839">
          <cell r="M2839">
            <v>-0.1</v>
          </cell>
          <cell r="O2839">
            <v>-1.1000000000000001</v>
          </cell>
        </row>
        <row r="2840">
          <cell r="M2840">
            <v>-0.1</v>
          </cell>
          <cell r="O2840">
            <v>-1.1000000000000001</v>
          </cell>
        </row>
        <row r="2841">
          <cell r="M2841">
            <v>-0.1</v>
          </cell>
          <cell r="O2841">
            <v>-1.1000000000000001</v>
          </cell>
        </row>
        <row r="2842">
          <cell r="M2842">
            <v>-0.1</v>
          </cell>
          <cell r="O2842">
            <v>-1.1000000000000001</v>
          </cell>
        </row>
        <row r="2843">
          <cell r="M2843">
            <v>-0.1</v>
          </cell>
          <cell r="O2843">
            <v>-1.1000000000000001</v>
          </cell>
        </row>
        <row r="2844">
          <cell r="M2844">
            <v>-0.1</v>
          </cell>
          <cell r="O2844">
            <v>-1.1000000000000001</v>
          </cell>
        </row>
        <row r="2845">
          <cell r="M2845">
            <v>-0.1</v>
          </cell>
          <cell r="O2845">
            <v>-1.1000000000000001</v>
          </cell>
        </row>
        <row r="2846">
          <cell r="M2846">
            <v>-0.1</v>
          </cell>
          <cell r="O2846">
            <v>-1.1000000000000001</v>
          </cell>
        </row>
        <row r="2847">
          <cell r="M2847">
            <v>-0.1</v>
          </cell>
          <cell r="O2847">
            <v>-1.1000000000000001</v>
          </cell>
        </row>
        <row r="2848">
          <cell r="M2848">
            <v>-0.1</v>
          </cell>
          <cell r="O2848">
            <v>-1.1000000000000001</v>
          </cell>
        </row>
        <row r="2849">
          <cell r="M2849">
            <v>-0.1</v>
          </cell>
          <cell r="O2849">
            <v>-1.1000000000000001</v>
          </cell>
        </row>
        <row r="2850">
          <cell r="M2850">
            <v>-0.1</v>
          </cell>
          <cell r="O2850">
            <v>-1.1000000000000001</v>
          </cell>
        </row>
        <row r="2851">
          <cell r="M2851">
            <v>-0.1</v>
          </cell>
          <cell r="O2851">
            <v>-1.1000000000000001</v>
          </cell>
        </row>
        <row r="2852">
          <cell r="M2852">
            <v>-0.1</v>
          </cell>
          <cell r="O2852">
            <v>-1.1000000000000001</v>
          </cell>
        </row>
        <row r="2853">
          <cell r="M2853">
            <v>-0.1</v>
          </cell>
          <cell r="O2853">
            <v>-1.1000000000000001</v>
          </cell>
        </row>
        <row r="2854">
          <cell r="M2854">
            <v>-0.1</v>
          </cell>
          <cell r="O2854">
            <v>-1.1000000000000001</v>
          </cell>
        </row>
        <row r="2855">
          <cell r="M2855">
            <v>-0.1</v>
          </cell>
          <cell r="O2855">
            <v>-1.1000000000000001</v>
          </cell>
        </row>
        <row r="2856">
          <cell r="M2856">
            <v>-0.1</v>
          </cell>
          <cell r="O2856">
            <v>-1.1000000000000001</v>
          </cell>
        </row>
        <row r="2857">
          <cell r="M2857">
            <v>-0.1</v>
          </cell>
          <cell r="O2857">
            <v>-1.1000000000000001</v>
          </cell>
        </row>
        <row r="2858">
          <cell r="M2858">
            <v>-0.1</v>
          </cell>
          <cell r="O2858">
            <v>-1.1000000000000001</v>
          </cell>
        </row>
        <row r="2859">
          <cell r="M2859">
            <v>-0.1</v>
          </cell>
          <cell r="O2859">
            <v>-1.1000000000000001</v>
          </cell>
        </row>
        <row r="2860">
          <cell r="M2860">
            <v>-0.1</v>
          </cell>
          <cell r="O2860">
            <v>-1.1000000000000001</v>
          </cell>
        </row>
        <row r="2861">
          <cell r="M2861">
            <v>-0.1</v>
          </cell>
          <cell r="O2861">
            <v>-1.1000000000000001</v>
          </cell>
        </row>
        <row r="2862">
          <cell r="M2862">
            <v>-0.1</v>
          </cell>
          <cell r="O2862">
            <v>-1.1000000000000001</v>
          </cell>
        </row>
        <row r="2863">
          <cell r="M2863">
            <v>-0.1</v>
          </cell>
          <cell r="O2863">
            <v>-1.1000000000000001</v>
          </cell>
        </row>
        <row r="2864">
          <cell r="M2864">
            <v>-0.1</v>
          </cell>
          <cell r="O2864">
            <v>-1.1000000000000001</v>
          </cell>
        </row>
        <row r="2865">
          <cell r="M2865">
            <v>-0.1</v>
          </cell>
          <cell r="O2865">
            <v>-1.1000000000000001</v>
          </cell>
        </row>
        <row r="2866">
          <cell r="M2866">
            <v>-0.1</v>
          </cell>
          <cell r="O2866">
            <v>-1.1000000000000001</v>
          </cell>
        </row>
        <row r="2867">
          <cell r="M2867">
            <v>-0.1</v>
          </cell>
          <cell r="O2867">
            <v>-1.1000000000000001</v>
          </cell>
        </row>
        <row r="2868">
          <cell r="M2868">
            <v>-0.1</v>
          </cell>
          <cell r="O2868">
            <v>-1.1000000000000001</v>
          </cell>
        </row>
        <row r="2869">
          <cell r="M2869">
            <v>-0.1</v>
          </cell>
          <cell r="O2869">
            <v>-1.1000000000000001</v>
          </cell>
        </row>
        <row r="2870">
          <cell r="M2870">
            <v>-0.1</v>
          </cell>
          <cell r="O2870">
            <v>-1.1000000000000001</v>
          </cell>
        </row>
        <row r="2871">
          <cell r="M2871">
            <v>-0.1</v>
          </cell>
          <cell r="O2871">
            <v>-1.1000000000000001</v>
          </cell>
        </row>
        <row r="2872">
          <cell r="M2872">
            <v>-0.1</v>
          </cell>
          <cell r="O2872">
            <v>-1.1000000000000001</v>
          </cell>
        </row>
        <row r="2873">
          <cell r="M2873">
            <v>-0.1</v>
          </cell>
          <cell r="O2873">
            <v>-1.1000000000000001</v>
          </cell>
        </row>
        <row r="2874">
          <cell r="M2874">
            <v>-0.1</v>
          </cell>
          <cell r="O2874">
            <v>-1.1000000000000001</v>
          </cell>
        </row>
        <row r="2875">
          <cell r="M2875">
            <v>-0.1</v>
          </cell>
          <cell r="O2875">
            <v>-1.1000000000000001</v>
          </cell>
        </row>
        <row r="2876">
          <cell r="M2876">
            <v>-0.1</v>
          </cell>
          <cell r="O2876">
            <v>-1.1000000000000001</v>
          </cell>
        </row>
        <row r="2877">
          <cell r="M2877">
            <v>-0.1</v>
          </cell>
          <cell r="O2877">
            <v>-1.1000000000000001</v>
          </cell>
        </row>
        <row r="2878">
          <cell r="M2878">
            <v>-0.1</v>
          </cell>
          <cell r="O2878">
            <v>-1.1000000000000001</v>
          </cell>
        </row>
        <row r="2879">
          <cell r="M2879">
            <v>-0.1</v>
          </cell>
          <cell r="O2879">
            <v>-1.1000000000000001</v>
          </cell>
        </row>
        <row r="2880">
          <cell r="M2880">
            <v>-0.1</v>
          </cell>
          <cell r="O2880">
            <v>-1.1000000000000001</v>
          </cell>
        </row>
        <row r="2881">
          <cell r="M2881">
            <v>-0.1</v>
          </cell>
          <cell r="O2881">
            <v>-1.1000000000000001</v>
          </cell>
        </row>
        <row r="2882">
          <cell r="M2882">
            <v>-0.1</v>
          </cell>
          <cell r="O2882">
            <v>-1.1000000000000001</v>
          </cell>
        </row>
        <row r="2883">
          <cell r="M2883">
            <v>-0.1</v>
          </cell>
          <cell r="O2883">
            <v>-1.1000000000000001</v>
          </cell>
        </row>
        <row r="2884">
          <cell r="M2884">
            <v>-0.1</v>
          </cell>
          <cell r="O2884">
            <v>-1.1000000000000001</v>
          </cell>
        </row>
        <row r="2885">
          <cell r="M2885">
            <v>-0.1</v>
          </cell>
          <cell r="O2885">
            <v>-1.1000000000000001</v>
          </cell>
        </row>
        <row r="2886">
          <cell r="M2886">
            <v>-0.1</v>
          </cell>
          <cell r="O2886">
            <v>-1.1000000000000001</v>
          </cell>
        </row>
        <row r="2887">
          <cell r="M2887">
            <v>-0.1</v>
          </cell>
          <cell r="O2887">
            <v>-1.1000000000000001</v>
          </cell>
        </row>
        <row r="2888">
          <cell r="M2888">
            <v>-0.1</v>
          </cell>
          <cell r="O2888">
            <v>-1.1000000000000001</v>
          </cell>
        </row>
        <row r="2889">
          <cell r="M2889">
            <v>-0.1</v>
          </cell>
          <cell r="O2889">
            <v>-1.1000000000000001</v>
          </cell>
        </row>
        <row r="2890">
          <cell r="M2890">
            <v>-0.1</v>
          </cell>
          <cell r="O2890">
            <v>-1.1000000000000001</v>
          </cell>
        </row>
        <row r="2891">
          <cell r="M2891">
            <v>-0.1</v>
          </cell>
          <cell r="O2891">
            <v>-1.1000000000000001</v>
          </cell>
        </row>
        <row r="2892">
          <cell r="M2892">
            <v>-0.1</v>
          </cell>
          <cell r="O2892">
            <v>-1.1000000000000001</v>
          </cell>
        </row>
        <row r="2893">
          <cell r="M2893">
            <v>-0.1</v>
          </cell>
          <cell r="O2893">
            <v>-1.1000000000000001</v>
          </cell>
        </row>
        <row r="2894">
          <cell r="M2894">
            <v>-0.1</v>
          </cell>
          <cell r="O2894">
            <v>-1.1000000000000001</v>
          </cell>
        </row>
        <row r="2895">
          <cell r="M2895">
            <v>-0.1</v>
          </cell>
          <cell r="O2895">
            <v>-1.1000000000000001</v>
          </cell>
        </row>
        <row r="2896">
          <cell r="M2896">
            <v>-0.1</v>
          </cell>
          <cell r="O2896">
            <v>-1.1000000000000001</v>
          </cell>
        </row>
        <row r="2897">
          <cell r="M2897">
            <v>-0.1</v>
          </cell>
          <cell r="O2897">
            <v>-1.1000000000000001</v>
          </cell>
        </row>
        <row r="2898">
          <cell r="M2898">
            <v>-0.1</v>
          </cell>
          <cell r="O2898">
            <v>-1.1000000000000001</v>
          </cell>
        </row>
        <row r="2899">
          <cell r="M2899">
            <v>-0.1</v>
          </cell>
          <cell r="O2899">
            <v>-1.1000000000000001</v>
          </cell>
        </row>
        <row r="2900">
          <cell r="M2900">
            <v>-0.1</v>
          </cell>
          <cell r="O2900">
            <v>-1.1000000000000001</v>
          </cell>
        </row>
        <row r="2901">
          <cell r="M2901">
            <v>-0.1</v>
          </cell>
          <cell r="O2901">
            <v>-1.1000000000000001</v>
          </cell>
        </row>
        <row r="2902">
          <cell r="M2902">
            <v>-0.1</v>
          </cell>
          <cell r="O2902">
            <v>-1.1000000000000001</v>
          </cell>
        </row>
        <row r="2903">
          <cell r="M2903">
            <v>-0.1</v>
          </cell>
          <cell r="O2903">
            <v>-1.1000000000000001</v>
          </cell>
        </row>
        <row r="2904">
          <cell r="M2904">
            <v>-0.1</v>
          </cell>
          <cell r="O2904">
            <v>-1.1000000000000001</v>
          </cell>
        </row>
        <row r="2905">
          <cell r="M2905">
            <v>-0.1</v>
          </cell>
          <cell r="O2905">
            <v>-1.1000000000000001</v>
          </cell>
        </row>
        <row r="2906">
          <cell r="M2906">
            <v>-0.1</v>
          </cell>
          <cell r="O2906">
            <v>-1.1000000000000001</v>
          </cell>
        </row>
        <row r="2907">
          <cell r="M2907">
            <v>-0.1</v>
          </cell>
          <cell r="O2907">
            <v>-1.1000000000000001</v>
          </cell>
        </row>
        <row r="2908">
          <cell r="M2908">
            <v>-0.1</v>
          </cell>
          <cell r="O2908">
            <v>-1.1000000000000001</v>
          </cell>
        </row>
        <row r="2909">
          <cell r="M2909">
            <v>-0.1</v>
          </cell>
          <cell r="O2909">
            <v>-1.1000000000000001</v>
          </cell>
        </row>
        <row r="2910">
          <cell r="M2910">
            <v>-0.1</v>
          </cell>
          <cell r="O2910">
            <v>-1.1000000000000001</v>
          </cell>
        </row>
        <row r="2911">
          <cell r="M2911">
            <v>-0.1</v>
          </cell>
          <cell r="O2911">
            <v>-1.1000000000000001</v>
          </cell>
        </row>
        <row r="2912">
          <cell r="M2912">
            <v>-0.1</v>
          </cell>
          <cell r="O2912">
            <v>-1.1000000000000001</v>
          </cell>
        </row>
        <row r="2913">
          <cell r="M2913">
            <v>-0.1</v>
          </cell>
          <cell r="O2913">
            <v>-1.1000000000000001</v>
          </cell>
        </row>
        <row r="2914">
          <cell r="M2914">
            <v>-0.1</v>
          </cell>
          <cell r="O2914">
            <v>-1.1000000000000001</v>
          </cell>
        </row>
        <row r="2915">
          <cell r="M2915">
            <v>-0.1</v>
          </cell>
          <cell r="O2915">
            <v>-1.1000000000000001</v>
          </cell>
        </row>
        <row r="2916">
          <cell r="M2916">
            <v>-0.1</v>
          </cell>
          <cell r="O2916">
            <v>-1.1000000000000001</v>
          </cell>
        </row>
        <row r="2917">
          <cell r="M2917">
            <v>-0.1</v>
          </cell>
          <cell r="O2917">
            <v>-1.1000000000000001</v>
          </cell>
        </row>
        <row r="2918">
          <cell r="M2918">
            <v>-0.1</v>
          </cell>
          <cell r="O2918">
            <v>-1.1000000000000001</v>
          </cell>
        </row>
        <row r="2919">
          <cell r="M2919">
            <v>-0.1</v>
          </cell>
          <cell r="O2919">
            <v>-1.1000000000000001</v>
          </cell>
        </row>
        <row r="2920">
          <cell r="M2920">
            <v>-0.1</v>
          </cell>
          <cell r="O2920">
            <v>-1.1000000000000001</v>
          </cell>
        </row>
        <row r="2921">
          <cell r="M2921">
            <v>-0.1</v>
          </cell>
          <cell r="O2921">
            <v>-1.1000000000000001</v>
          </cell>
        </row>
        <row r="2922">
          <cell r="M2922">
            <v>-0.1</v>
          </cell>
          <cell r="O2922">
            <v>-1.1000000000000001</v>
          </cell>
        </row>
        <row r="2923">
          <cell r="M2923">
            <v>-0.1</v>
          </cell>
          <cell r="O2923">
            <v>-1.1000000000000001</v>
          </cell>
        </row>
        <row r="2924">
          <cell r="M2924">
            <v>-0.1</v>
          </cell>
          <cell r="O2924">
            <v>-1.1000000000000001</v>
          </cell>
        </row>
        <row r="2925">
          <cell r="M2925">
            <v>-0.1</v>
          </cell>
          <cell r="O2925">
            <v>-1.1000000000000001</v>
          </cell>
        </row>
        <row r="2926">
          <cell r="M2926">
            <v>-0.1</v>
          </cell>
          <cell r="O2926">
            <v>-1.1000000000000001</v>
          </cell>
        </row>
        <row r="2927">
          <cell r="M2927">
            <v>-0.1</v>
          </cell>
          <cell r="O2927">
            <v>-1.1000000000000001</v>
          </cell>
        </row>
        <row r="2928">
          <cell r="M2928">
            <v>-0.1</v>
          </cell>
          <cell r="O2928">
            <v>-1.1000000000000001</v>
          </cell>
        </row>
        <row r="2929">
          <cell r="M2929">
            <v>-0.1</v>
          </cell>
          <cell r="O2929">
            <v>-1.1000000000000001</v>
          </cell>
        </row>
        <row r="2930">
          <cell r="M2930">
            <v>-0.1</v>
          </cell>
          <cell r="O2930">
            <v>-1.1000000000000001</v>
          </cell>
        </row>
        <row r="2931">
          <cell r="M2931">
            <v>-0.1</v>
          </cell>
          <cell r="O2931">
            <v>-1.1000000000000001</v>
          </cell>
        </row>
        <row r="2932">
          <cell r="M2932">
            <v>-0.1</v>
          </cell>
          <cell r="O2932">
            <v>-1.1000000000000001</v>
          </cell>
        </row>
        <row r="2933">
          <cell r="M2933">
            <v>-0.1</v>
          </cell>
          <cell r="O2933">
            <v>-1.1000000000000001</v>
          </cell>
        </row>
        <row r="2934">
          <cell r="M2934">
            <v>-0.1</v>
          </cell>
          <cell r="O2934">
            <v>-1.1000000000000001</v>
          </cell>
        </row>
        <row r="2935">
          <cell r="M2935">
            <v>-0.1</v>
          </cell>
          <cell r="O2935">
            <v>-1.1000000000000001</v>
          </cell>
        </row>
        <row r="2936">
          <cell r="M2936">
            <v>-0.1</v>
          </cell>
          <cell r="O2936">
            <v>-1.1000000000000001</v>
          </cell>
        </row>
        <row r="2937">
          <cell r="M2937">
            <v>-0.1</v>
          </cell>
          <cell r="O2937">
            <v>-1.1000000000000001</v>
          </cell>
        </row>
        <row r="2938">
          <cell r="M2938">
            <v>-0.1</v>
          </cell>
          <cell r="O2938">
            <v>-1.1000000000000001</v>
          </cell>
        </row>
        <row r="2939">
          <cell r="M2939">
            <v>-0.1</v>
          </cell>
          <cell r="O2939">
            <v>-1.1000000000000001</v>
          </cell>
        </row>
        <row r="2940">
          <cell r="M2940">
            <v>-0.1</v>
          </cell>
          <cell r="O2940">
            <v>-1.1000000000000001</v>
          </cell>
        </row>
        <row r="2941">
          <cell r="M2941">
            <v>-0.1</v>
          </cell>
          <cell r="O2941">
            <v>-1.1000000000000001</v>
          </cell>
        </row>
        <row r="2942">
          <cell r="M2942">
            <v>-0.1</v>
          </cell>
          <cell r="O2942">
            <v>-1.1000000000000001</v>
          </cell>
        </row>
        <row r="2943">
          <cell r="M2943">
            <v>-0.1</v>
          </cell>
          <cell r="O2943">
            <v>-1.1000000000000001</v>
          </cell>
        </row>
        <row r="2944">
          <cell r="M2944">
            <v>-0.1</v>
          </cell>
          <cell r="O2944">
            <v>-1.1000000000000001</v>
          </cell>
        </row>
        <row r="2945">
          <cell r="M2945">
            <v>-0.1</v>
          </cell>
          <cell r="O2945">
            <v>-1.1000000000000001</v>
          </cell>
        </row>
        <row r="2946">
          <cell r="M2946">
            <v>-0.1</v>
          </cell>
          <cell r="O2946">
            <v>-1.1000000000000001</v>
          </cell>
        </row>
        <row r="2947">
          <cell r="M2947">
            <v>-0.1</v>
          </cell>
          <cell r="O2947">
            <v>-1.1000000000000001</v>
          </cell>
        </row>
        <row r="2948">
          <cell r="M2948">
            <v>-0.1</v>
          </cell>
          <cell r="O2948">
            <v>-1.1000000000000001</v>
          </cell>
        </row>
        <row r="2949">
          <cell r="M2949">
            <v>-0.1</v>
          </cell>
          <cell r="O2949">
            <v>-1.1000000000000001</v>
          </cell>
        </row>
        <row r="2950">
          <cell r="M2950">
            <v>-0.1</v>
          </cell>
          <cell r="O2950">
            <v>-1.1000000000000001</v>
          </cell>
        </row>
        <row r="2951">
          <cell r="M2951">
            <v>-0.1</v>
          </cell>
          <cell r="O2951">
            <v>-1.1000000000000001</v>
          </cell>
        </row>
        <row r="2952">
          <cell r="M2952">
            <v>-0.1</v>
          </cell>
          <cell r="O2952">
            <v>-1.1000000000000001</v>
          </cell>
        </row>
        <row r="2953">
          <cell r="M2953">
            <v>-0.1</v>
          </cell>
          <cell r="O2953">
            <v>-1.1000000000000001</v>
          </cell>
        </row>
        <row r="2954">
          <cell r="M2954">
            <v>-0.1</v>
          </cell>
          <cell r="O2954">
            <v>-1.1000000000000001</v>
          </cell>
        </row>
        <row r="2955">
          <cell r="M2955">
            <v>-0.1</v>
          </cell>
          <cell r="O2955">
            <v>-1.1000000000000001</v>
          </cell>
        </row>
        <row r="2956">
          <cell r="M2956">
            <v>-0.1</v>
          </cell>
          <cell r="O2956">
            <v>-1.1000000000000001</v>
          </cell>
        </row>
        <row r="2957">
          <cell r="M2957">
            <v>-0.1</v>
          </cell>
          <cell r="O2957">
            <v>-1.1000000000000001</v>
          </cell>
        </row>
        <row r="2958">
          <cell r="M2958">
            <v>-0.1</v>
          </cell>
          <cell r="O2958">
            <v>-1.1000000000000001</v>
          </cell>
        </row>
        <row r="2959">
          <cell r="M2959">
            <v>-0.1</v>
          </cell>
          <cell r="O2959">
            <v>-1.1000000000000001</v>
          </cell>
        </row>
        <row r="2960">
          <cell r="M2960">
            <v>-0.1</v>
          </cell>
          <cell r="O2960">
            <v>-1.1000000000000001</v>
          </cell>
        </row>
        <row r="2961">
          <cell r="M2961">
            <v>-0.1</v>
          </cell>
          <cell r="O2961">
            <v>-1.1000000000000001</v>
          </cell>
        </row>
        <row r="2962">
          <cell r="M2962">
            <v>-0.1</v>
          </cell>
          <cell r="O2962">
            <v>-1.1000000000000001</v>
          </cell>
        </row>
        <row r="2963">
          <cell r="M2963">
            <v>-0.1</v>
          </cell>
          <cell r="O2963">
            <v>-1.1000000000000001</v>
          </cell>
        </row>
        <row r="2964">
          <cell r="M2964">
            <v>-0.1</v>
          </cell>
          <cell r="O2964">
            <v>-1.1000000000000001</v>
          </cell>
        </row>
        <row r="2965">
          <cell r="M2965">
            <v>-0.1</v>
          </cell>
          <cell r="O2965">
            <v>-1.1000000000000001</v>
          </cell>
        </row>
        <row r="2966">
          <cell r="M2966">
            <v>-0.1</v>
          </cell>
          <cell r="O2966">
            <v>-1.1000000000000001</v>
          </cell>
        </row>
        <row r="2967">
          <cell r="M2967">
            <v>-0.1</v>
          </cell>
          <cell r="O2967">
            <v>-1.1000000000000001</v>
          </cell>
        </row>
        <row r="2968">
          <cell r="M2968">
            <v>-0.1</v>
          </cell>
          <cell r="O2968">
            <v>-1.1000000000000001</v>
          </cell>
        </row>
        <row r="2969">
          <cell r="M2969">
            <v>-0.1</v>
          </cell>
          <cell r="O2969">
            <v>-1.1000000000000001</v>
          </cell>
        </row>
        <row r="2970">
          <cell r="M2970">
            <v>-0.1</v>
          </cell>
          <cell r="O2970">
            <v>-1.1000000000000001</v>
          </cell>
        </row>
        <row r="2971">
          <cell r="M2971">
            <v>-0.1</v>
          </cell>
          <cell r="O2971">
            <v>-1.1000000000000001</v>
          </cell>
        </row>
        <row r="2972">
          <cell r="M2972">
            <v>-0.1</v>
          </cell>
          <cell r="O2972">
            <v>-1.1000000000000001</v>
          </cell>
        </row>
        <row r="2973">
          <cell r="M2973">
            <v>-0.1</v>
          </cell>
          <cell r="O2973">
            <v>-1.1000000000000001</v>
          </cell>
        </row>
        <row r="2974">
          <cell r="M2974">
            <v>-0.1</v>
          </cell>
          <cell r="O2974">
            <v>-1.1000000000000001</v>
          </cell>
        </row>
        <row r="2975">
          <cell r="M2975">
            <v>-0.1</v>
          </cell>
          <cell r="O2975">
            <v>-1.1000000000000001</v>
          </cell>
        </row>
        <row r="2976">
          <cell r="M2976">
            <v>-0.1</v>
          </cell>
          <cell r="O2976">
            <v>-1.1000000000000001</v>
          </cell>
        </row>
        <row r="2977">
          <cell r="M2977">
            <v>-0.1</v>
          </cell>
          <cell r="O2977">
            <v>-1.1000000000000001</v>
          </cell>
        </row>
        <row r="2978">
          <cell r="M2978">
            <v>-0.1</v>
          </cell>
          <cell r="O2978">
            <v>-1.1000000000000001</v>
          </cell>
        </row>
        <row r="2979">
          <cell r="M2979">
            <v>-0.1</v>
          </cell>
          <cell r="O2979">
            <v>-1.1000000000000001</v>
          </cell>
        </row>
        <row r="2980">
          <cell r="M2980">
            <v>-0.1</v>
          </cell>
          <cell r="O2980">
            <v>-1.1000000000000001</v>
          </cell>
        </row>
        <row r="2981">
          <cell r="M2981">
            <v>-0.1</v>
          </cell>
          <cell r="O2981">
            <v>-1.1000000000000001</v>
          </cell>
        </row>
        <row r="2982">
          <cell r="M2982">
            <v>-0.1</v>
          </cell>
          <cell r="O2982">
            <v>-1.1000000000000001</v>
          </cell>
        </row>
        <row r="2983">
          <cell r="M2983">
            <v>-0.1</v>
          </cell>
          <cell r="O2983">
            <v>-1.1000000000000001</v>
          </cell>
        </row>
        <row r="2984">
          <cell r="M2984">
            <v>-0.1</v>
          </cell>
          <cell r="O2984">
            <v>-1.1000000000000001</v>
          </cell>
        </row>
        <row r="2985">
          <cell r="M2985">
            <v>-0.1</v>
          </cell>
          <cell r="O2985">
            <v>-1.1000000000000001</v>
          </cell>
        </row>
        <row r="2986">
          <cell r="M2986">
            <v>-0.1</v>
          </cell>
          <cell r="O2986">
            <v>-1.1000000000000001</v>
          </cell>
        </row>
        <row r="2987">
          <cell r="M2987">
            <v>-0.1</v>
          </cell>
          <cell r="O2987">
            <v>-1.1000000000000001</v>
          </cell>
        </row>
        <row r="2988">
          <cell r="M2988">
            <v>-0.1</v>
          </cell>
          <cell r="O2988">
            <v>-1.1000000000000001</v>
          </cell>
        </row>
        <row r="2989">
          <cell r="M2989">
            <v>-0.1</v>
          </cell>
          <cell r="O2989">
            <v>-1.1000000000000001</v>
          </cell>
        </row>
        <row r="2990">
          <cell r="M2990">
            <v>-0.1</v>
          </cell>
          <cell r="O2990">
            <v>-1.1000000000000001</v>
          </cell>
        </row>
        <row r="2991">
          <cell r="M2991">
            <v>-0.1</v>
          </cell>
          <cell r="O2991">
            <v>-1.1000000000000001</v>
          </cell>
        </row>
        <row r="2992">
          <cell r="M2992">
            <v>-0.1</v>
          </cell>
          <cell r="O2992">
            <v>-1.1000000000000001</v>
          </cell>
        </row>
        <row r="2993">
          <cell r="M2993">
            <v>-0.1</v>
          </cell>
          <cell r="O2993">
            <v>-1.1000000000000001</v>
          </cell>
        </row>
        <row r="2994">
          <cell r="M2994">
            <v>-0.1</v>
          </cell>
          <cell r="O2994">
            <v>-1.1000000000000001</v>
          </cell>
        </row>
        <row r="2995">
          <cell r="M2995">
            <v>-0.1</v>
          </cell>
          <cell r="O2995">
            <v>-1.1000000000000001</v>
          </cell>
        </row>
        <row r="2996">
          <cell r="M2996">
            <v>-0.1</v>
          </cell>
          <cell r="O2996">
            <v>-1.1000000000000001</v>
          </cell>
        </row>
        <row r="2997">
          <cell r="M2997">
            <v>-0.1</v>
          </cell>
          <cell r="O2997">
            <v>-1.1000000000000001</v>
          </cell>
        </row>
        <row r="2998">
          <cell r="M2998">
            <v>-0.1</v>
          </cell>
          <cell r="O2998">
            <v>-1.1000000000000001</v>
          </cell>
        </row>
        <row r="2999">
          <cell r="M2999">
            <v>-0.1</v>
          </cell>
          <cell r="O2999">
            <v>-1.1000000000000001</v>
          </cell>
        </row>
        <row r="3000">
          <cell r="M3000">
            <v>-0.1</v>
          </cell>
          <cell r="O3000">
            <v>-1.1000000000000001</v>
          </cell>
        </row>
        <row r="3001">
          <cell r="M3001">
            <v>-0.1</v>
          </cell>
          <cell r="O3001">
            <v>-1.1000000000000001</v>
          </cell>
        </row>
        <row r="3002">
          <cell r="M3002">
            <v>-0.1</v>
          </cell>
          <cell r="O3002">
            <v>-1.1000000000000001</v>
          </cell>
        </row>
        <row r="3003">
          <cell r="M3003">
            <v>-0.1</v>
          </cell>
          <cell r="O3003">
            <v>-1.1000000000000001</v>
          </cell>
        </row>
        <row r="3004">
          <cell r="M3004">
            <v>-0.1</v>
          </cell>
          <cell r="O3004">
            <v>-1.1000000000000001</v>
          </cell>
        </row>
        <row r="3005">
          <cell r="M3005">
            <v>-0.1</v>
          </cell>
          <cell r="O3005">
            <v>-1.1000000000000001</v>
          </cell>
        </row>
        <row r="3006">
          <cell r="M3006">
            <v>-0.1</v>
          </cell>
          <cell r="O3006">
            <v>-1.1000000000000001</v>
          </cell>
        </row>
        <row r="3007">
          <cell r="M3007">
            <v>-0.1</v>
          </cell>
          <cell r="O3007">
            <v>-1.1000000000000001</v>
          </cell>
        </row>
        <row r="3008">
          <cell r="M3008">
            <v>-0.1</v>
          </cell>
          <cell r="O3008">
            <v>-1.1000000000000001</v>
          </cell>
        </row>
        <row r="3009">
          <cell r="M3009">
            <v>-0.1</v>
          </cell>
          <cell r="O3009">
            <v>-1.1000000000000001</v>
          </cell>
        </row>
        <row r="3010">
          <cell r="M3010">
            <v>-0.1</v>
          </cell>
          <cell r="O3010">
            <v>-1.1000000000000001</v>
          </cell>
        </row>
        <row r="3011">
          <cell r="M3011">
            <v>-0.1</v>
          </cell>
          <cell r="O3011">
            <v>-1.1000000000000001</v>
          </cell>
        </row>
        <row r="3012">
          <cell r="M3012">
            <v>-0.1</v>
          </cell>
          <cell r="O3012">
            <v>-1.1000000000000001</v>
          </cell>
        </row>
        <row r="3013">
          <cell r="M3013">
            <v>-0.1</v>
          </cell>
          <cell r="O3013">
            <v>-1.1000000000000001</v>
          </cell>
        </row>
        <row r="3014">
          <cell r="M3014">
            <v>-0.1</v>
          </cell>
          <cell r="O3014">
            <v>-1.1000000000000001</v>
          </cell>
        </row>
        <row r="3015">
          <cell r="M3015">
            <v>-0.1</v>
          </cell>
          <cell r="O3015">
            <v>-1.1000000000000001</v>
          </cell>
        </row>
        <row r="3016">
          <cell r="M3016">
            <v>-0.1</v>
          </cell>
          <cell r="O3016">
            <v>-1.1000000000000001</v>
          </cell>
        </row>
        <row r="3017">
          <cell r="M3017">
            <v>-0.1</v>
          </cell>
          <cell r="O3017">
            <v>-1.1000000000000001</v>
          </cell>
        </row>
        <row r="3018">
          <cell r="M3018">
            <v>-0.1</v>
          </cell>
          <cell r="O3018">
            <v>-1.1000000000000001</v>
          </cell>
        </row>
        <row r="3019">
          <cell r="M3019">
            <v>-0.1</v>
          </cell>
          <cell r="O3019">
            <v>-1.1000000000000001</v>
          </cell>
        </row>
        <row r="3020">
          <cell r="M3020">
            <v>-0.1</v>
          </cell>
          <cell r="O3020">
            <v>-1.1000000000000001</v>
          </cell>
        </row>
        <row r="3021">
          <cell r="M3021">
            <v>-0.1</v>
          </cell>
          <cell r="O3021">
            <v>-1.1000000000000001</v>
          </cell>
        </row>
        <row r="3022">
          <cell r="M3022">
            <v>-0.1</v>
          </cell>
          <cell r="O3022">
            <v>-1.1000000000000001</v>
          </cell>
        </row>
        <row r="3023">
          <cell r="M3023">
            <v>-0.1</v>
          </cell>
          <cell r="O3023">
            <v>-1.1000000000000001</v>
          </cell>
        </row>
        <row r="3024">
          <cell r="M3024">
            <v>-0.1</v>
          </cell>
          <cell r="O3024">
            <v>-1.1000000000000001</v>
          </cell>
        </row>
        <row r="3025">
          <cell r="M3025">
            <v>-0.1</v>
          </cell>
          <cell r="O3025">
            <v>-1.1000000000000001</v>
          </cell>
        </row>
        <row r="3026">
          <cell r="M3026">
            <v>-0.1</v>
          </cell>
          <cell r="O3026">
            <v>-1.1000000000000001</v>
          </cell>
        </row>
        <row r="3027">
          <cell r="M3027">
            <v>-0.1</v>
          </cell>
          <cell r="O3027">
            <v>-1.1000000000000001</v>
          </cell>
        </row>
        <row r="3028">
          <cell r="M3028">
            <v>-0.1</v>
          </cell>
          <cell r="O3028">
            <v>-1.1000000000000001</v>
          </cell>
        </row>
        <row r="3029">
          <cell r="M3029">
            <v>-0.1</v>
          </cell>
          <cell r="O3029">
            <v>-1.1000000000000001</v>
          </cell>
        </row>
        <row r="3030">
          <cell r="M3030">
            <v>-0.1</v>
          </cell>
          <cell r="O3030">
            <v>-1.1000000000000001</v>
          </cell>
        </row>
        <row r="3031">
          <cell r="M3031">
            <v>-0.1</v>
          </cell>
          <cell r="O3031">
            <v>-1.1000000000000001</v>
          </cell>
        </row>
        <row r="3032">
          <cell r="M3032">
            <v>-0.1</v>
          </cell>
          <cell r="O3032">
            <v>-1.1000000000000001</v>
          </cell>
        </row>
        <row r="3033">
          <cell r="M3033">
            <v>-0.1</v>
          </cell>
          <cell r="O3033">
            <v>-1.1000000000000001</v>
          </cell>
        </row>
        <row r="3034">
          <cell r="M3034">
            <v>-0.1</v>
          </cell>
          <cell r="O3034">
            <v>-1.1000000000000001</v>
          </cell>
        </row>
        <row r="3035">
          <cell r="M3035">
            <v>-0.1</v>
          </cell>
          <cell r="O3035">
            <v>-1.1000000000000001</v>
          </cell>
        </row>
        <row r="3036">
          <cell r="M3036">
            <v>-0.1</v>
          </cell>
          <cell r="O3036">
            <v>-1.1000000000000001</v>
          </cell>
        </row>
        <row r="3037">
          <cell r="M3037">
            <v>-0.1</v>
          </cell>
          <cell r="O3037">
            <v>-1.1000000000000001</v>
          </cell>
        </row>
        <row r="3038">
          <cell r="M3038">
            <v>-0.1</v>
          </cell>
          <cell r="O3038">
            <v>-1.1000000000000001</v>
          </cell>
        </row>
        <row r="3039">
          <cell r="M3039">
            <v>-0.1</v>
          </cell>
          <cell r="O3039">
            <v>-1.1000000000000001</v>
          </cell>
        </row>
        <row r="3040">
          <cell r="M3040">
            <v>-0.1</v>
          </cell>
          <cell r="O3040">
            <v>-1.1000000000000001</v>
          </cell>
        </row>
        <row r="3041">
          <cell r="M3041">
            <v>-0.1</v>
          </cell>
          <cell r="O3041">
            <v>-1.1000000000000001</v>
          </cell>
        </row>
        <row r="3042">
          <cell r="M3042">
            <v>-0.1</v>
          </cell>
          <cell r="O3042">
            <v>-1.1000000000000001</v>
          </cell>
        </row>
        <row r="3043">
          <cell r="M3043">
            <v>-0.1</v>
          </cell>
          <cell r="O3043">
            <v>-1.1000000000000001</v>
          </cell>
        </row>
        <row r="3044">
          <cell r="M3044">
            <v>-0.1</v>
          </cell>
          <cell r="O3044">
            <v>-1.1000000000000001</v>
          </cell>
        </row>
        <row r="3045">
          <cell r="M3045">
            <v>-0.1</v>
          </cell>
          <cell r="O3045">
            <v>-1.1000000000000001</v>
          </cell>
        </row>
        <row r="3046">
          <cell r="M3046">
            <v>-0.1</v>
          </cell>
          <cell r="O3046">
            <v>-1.1000000000000001</v>
          </cell>
        </row>
        <row r="3047">
          <cell r="M3047">
            <v>-0.1</v>
          </cell>
          <cell r="O3047">
            <v>-1.1000000000000001</v>
          </cell>
        </row>
        <row r="3048">
          <cell r="M3048">
            <v>-0.1</v>
          </cell>
          <cell r="O3048">
            <v>-1.1000000000000001</v>
          </cell>
        </row>
        <row r="3049">
          <cell r="M3049">
            <v>-0.1</v>
          </cell>
          <cell r="O3049">
            <v>-1.1000000000000001</v>
          </cell>
        </row>
        <row r="3050">
          <cell r="M3050">
            <v>-0.1</v>
          </cell>
          <cell r="O3050">
            <v>-1.1000000000000001</v>
          </cell>
        </row>
        <row r="3051">
          <cell r="M3051">
            <v>-0.1</v>
          </cell>
          <cell r="O3051">
            <v>-1.1000000000000001</v>
          </cell>
        </row>
        <row r="3052">
          <cell r="M3052">
            <v>-0.1</v>
          </cell>
          <cell r="O3052">
            <v>-1.1000000000000001</v>
          </cell>
        </row>
        <row r="3053">
          <cell r="M3053">
            <v>-0.1</v>
          </cell>
          <cell r="O3053">
            <v>-1.1000000000000001</v>
          </cell>
        </row>
        <row r="3054">
          <cell r="M3054">
            <v>-0.1</v>
          </cell>
          <cell r="O3054">
            <v>-1.1000000000000001</v>
          </cell>
        </row>
        <row r="3055">
          <cell r="M3055">
            <v>-0.1</v>
          </cell>
          <cell r="O3055">
            <v>-1.1000000000000001</v>
          </cell>
        </row>
        <row r="3056">
          <cell r="M3056">
            <v>-0.1</v>
          </cell>
          <cell r="O3056">
            <v>-1.1000000000000001</v>
          </cell>
        </row>
        <row r="3057">
          <cell r="M3057">
            <v>-0.1</v>
          </cell>
          <cell r="O3057">
            <v>-1.1000000000000001</v>
          </cell>
        </row>
        <row r="3058">
          <cell r="M3058">
            <v>-0.1</v>
          </cell>
          <cell r="O3058">
            <v>-1.1000000000000001</v>
          </cell>
        </row>
        <row r="3059">
          <cell r="M3059">
            <v>-0.1</v>
          </cell>
          <cell r="O3059">
            <v>-1.1000000000000001</v>
          </cell>
        </row>
        <row r="3060">
          <cell r="M3060">
            <v>-0.1</v>
          </cell>
          <cell r="O3060">
            <v>-1.1000000000000001</v>
          </cell>
        </row>
        <row r="3061">
          <cell r="M3061">
            <v>-0.1</v>
          </cell>
          <cell r="O3061">
            <v>-1.1000000000000001</v>
          </cell>
        </row>
        <row r="3062">
          <cell r="M3062">
            <v>-0.1</v>
          </cell>
          <cell r="O3062">
            <v>-1.1000000000000001</v>
          </cell>
        </row>
        <row r="3063">
          <cell r="M3063">
            <v>-0.1</v>
          </cell>
          <cell r="O3063">
            <v>-1.1000000000000001</v>
          </cell>
        </row>
        <row r="3064">
          <cell r="M3064">
            <v>-0.1</v>
          </cell>
          <cell r="O3064">
            <v>-1.1000000000000001</v>
          </cell>
        </row>
        <row r="3065">
          <cell r="M3065">
            <v>-0.1</v>
          </cell>
          <cell r="O3065">
            <v>-1.1000000000000001</v>
          </cell>
        </row>
        <row r="3066">
          <cell r="M3066">
            <v>-0.1</v>
          </cell>
          <cell r="O3066">
            <v>-1.1000000000000001</v>
          </cell>
        </row>
        <row r="3067">
          <cell r="M3067">
            <v>-0.1</v>
          </cell>
          <cell r="O3067">
            <v>-1.1000000000000001</v>
          </cell>
        </row>
        <row r="3068">
          <cell r="M3068">
            <v>-0.1</v>
          </cell>
          <cell r="O3068">
            <v>-1.1000000000000001</v>
          </cell>
        </row>
        <row r="3069">
          <cell r="M3069">
            <v>-0.1</v>
          </cell>
          <cell r="O3069">
            <v>-1.1000000000000001</v>
          </cell>
        </row>
        <row r="3070">
          <cell r="M3070">
            <v>-0.1</v>
          </cell>
          <cell r="O3070">
            <v>-1.1000000000000001</v>
          </cell>
        </row>
        <row r="3071">
          <cell r="M3071">
            <v>-0.1</v>
          </cell>
          <cell r="O3071">
            <v>-1.1000000000000001</v>
          </cell>
        </row>
        <row r="3072">
          <cell r="M3072">
            <v>-0.1</v>
          </cell>
          <cell r="O3072">
            <v>-1.1000000000000001</v>
          </cell>
        </row>
        <row r="3073">
          <cell r="M3073">
            <v>-0.1</v>
          </cell>
          <cell r="O3073">
            <v>-1.1000000000000001</v>
          </cell>
        </row>
        <row r="3074">
          <cell r="M3074">
            <v>-0.1</v>
          </cell>
          <cell r="O3074">
            <v>-1.1000000000000001</v>
          </cell>
        </row>
        <row r="3075">
          <cell r="M3075">
            <v>-0.1</v>
          </cell>
          <cell r="O3075">
            <v>-1.1000000000000001</v>
          </cell>
        </row>
        <row r="3076">
          <cell r="M3076">
            <v>-0.1</v>
          </cell>
          <cell r="O3076">
            <v>-1.1000000000000001</v>
          </cell>
        </row>
        <row r="3077">
          <cell r="M3077">
            <v>-0.1</v>
          </cell>
          <cell r="O3077">
            <v>-1.1000000000000001</v>
          </cell>
        </row>
        <row r="3078">
          <cell r="M3078">
            <v>-0.1</v>
          </cell>
          <cell r="O3078">
            <v>-1.1000000000000001</v>
          </cell>
        </row>
        <row r="3079">
          <cell r="M3079">
            <v>-0.1</v>
          </cell>
          <cell r="O3079">
            <v>-1.1000000000000001</v>
          </cell>
        </row>
        <row r="3080">
          <cell r="M3080">
            <v>-0.1</v>
          </cell>
          <cell r="O3080">
            <v>-1.1000000000000001</v>
          </cell>
        </row>
        <row r="3081">
          <cell r="M3081">
            <v>-0.1</v>
          </cell>
          <cell r="O3081">
            <v>-1.1000000000000001</v>
          </cell>
        </row>
        <row r="3082">
          <cell r="M3082">
            <v>-0.1</v>
          </cell>
          <cell r="O3082">
            <v>-1.1000000000000001</v>
          </cell>
        </row>
        <row r="3083">
          <cell r="M3083">
            <v>-0.1</v>
          </cell>
          <cell r="O3083">
            <v>-1.1000000000000001</v>
          </cell>
        </row>
        <row r="3084">
          <cell r="M3084">
            <v>-0.1</v>
          </cell>
          <cell r="O3084">
            <v>-1.1000000000000001</v>
          </cell>
        </row>
        <row r="3085">
          <cell r="M3085">
            <v>-0.1</v>
          </cell>
          <cell r="O3085">
            <v>-1.1000000000000001</v>
          </cell>
        </row>
        <row r="3086">
          <cell r="M3086">
            <v>-0.1</v>
          </cell>
          <cell r="O3086">
            <v>-1.1000000000000001</v>
          </cell>
        </row>
        <row r="3087">
          <cell r="M3087">
            <v>-0.1</v>
          </cell>
          <cell r="O3087">
            <v>-1.1000000000000001</v>
          </cell>
        </row>
        <row r="3088">
          <cell r="M3088">
            <v>-0.1</v>
          </cell>
          <cell r="O3088">
            <v>-1.1000000000000001</v>
          </cell>
        </row>
        <row r="3089">
          <cell r="M3089">
            <v>-0.1</v>
          </cell>
          <cell r="O3089">
            <v>-1.1000000000000001</v>
          </cell>
        </row>
        <row r="3090">
          <cell r="M3090">
            <v>-0.1</v>
          </cell>
          <cell r="O3090">
            <v>-1.1000000000000001</v>
          </cell>
        </row>
        <row r="3091">
          <cell r="M3091">
            <v>-0.1</v>
          </cell>
          <cell r="O3091">
            <v>-1.1000000000000001</v>
          </cell>
        </row>
        <row r="3092">
          <cell r="M3092">
            <v>-0.1</v>
          </cell>
          <cell r="O3092">
            <v>-1.1000000000000001</v>
          </cell>
        </row>
        <row r="3093">
          <cell r="M3093">
            <v>-0.1</v>
          </cell>
          <cell r="O3093">
            <v>-1.1000000000000001</v>
          </cell>
        </row>
        <row r="3094">
          <cell r="M3094">
            <v>-0.1</v>
          </cell>
          <cell r="O3094">
            <v>-1.1000000000000001</v>
          </cell>
        </row>
        <row r="3095">
          <cell r="M3095">
            <v>-0.1</v>
          </cell>
          <cell r="O3095">
            <v>-1.1000000000000001</v>
          </cell>
        </row>
        <row r="3096">
          <cell r="M3096">
            <v>-0.1</v>
          </cell>
          <cell r="O3096">
            <v>-1.1000000000000001</v>
          </cell>
        </row>
        <row r="3097">
          <cell r="M3097">
            <v>-0.1</v>
          </cell>
          <cell r="O3097">
            <v>-1.1000000000000001</v>
          </cell>
        </row>
        <row r="3098">
          <cell r="M3098">
            <v>-0.1</v>
          </cell>
          <cell r="O3098">
            <v>-1.1000000000000001</v>
          </cell>
        </row>
        <row r="3099">
          <cell r="M3099">
            <v>-0.1</v>
          </cell>
          <cell r="O3099">
            <v>-1.1000000000000001</v>
          </cell>
        </row>
        <row r="3100">
          <cell r="M3100">
            <v>-0.1</v>
          </cell>
          <cell r="O3100">
            <v>-1.1000000000000001</v>
          </cell>
        </row>
        <row r="3101">
          <cell r="M3101">
            <v>-0.1</v>
          </cell>
          <cell r="O3101">
            <v>-1.1000000000000001</v>
          </cell>
        </row>
        <row r="3102">
          <cell r="M3102">
            <v>-0.1</v>
          </cell>
          <cell r="O3102">
            <v>-1.1000000000000001</v>
          </cell>
        </row>
        <row r="3103">
          <cell r="M3103">
            <v>-0.1</v>
          </cell>
          <cell r="O3103">
            <v>-1.1000000000000001</v>
          </cell>
        </row>
        <row r="3104">
          <cell r="M3104">
            <v>-0.1</v>
          </cell>
          <cell r="O3104">
            <v>-1.1000000000000001</v>
          </cell>
        </row>
        <row r="3105">
          <cell r="M3105">
            <v>-0.1</v>
          </cell>
          <cell r="O3105">
            <v>-1.1000000000000001</v>
          </cell>
        </row>
        <row r="3106">
          <cell r="M3106">
            <v>-0.1</v>
          </cell>
          <cell r="O3106">
            <v>-1.1000000000000001</v>
          </cell>
        </row>
        <row r="3107">
          <cell r="M3107">
            <v>-0.1</v>
          </cell>
          <cell r="O3107">
            <v>-1.1000000000000001</v>
          </cell>
        </row>
        <row r="3108">
          <cell r="M3108">
            <v>-0.1</v>
          </cell>
          <cell r="O3108">
            <v>-1.1000000000000001</v>
          </cell>
        </row>
        <row r="3109">
          <cell r="M3109">
            <v>-0.1</v>
          </cell>
          <cell r="O3109">
            <v>-1.1000000000000001</v>
          </cell>
        </row>
        <row r="3110">
          <cell r="M3110">
            <v>-0.1</v>
          </cell>
          <cell r="O3110">
            <v>-1.1000000000000001</v>
          </cell>
        </row>
        <row r="3111">
          <cell r="M3111">
            <v>-0.1</v>
          </cell>
          <cell r="O3111">
            <v>-1.1000000000000001</v>
          </cell>
        </row>
        <row r="3112">
          <cell r="M3112">
            <v>-0.1</v>
          </cell>
          <cell r="O3112">
            <v>-1.1000000000000001</v>
          </cell>
        </row>
        <row r="3113">
          <cell r="M3113">
            <v>-0.1</v>
          </cell>
          <cell r="O3113">
            <v>-1.1000000000000001</v>
          </cell>
        </row>
        <row r="3114">
          <cell r="M3114">
            <v>-0.1</v>
          </cell>
          <cell r="O3114">
            <v>-1.1000000000000001</v>
          </cell>
        </row>
        <row r="3115">
          <cell r="M3115">
            <v>-0.1</v>
          </cell>
          <cell r="O3115">
            <v>-1.1000000000000001</v>
          </cell>
        </row>
        <row r="3116">
          <cell r="M3116">
            <v>-0.1</v>
          </cell>
          <cell r="O3116">
            <v>-1.1000000000000001</v>
          </cell>
        </row>
        <row r="3117">
          <cell r="M3117">
            <v>-0.1</v>
          </cell>
          <cell r="O3117">
            <v>-1.1000000000000001</v>
          </cell>
        </row>
        <row r="3118">
          <cell r="M3118">
            <v>-0.1</v>
          </cell>
          <cell r="O3118">
            <v>-1.1000000000000001</v>
          </cell>
        </row>
        <row r="3119">
          <cell r="M3119">
            <v>-0.1</v>
          </cell>
          <cell r="O3119">
            <v>-1.1000000000000001</v>
          </cell>
        </row>
        <row r="3120">
          <cell r="M3120">
            <v>-0.1</v>
          </cell>
          <cell r="O3120">
            <v>-1.1000000000000001</v>
          </cell>
        </row>
        <row r="3121">
          <cell r="M3121">
            <v>-0.1</v>
          </cell>
          <cell r="O3121">
            <v>-1.1000000000000001</v>
          </cell>
        </row>
        <row r="3122">
          <cell r="M3122">
            <v>-0.1</v>
          </cell>
          <cell r="O3122">
            <v>-1.1000000000000001</v>
          </cell>
        </row>
        <row r="3123">
          <cell r="M3123">
            <v>-0.1</v>
          </cell>
          <cell r="O3123">
            <v>-1.1000000000000001</v>
          </cell>
        </row>
        <row r="3124">
          <cell r="M3124">
            <v>-0.1</v>
          </cell>
          <cell r="O3124">
            <v>-1.1000000000000001</v>
          </cell>
        </row>
        <row r="3125">
          <cell r="M3125">
            <v>-0.1</v>
          </cell>
          <cell r="O3125">
            <v>-1.1000000000000001</v>
          </cell>
        </row>
        <row r="3126">
          <cell r="M3126">
            <v>-0.1</v>
          </cell>
          <cell r="O3126">
            <v>-1.1000000000000001</v>
          </cell>
        </row>
        <row r="3127">
          <cell r="M3127">
            <v>-0.1</v>
          </cell>
          <cell r="O3127">
            <v>-1.1000000000000001</v>
          </cell>
        </row>
        <row r="3128">
          <cell r="M3128">
            <v>-0.1</v>
          </cell>
          <cell r="O3128">
            <v>-1.1000000000000001</v>
          </cell>
        </row>
        <row r="3129">
          <cell r="M3129">
            <v>-0.1</v>
          </cell>
          <cell r="O3129">
            <v>-1.1000000000000001</v>
          </cell>
        </row>
        <row r="3130">
          <cell r="M3130">
            <v>-0.1</v>
          </cell>
          <cell r="O3130">
            <v>-1.1000000000000001</v>
          </cell>
        </row>
        <row r="3131">
          <cell r="M3131">
            <v>-0.1</v>
          </cell>
          <cell r="O3131">
            <v>-1.1000000000000001</v>
          </cell>
        </row>
        <row r="3132">
          <cell r="M3132">
            <v>-0.1</v>
          </cell>
          <cell r="O3132">
            <v>-1.1000000000000001</v>
          </cell>
        </row>
        <row r="3133">
          <cell r="M3133">
            <v>-0.1</v>
          </cell>
          <cell r="O3133">
            <v>-1.1000000000000001</v>
          </cell>
        </row>
        <row r="3134">
          <cell r="M3134">
            <v>-0.1</v>
          </cell>
          <cell r="O3134">
            <v>-1.1000000000000001</v>
          </cell>
        </row>
        <row r="3135">
          <cell r="M3135">
            <v>-0.1</v>
          </cell>
          <cell r="O3135">
            <v>-1.1000000000000001</v>
          </cell>
        </row>
        <row r="3136">
          <cell r="M3136">
            <v>-0.1</v>
          </cell>
          <cell r="O3136">
            <v>-1.1000000000000001</v>
          </cell>
        </row>
        <row r="3137">
          <cell r="M3137">
            <v>-0.1</v>
          </cell>
          <cell r="O3137">
            <v>-1.1000000000000001</v>
          </cell>
        </row>
        <row r="3138">
          <cell r="M3138">
            <v>-0.1</v>
          </cell>
          <cell r="O3138">
            <v>-1.1000000000000001</v>
          </cell>
        </row>
        <row r="3139">
          <cell r="M3139">
            <v>-0.1</v>
          </cell>
          <cell r="O3139">
            <v>-1.1000000000000001</v>
          </cell>
        </row>
        <row r="3140">
          <cell r="M3140">
            <v>-0.1</v>
          </cell>
          <cell r="O3140">
            <v>-1.1000000000000001</v>
          </cell>
        </row>
        <row r="3141">
          <cell r="M3141">
            <v>-0.1</v>
          </cell>
          <cell r="O3141">
            <v>-1.1000000000000001</v>
          </cell>
        </row>
        <row r="3142">
          <cell r="M3142">
            <v>-0.1</v>
          </cell>
          <cell r="O3142">
            <v>-1.1000000000000001</v>
          </cell>
        </row>
        <row r="3143">
          <cell r="M3143">
            <v>-0.1</v>
          </cell>
          <cell r="O3143">
            <v>-1.1000000000000001</v>
          </cell>
        </row>
        <row r="3144">
          <cell r="M3144">
            <v>-0.1</v>
          </cell>
          <cell r="O3144">
            <v>-1.1000000000000001</v>
          </cell>
        </row>
        <row r="3145">
          <cell r="M3145">
            <v>-0.1</v>
          </cell>
          <cell r="O3145">
            <v>-1.1000000000000001</v>
          </cell>
        </row>
        <row r="3146">
          <cell r="M3146">
            <v>-0.1</v>
          </cell>
          <cell r="O3146">
            <v>-1.1000000000000001</v>
          </cell>
        </row>
        <row r="3147">
          <cell r="M3147">
            <v>-0.1</v>
          </cell>
          <cell r="O3147">
            <v>-1.1000000000000001</v>
          </cell>
        </row>
        <row r="3148">
          <cell r="M3148">
            <v>-0.1</v>
          </cell>
          <cell r="O3148">
            <v>-1.1000000000000001</v>
          </cell>
        </row>
        <row r="3149">
          <cell r="M3149">
            <v>-0.1</v>
          </cell>
          <cell r="O3149">
            <v>-1.1000000000000001</v>
          </cell>
        </row>
        <row r="3150">
          <cell r="M3150">
            <v>-0.1</v>
          </cell>
          <cell r="O3150">
            <v>-1.1000000000000001</v>
          </cell>
        </row>
        <row r="3151">
          <cell r="M3151">
            <v>-0.1</v>
          </cell>
          <cell r="O3151">
            <v>-1.1000000000000001</v>
          </cell>
        </row>
        <row r="3152">
          <cell r="M3152">
            <v>-0.1</v>
          </cell>
          <cell r="O3152">
            <v>-1.1000000000000001</v>
          </cell>
        </row>
        <row r="3153">
          <cell r="M3153">
            <v>-0.1</v>
          </cell>
          <cell r="O3153">
            <v>-1.1000000000000001</v>
          </cell>
        </row>
        <row r="3154">
          <cell r="M3154">
            <v>-0.1</v>
          </cell>
          <cell r="O3154">
            <v>-1.1000000000000001</v>
          </cell>
        </row>
        <row r="3155">
          <cell r="M3155">
            <v>-0.1</v>
          </cell>
          <cell r="O3155">
            <v>-1.1000000000000001</v>
          </cell>
        </row>
        <row r="3156">
          <cell r="M3156">
            <v>-0.1</v>
          </cell>
          <cell r="O3156">
            <v>-1.1000000000000001</v>
          </cell>
        </row>
        <row r="3157">
          <cell r="M3157">
            <v>-0.1</v>
          </cell>
          <cell r="O3157">
            <v>-1.1000000000000001</v>
          </cell>
        </row>
        <row r="3158">
          <cell r="M3158">
            <v>-0.1</v>
          </cell>
          <cell r="O3158">
            <v>-1.1000000000000001</v>
          </cell>
        </row>
        <row r="3159">
          <cell r="M3159">
            <v>-0.1</v>
          </cell>
          <cell r="O3159">
            <v>-1.1000000000000001</v>
          </cell>
        </row>
        <row r="3160">
          <cell r="M3160">
            <v>-0.1</v>
          </cell>
          <cell r="O3160">
            <v>-1.1000000000000001</v>
          </cell>
        </row>
        <row r="3161">
          <cell r="M3161">
            <v>-0.1</v>
          </cell>
          <cell r="O3161">
            <v>-1.1000000000000001</v>
          </cell>
        </row>
        <row r="3162">
          <cell r="M3162">
            <v>-0.1</v>
          </cell>
          <cell r="O3162">
            <v>-1.1000000000000001</v>
          </cell>
        </row>
        <row r="3163">
          <cell r="M3163">
            <v>-0.1</v>
          </cell>
          <cell r="O3163">
            <v>-1.1000000000000001</v>
          </cell>
        </row>
        <row r="3164">
          <cell r="M3164">
            <v>-0.1</v>
          </cell>
          <cell r="O3164">
            <v>-1.1000000000000001</v>
          </cell>
        </row>
        <row r="3165">
          <cell r="M3165">
            <v>-0.1</v>
          </cell>
          <cell r="O3165">
            <v>-1.1000000000000001</v>
          </cell>
        </row>
        <row r="3166">
          <cell r="M3166">
            <v>-0.1</v>
          </cell>
          <cell r="O3166">
            <v>-1.1000000000000001</v>
          </cell>
        </row>
        <row r="3167">
          <cell r="M3167">
            <v>-0.1</v>
          </cell>
          <cell r="O3167">
            <v>-1.1000000000000001</v>
          </cell>
        </row>
        <row r="3168">
          <cell r="M3168">
            <v>-0.1</v>
          </cell>
          <cell r="O3168">
            <v>-1.1000000000000001</v>
          </cell>
        </row>
        <row r="3169">
          <cell r="M3169">
            <v>-0.1</v>
          </cell>
          <cell r="O3169">
            <v>-1.1000000000000001</v>
          </cell>
        </row>
        <row r="3170">
          <cell r="M3170">
            <v>-0.1</v>
          </cell>
          <cell r="O3170">
            <v>-1.1000000000000001</v>
          </cell>
        </row>
        <row r="3171">
          <cell r="M3171">
            <v>-0.1</v>
          </cell>
          <cell r="O3171">
            <v>-1.1000000000000001</v>
          </cell>
        </row>
        <row r="3172">
          <cell r="M3172">
            <v>-0.1</v>
          </cell>
          <cell r="O3172">
            <v>-1.1000000000000001</v>
          </cell>
        </row>
        <row r="3173">
          <cell r="M3173">
            <v>-0.1</v>
          </cell>
          <cell r="O3173">
            <v>-1.1000000000000001</v>
          </cell>
        </row>
        <row r="3174">
          <cell r="M3174">
            <v>-0.1</v>
          </cell>
          <cell r="O3174">
            <v>-1.1000000000000001</v>
          </cell>
        </row>
        <row r="3175">
          <cell r="M3175">
            <v>-0.1</v>
          </cell>
          <cell r="O3175">
            <v>-1.1000000000000001</v>
          </cell>
        </row>
        <row r="3176">
          <cell r="M3176">
            <v>-0.1</v>
          </cell>
          <cell r="O3176">
            <v>-1.1000000000000001</v>
          </cell>
        </row>
        <row r="3177">
          <cell r="M3177">
            <v>-0.1</v>
          </cell>
          <cell r="O3177">
            <v>-1.1000000000000001</v>
          </cell>
        </row>
        <row r="3178">
          <cell r="M3178">
            <v>-0.1</v>
          </cell>
          <cell r="O3178">
            <v>-1.1000000000000001</v>
          </cell>
        </row>
        <row r="3179">
          <cell r="M3179">
            <v>-0.1</v>
          </cell>
          <cell r="O3179">
            <v>-1.1000000000000001</v>
          </cell>
        </row>
        <row r="3180">
          <cell r="M3180">
            <v>-0.1</v>
          </cell>
          <cell r="O3180">
            <v>-1.1000000000000001</v>
          </cell>
        </row>
        <row r="3181">
          <cell r="M3181">
            <v>-0.1</v>
          </cell>
          <cell r="O3181">
            <v>-1.1000000000000001</v>
          </cell>
        </row>
        <row r="3182">
          <cell r="M3182">
            <v>-0.1</v>
          </cell>
          <cell r="O3182">
            <v>-1.1000000000000001</v>
          </cell>
        </row>
        <row r="3183">
          <cell r="M3183">
            <v>-0.1</v>
          </cell>
          <cell r="O3183">
            <v>-1.1000000000000001</v>
          </cell>
        </row>
        <row r="3184">
          <cell r="M3184">
            <v>-0.1</v>
          </cell>
          <cell r="O3184">
            <v>-1.1000000000000001</v>
          </cell>
        </row>
        <row r="3185">
          <cell r="M3185">
            <v>-0.1</v>
          </cell>
          <cell r="O3185">
            <v>-1.1000000000000001</v>
          </cell>
        </row>
        <row r="3186">
          <cell r="M3186">
            <v>-0.1</v>
          </cell>
          <cell r="O3186">
            <v>-1.1000000000000001</v>
          </cell>
        </row>
        <row r="3187">
          <cell r="M3187">
            <v>-0.1</v>
          </cell>
          <cell r="O3187">
            <v>-1.1000000000000001</v>
          </cell>
        </row>
        <row r="3188">
          <cell r="M3188">
            <v>-0.1</v>
          </cell>
          <cell r="O3188">
            <v>-1.1000000000000001</v>
          </cell>
        </row>
        <row r="3189">
          <cell r="M3189">
            <v>-0.1</v>
          </cell>
          <cell r="O3189">
            <v>-1.1000000000000001</v>
          </cell>
        </row>
        <row r="3190">
          <cell r="M3190">
            <v>-0.1</v>
          </cell>
          <cell r="O3190">
            <v>-1.1000000000000001</v>
          </cell>
        </row>
        <row r="3191">
          <cell r="M3191">
            <v>-0.1</v>
          </cell>
          <cell r="O3191">
            <v>-1.1000000000000001</v>
          </cell>
        </row>
        <row r="3192">
          <cell r="M3192">
            <v>-0.1</v>
          </cell>
          <cell r="O3192">
            <v>-1.1000000000000001</v>
          </cell>
        </row>
        <row r="3193">
          <cell r="M3193">
            <v>-0.1</v>
          </cell>
          <cell r="O3193">
            <v>-1.1000000000000001</v>
          </cell>
        </row>
        <row r="3194">
          <cell r="M3194">
            <v>-0.1</v>
          </cell>
          <cell r="O3194">
            <v>-1.1000000000000001</v>
          </cell>
        </row>
        <row r="3195">
          <cell r="M3195">
            <v>-0.1</v>
          </cell>
          <cell r="O3195">
            <v>-1.1000000000000001</v>
          </cell>
        </row>
        <row r="3196">
          <cell r="M3196">
            <v>-0.1</v>
          </cell>
          <cell r="O3196">
            <v>-1.1000000000000001</v>
          </cell>
        </row>
        <row r="3197">
          <cell r="M3197">
            <v>-0.1</v>
          </cell>
          <cell r="O3197">
            <v>-1.1000000000000001</v>
          </cell>
        </row>
        <row r="3198">
          <cell r="M3198">
            <v>-0.1</v>
          </cell>
          <cell r="O3198">
            <v>-1.1000000000000001</v>
          </cell>
        </row>
        <row r="3199">
          <cell r="M3199">
            <v>-0.1</v>
          </cell>
          <cell r="O3199">
            <v>-1.1000000000000001</v>
          </cell>
        </row>
        <row r="3200">
          <cell r="M3200">
            <v>-0.1</v>
          </cell>
          <cell r="O3200">
            <v>-1.1000000000000001</v>
          </cell>
        </row>
        <row r="3201">
          <cell r="M3201">
            <v>-0.1</v>
          </cell>
          <cell r="O3201">
            <v>-1.1000000000000001</v>
          </cell>
        </row>
        <row r="3202">
          <cell r="M3202">
            <v>-0.1</v>
          </cell>
          <cell r="O3202">
            <v>-1.1000000000000001</v>
          </cell>
        </row>
        <row r="3203">
          <cell r="M3203">
            <v>-0.1</v>
          </cell>
          <cell r="O3203">
            <v>-1.1000000000000001</v>
          </cell>
        </row>
        <row r="3204">
          <cell r="M3204">
            <v>-0.1</v>
          </cell>
          <cell r="O3204">
            <v>-1.1000000000000001</v>
          </cell>
        </row>
        <row r="3205">
          <cell r="M3205">
            <v>-0.1</v>
          </cell>
          <cell r="O3205">
            <v>-1.1000000000000001</v>
          </cell>
        </row>
        <row r="3206">
          <cell r="M3206">
            <v>-0.1</v>
          </cell>
          <cell r="O3206">
            <v>-1.1000000000000001</v>
          </cell>
        </row>
        <row r="3207">
          <cell r="M3207">
            <v>-0.1</v>
          </cell>
          <cell r="O3207">
            <v>-1.1000000000000001</v>
          </cell>
        </row>
        <row r="3208">
          <cell r="M3208">
            <v>-0.1</v>
          </cell>
          <cell r="O3208">
            <v>-1.1000000000000001</v>
          </cell>
        </row>
        <row r="3209">
          <cell r="M3209">
            <v>-0.1</v>
          </cell>
          <cell r="O3209">
            <v>-1.1000000000000001</v>
          </cell>
        </row>
        <row r="3210">
          <cell r="M3210">
            <v>-0.1</v>
          </cell>
          <cell r="O3210">
            <v>-1.1000000000000001</v>
          </cell>
        </row>
        <row r="3211">
          <cell r="M3211">
            <v>-0.1</v>
          </cell>
          <cell r="O3211">
            <v>-1.1000000000000001</v>
          </cell>
        </row>
        <row r="3212">
          <cell r="M3212">
            <v>-0.1</v>
          </cell>
          <cell r="O3212">
            <v>-1.1000000000000001</v>
          </cell>
        </row>
        <row r="3213">
          <cell r="M3213">
            <v>-0.1</v>
          </cell>
          <cell r="O3213">
            <v>-1.1000000000000001</v>
          </cell>
        </row>
        <row r="3214">
          <cell r="M3214">
            <v>-0.1</v>
          </cell>
          <cell r="O3214">
            <v>-1.1000000000000001</v>
          </cell>
        </row>
        <row r="3215">
          <cell r="M3215">
            <v>-0.1</v>
          </cell>
          <cell r="O3215">
            <v>-1.1000000000000001</v>
          </cell>
        </row>
        <row r="3216">
          <cell r="M3216">
            <v>-0.1</v>
          </cell>
          <cell r="O3216">
            <v>-1.1000000000000001</v>
          </cell>
        </row>
        <row r="3217">
          <cell r="M3217">
            <v>-0.1</v>
          </cell>
          <cell r="O3217">
            <v>-1.1000000000000001</v>
          </cell>
        </row>
        <row r="3218">
          <cell r="M3218">
            <v>-0.1</v>
          </cell>
          <cell r="O3218">
            <v>-1.1000000000000001</v>
          </cell>
        </row>
        <row r="3219">
          <cell r="M3219">
            <v>-0.1</v>
          </cell>
          <cell r="O3219">
            <v>-1.1000000000000001</v>
          </cell>
        </row>
        <row r="3220">
          <cell r="M3220">
            <v>-0.1</v>
          </cell>
          <cell r="O3220">
            <v>-1.1000000000000001</v>
          </cell>
        </row>
        <row r="3221">
          <cell r="M3221">
            <v>-0.1</v>
          </cell>
          <cell r="O3221">
            <v>-1.1000000000000001</v>
          </cell>
        </row>
        <row r="3222">
          <cell r="M3222">
            <v>-0.1</v>
          </cell>
          <cell r="O3222">
            <v>-1.1000000000000001</v>
          </cell>
        </row>
        <row r="3223">
          <cell r="M3223">
            <v>-0.1</v>
          </cell>
          <cell r="O3223">
            <v>-1.1000000000000001</v>
          </cell>
        </row>
        <row r="3224">
          <cell r="M3224">
            <v>-0.1</v>
          </cell>
          <cell r="O3224">
            <v>-1.1000000000000001</v>
          </cell>
        </row>
        <row r="3225">
          <cell r="M3225">
            <v>-0.1</v>
          </cell>
          <cell r="O3225">
            <v>-1.1000000000000001</v>
          </cell>
        </row>
        <row r="3226">
          <cell r="M3226">
            <v>-0.1</v>
          </cell>
          <cell r="O3226">
            <v>-1.1000000000000001</v>
          </cell>
        </row>
        <row r="3227">
          <cell r="M3227">
            <v>-0.1</v>
          </cell>
          <cell r="O3227">
            <v>-1.1000000000000001</v>
          </cell>
        </row>
        <row r="3228">
          <cell r="M3228">
            <v>-0.1</v>
          </cell>
          <cell r="O3228">
            <v>-1.1000000000000001</v>
          </cell>
        </row>
        <row r="3229">
          <cell r="M3229">
            <v>-0.1</v>
          </cell>
          <cell r="O3229">
            <v>-1.1000000000000001</v>
          </cell>
        </row>
        <row r="3230">
          <cell r="M3230">
            <v>-0.1</v>
          </cell>
          <cell r="O3230">
            <v>-1.1000000000000001</v>
          </cell>
        </row>
        <row r="3231">
          <cell r="M3231">
            <v>-0.1</v>
          </cell>
          <cell r="O3231">
            <v>-1.1000000000000001</v>
          </cell>
        </row>
        <row r="3232">
          <cell r="M3232">
            <v>-0.1</v>
          </cell>
          <cell r="O3232">
            <v>-1.1000000000000001</v>
          </cell>
        </row>
        <row r="3233">
          <cell r="M3233">
            <v>-0.1</v>
          </cell>
          <cell r="O3233">
            <v>-1.1000000000000001</v>
          </cell>
        </row>
        <row r="3234">
          <cell r="M3234">
            <v>-0.1</v>
          </cell>
          <cell r="O3234">
            <v>-1.1000000000000001</v>
          </cell>
        </row>
        <row r="3235">
          <cell r="M3235">
            <v>-0.1</v>
          </cell>
          <cell r="O3235">
            <v>-1.1000000000000001</v>
          </cell>
        </row>
        <row r="3236">
          <cell r="M3236">
            <v>-0.1</v>
          </cell>
          <cell r="O3236">
            <v>-1.1000000000000001</v>
          </cell>
        </row>
        <row r="3237">
          <cell r="M3237">
            <v>-0.1</v>
          </cell>
          <cell r="O3237">
            <v>-1.1000000000000001</v>
          </cell>
        </row>
        <row r="3238">
          <cell r="M3238">
            <v>-0.1</v>
          </cell>
          <cell r="O3238">
            <v>-1.1000000000000001</v>
          </cell>
        </row>
        <row r="3239">
          <cell r="M3239">
            <v>-0.1</v>
          </cell>
          <cell r="O3239">
            <v>-1.1000000000000001</v>
          </cell>
        </row>
        <row r="3240">
          <cell r="M3240">
            <v>-0.1</v>
          </cell>
          <cell r="O3240">
            <v>-1.1000000000000001</v>
          </cell>
        </row>
        <row r="3241">
          <cell r="M3241">
            <v>-0.1</v>
          </cell>
          <cell r="O3241">
            <v>-1.1000000000000001</v>
          </cell>
        </row>
        <row r="3242">
          <cell r="M3242">
            <v>-0.1</v>
          </cell>
          <cell r="O3242">
            <v>-1.1000000000000001</v>
          </cell>
        </row>
        <row r="3243">
          <cell r="M3243">
            <v>-0.1</v>
          </cell>
          <cell r="O3243">
            <v>-1.1000000000000001</v>
          </cell>
        </row>
        <row r="3244">
          <cell r="M3244">
            <v>-0.1</v>
          </cell>
          <cell r="O3244">
            <v>-1.1000000000000001</v>
          </cell>
        </row>
        <row r="3245">
          <cell r="M3245">
            <v>-0.1</v>
          </cell>
          <cell r="O3245">
            <v>-1.1000000000000001</v>
          </cell>
        </row>
        <row r="3246">
          <cell r="M3246">
            <v>-0.1</v>
          </cell>
          <cell r="O3246">
            <v>-1.1000000000000001</v>
          </cell>
        </row>
        <row r="3247">
          <cell r="M3247">
            <v>-0.1</v>
          </cell>
          <cell r="O3247">
            <v>-1.1000000000000001</v>
          </cell>
        </row>
        <row r="3248">
          <cell r="M3248">
            <v>-0.1</v>
          </cell>
          <cell r="O3248">
            <v>-1.1000000000000001</v>
          </cell>
        </row>
        <row r="3249">
          <cell r="M3249">
            <v>-0.1</v>
          </cell>
          <cell r="O3249">
            <v>-1.1000000000000001</v>
          </cell>
        </row>
        <row r="3250">
          <cell r="M3250">
            <v>-0.1</v>
          </cell>
          <cell r="O3250">
            <v>-1.1000000000000001</v>
          </cell>
        </row>
        <row r="3251">
          <cell r="M3251">
            <v>-0.1</v>
          </cell>
          <cell r="O3251">
            <v>-1.1000000000000001</v>
          </cell>
        </row>
        <row r="3252">
          <cell r="M3252">
            <v>-0.1</v>
          </cell>
          <cell r="O3252">
            <v>-1.1000000000000001</v>
          </cell>
        </row>
        <row r="3253">
          <cell r="M3253">
            <v>-0.1</v>
          </cell>
          <cell r="O3253">
            <v>-1.1000000000000001</v>
          </cell>
        </row>
        <row r="3254">
          <cell r="M3254">
            <v>-0.1</v>
          </cell>
          <cell r="O3254">
            <v>-1.1000000000000001</v>
          </cell>
        </row>
        <row r="3255">
          <cell r="M3255">
            <v>-0.1</v>
          </cell>
          <cell r="O3255">
            <v>-1.1000000000000001</v>
          </cell>
        </row>
        <row r="3256">
          <cell r="M3256">
            <v>-0.1</v>
          </cell>
          <cell r="O3256">
            <v>-1.1000000000000001</v>
          </cell>
        </row>
        <row r="3257">
          <cell r="M3257">
            <v>-0.1</v>
          </cell>
          <cell r="O3257">
            <v>-1.1000000000000001</v>
          </cell>
        </row>
        <row r="3258">
          <cell r="M3258">
            <v>-0.1</v>
          </cell>
          <cell r="O3258">
            <v>-1.1000000000000001</v>
          </cell>
        </row>
        <row r="3259">
          <cell r="M3259">
            <v>-0.1</v>
          </cell>
          <cell r="O3259">
            <v>-1.1000000000000001</v>
          </cell>
        </row>
        <row r="3260">
          <cell r="M3260">
            <v>-0.1</v>
          </cell>
          <cell r="O3260">
            <v>-1.1000000000000001</v>
          </cell>
        </row>
        <row r="3261">
          <cell r="M3261">
            <v>-0.1</v>
          </cell>
          <cell r="O3261">
            <v>-1.1000000000000001</v>
          </cell>
        </row>
        <row r="3262">
          <cell r="M3262">
            <v>-0.1</v>
          </cell>
          <cell r="O3262">
            <v>-1.1000000000000001</v>
          </cell>
        </row>
        <row r="3263">
          <cell r="M3263">
            <v>-0.1</v>
          </cell>
          <cell r="O3263">
            <v>-1.1000000000000001</v>
          </cell>
        </row>
        <row r="3264">
          <cell r="M3264">
            <v>-0.1</v>
          </cell>
          <cell r="O3264">
            <v>-1.1000000000000001</v>
          </cell>
        </row>
        <row r="3265">
          <cell r="M3265">
            <v>-0.1</v>
          </cell>
          <cell r="O3265">
            <v>-1.1000000000000001</v>
          </cell>
        </row>
        <row r="3266">
          <cell r="M3266">
            <v>-0.1</v>
          </cell>
          <cell r="O3266">
            <v>-1.1000000000000001</v>
          </cell>
        </row>
        <row r="3267">
          <cell r="M3267">
            <v>-0.1</v>
          </cell>
          <cell r="O3267">
            <v>-1.1000000000000001</v>
          </cell>
        </row>
        <row r="3268">
          <cell r="M3268">
            <v>-0.1</v>
          </cell>
          <cell r="O3268">
            <v>-1.1000000000000001</v>
          </cell>
        </row>
        <row r="3269">
          <cell r="M3269">
            <v>-0.1</v>
          </cell>
          <cell r="O3269">
            <v>-1.1000000000000001</v>
          </cell>
        </row>
        <row r="3270">
          <cell r="M3270">
            <v>-0.1</v>
          </cell>
          <cell r="O3270">
            <v>-1.1000000000000001</v>
          </cell>
        </row>
        <row r="3271">
          <cell r="M3271">
            <v>-0.1</v>
          </cell>
          <cell r="O3271">
            <v>-1.1000000000000001</v>
          </cell>
        </row>
        <row r="3272">
          <cell r="M3272">
            <v>-0.1</v>
          </cell>
          <cell r="O3272">
            <v>-1.1000000000000001</v>
          </cell>
        </row>
        <row r="3273">
          <cell r="M3273">
            <v>-0.1</v>
          </cell>
          <cell r="O3273">
            <v>-1.1000000000000001</v>
          </cell>
        </row>
        <row r="3274">
          <cell r="M3274">
            <v>-0.1</v>
          </cell>
          <cell r="O3274">
            <v>-1.1000000000000001</v>
          </cell>
        </row>
        <row r="3275">
          <cell r="M3275">
            <v>-0.1</v>
          </cell>
          <cell r="O3275">
            <v>-1.1000000000000001</v>
          </cell>
        </row>
        <row r="3276">
          <cell r="M3276">
            <v>-0.1</v>
          </cell>
          <cell r="O3276">
            <v>-1.1000000000000001</v>
          </cell>
        </row>
        <row r="3277">
          <cell r="M3277">
            <v>-0.1</v>
          </cell>
          <cell r="O3277">
            <v>-1.1000000000000001</v>
          </cell>
        </row>
        <row r="3278">
          <cell r="M3278">
            <v>-0.1</v>
          </cell>
          <cell r="O3278">
            <v>-1.1000000000000001</v>
          </cell>
        </row>
        <row r="3279">
          <cell r="M3279">
            <v>-0.1</v>
          </cell>
          <cell r="O3279">
            <v>-1.1000000000000001</v>
          </cell>
        </row>
        <row r="3280">
          <cell r="M3280">
            <v>-0.1</v>
          </cell>
          <cell r="O3280">
            <v>-1.1000000000000001</v>
          </cell>
        </row>
        <row r="3281">
          <cell r="M3281">
            <v>-0.1</v>
          </cell>
          <cell r="O3281">
            <v>-1.1000000000000001</v>
          </cell>
        </row>
        <row r="3282">
          <cell r="M3282">
            <v>-0.1</v>
          </cell>
          <cell r="O3282">
            <v>-1.1000000000000001</v>
          </cell>
        </row>
        <row r="3283">
          <cell r="M3283">
            <v>-0.1</v>
          </cell>
          <cell r="O3283">
            <v>-1.1000000000000001</v>
          </cell>
        </row>
        <row r="3284">
          <cell r="M3284">
            <v>-0.1</v>
          </cell>
          <cell r="O3284">
            <v>-1.1000000000000001</v>
          </cell>
        </row>
        <row r="3285">
          <cell r="M3285">
            <v>-0.1</v>
          </cell>
          <cell r="O3285">
            <v>-1.1000000000000001</v>
          </cell>
        </row>
        <row r="3286">
          <cell r="M3286">
            <v>-0.1</v>
          </cell>
          <cell r="O3286">
            <v>-1.1000000000000001</v>
          </cell>
        </row>
        <row r="3287">
          <cell r="M3287">
            <v>-0.1</v>
          </cell>
          <cell r="O3287">
            <v>-1.1000000000000001</v>
          </cell>
        </row>
        <row r="3288">
          <cell r="M3288">
            <v>-0.1</v>
          </cell>
          <cell r="O3288">
            <v>-1.1000000000000001</v>
          </cell>
        </row>
        <row r="3289">
          <cell r="M3289">
            <v>-0.1</v>
          </cell>
          <cell r="O3289">
            <v>-1.1000000000000001</v>
          </cell>
        </row>
        <row r="3290">
          <cell r="M3290">
            <v>-0.1</v>
          </cell>
          <cell r="O3290">
            <v>-1.1000000000000001</v>
          </cell>
        </row>
        <row r="3291">
          <cell r="M3291">
            <v>-0.1</v>
          </cell>
          <cell r="O3291">
            <v>-1.1000000000000001</v>
          </cell>
        </row>
        <row r="3292">
          <cell r="M3292">
            <v>-0.1</v>
          </cell>
          <cell r="O3292">
            <v>-1.1000000000000001</v>
          </cell>
        </row>
        <row r="3293">
          <cell r="M3293">
            <v>-0.1</v>
          </cell>
          <cell r="O3293">
            <v>-1.1000000000000001</v>
          </cell>
        </row>
        <row r="3294">
          <cell r="M3294">
            <v>-0.1</v>
          </cell>
          <cell r="O3294">
            <v>-1.1000000000000001</v>
          </cell>
        </row>
        <row r="3295">
          <cell r="M3295">
            <v>-0.1</v>
          </cell>
          <cell r="O3295">
            <v>-1.1000000000000001</v>
          </cell>
        </row>
        <row r="3296">
          <cell r="M3296">
            <v>-0.1</v>
          </cell>
          <cell r="O3296">
            <v>-1.1000000000000001</v>
          </cell>
        </row>
        <row r="3297">
          <cell r="M3297">
            <v>-0.1</v>
          </cell>
          <cell r="O3297">
            <v>-1.1000000000000001</v>
          </cell>
        </row>
        <row r="3298">
          <cell r="M3298">
            <v>-0.1</v>
          </cell>
          <cell r="O3298">
            <v>-1.1000000000000001</v>
          </cell>
        </row>
        <row r="3299">
          <cell r="M3299">
            <v>-0.1</v>
          </cell>
          <cell r="O3299">
            <v>-1.1000000000000001</v>
          </cell>
        </row>
        <row r="3300">
          <cell r="M3300">
            <v>-0.1</v>
          </cell>
          <cell r="O3300">
            <v>-1.1000000000000001</v>
          </cell>
        </row>
        <row r="3301">
          <cell r="M3301">
            <v>-0.1</v>
          </cell>
          <cell r="O3301">
            <v>-1.1000000000000001</v>
          </cell>
        </row>
        <row r="3302">
          <cell r="M3302">
            <v>-0.1</v>
          </cell>
          <cell r="O3302">
            <v>-1.1000000000000001</v>
          </cell>
        </row>
        <row r="3303">
          <cell r="M3303">
            <v>-0.1</v>
          </cell>
          <cell r="O3303">
            <v>-1.1000000000000001</v>
          </cell>
        </row>
        <row r="3304">
          <cell r="M3304">
            <v>-0.1</v>
          </cell>
          <cell r="O3304">
            <v>-1.1000000000000001</v>
          </cell>
        </row>
        <row r="3305">
          <cell r="M3305">
            <v>-0.1</v>
          </cell>
          <cell r="O3305">
            <v>-1.1000000000000001</v>
          </cell>
        </row>
        <row r="3306">
          <cell r="M3306">
            <v>-0.1</v>
          </cell>
          <cell r="O3306">
            <v>-1.1000000000000001</v>
          </cell>
        </row>
        <row r="3307">
          <cell r="M3307">
            <v>-0.1</v>
          </cell>
          <cell r="O3307">
            <v>-1.1000000000000001</v>
          </cell>
        </row>
        <row r="3308">
          <cell r="M3308">
            <v>-0.1</v>
          </cell>
          <cell r="O3308">
            <v>-1.1000000000000001</v>
          </cell>
        </row>
        <row r="3309">
          <cell r="M3309">
            <v>-0.1</v>
          </cell>
          <cell r="O3309">
            <v>-1.1000000000000001</v>
          </cell>
        </row>
        <row r="3310">
          <cell r="M3310">
            <v>-0.1</v>
          </cell>
          <cell r="O3310">
            <v>-1.1000000000000001</v>
          </cell>
        </row>
        <row r="3311">
          <cell r="M3311">
            <v>-0.1</v>
          </cell>
          <cell r="O3311">
            <v>-1.1000000000000001</v>
          </cell>
        </row>
        <row r="3312">
          <cell r="M3312">
            <v>-0.1</v>
          </cell>
          <cell r="O3312">
            <v>-1.1000000000000001</v>
          </cell>
        </row>
        <row r="3313">
          <cell r="M3313">
            <v>-0.1</v>
          </cell>
          <cell r="O3313">
            <v>-1.1000000000000001</v>
          </cell>
        </row>
        <row r="3314">
          <cell r="M3314">
            <v>-0.1</v>
          </cell>
          <cell r="O3314">
            <v>-1.1000000000000001</v>
          </cell>
        </row>
        <row r="3315">
          <cell r="M3315">
            <v>-0.1</v>
          </cell>
          <cell r="O3315">
            <v>-1.1000000000000001</v>
          </cell>
        </row>
        <row r="3316">
          <cell r="M3316">
            <v>-0.1</v>
          </cell>
          <cell r="O3316">
            <v>-1.1000000000000001</v>
          </cell>
        </row>
        <row r="3317">
          <cell r="M3317">
            <v>-0.1</v>
          </cell>
          <cell r="O3317">
            <v>-1.1000000000000001</v>
          </cell>
        </row>
        <row r="3318">
          <cell r="M3318">
            <v>-0.1</v>
          </cell>
          <cell r="O3318">
            <v>-1.1000000000000001</v>
          </cell>
        </row>
        <row r="3319">
          <cell r="M3319">
            <v>-0.1</v>
          </cell>
          <cell r="O3319">
            <v>-1.1000000000000001</v>
          </cell>
        </row>
        <row r="3320">
          <cell r="M3320">
            <v>-0.1</v>
          </cell>
          <cell r="O3320">
            <v>-1.1000000000000001</v>
          </cell>
        </row>
        <row r="3321">
          <cell r="M3321">
            <v>-0.1</v>
          </cell>
          <cell r="O3321">
            <v>-1.1000000000000001</v>
          </cell>
        </row>
        <row r="3322">
          <cell r="M3322">
            <v>-0.1</v>
          </cell>
          <cell r="O3322">
            <v>-1.1000000000000001</v>
          </cell>
        </row>
        <row r="3323">
          <cell r="M3323">
            <v>-0.1</v>
          </cell>
          <cell r="O3323">
            <v>-1.1000000000000001</v>
          </cell>
        </row>
        <row r="3324">
          <cell r="M3324">
            <v>-0.1</v>
          </cell>
          <cell r="O3324">
            <v>-1.1000000000000001</v>
          </cell>
        </row>
        <row r="3325">
          <cell r="M3325">
            <v>-0.1</v>
          </cell>
          <cell r="O3325">
            <v>-1.1000000000000001</v>
          </cell>
        </row>
        <row r="3326">
          <cell r="M3326">
            <v>-0.1</v>
          </cell>
          <cell r="O3326">
            <v>-1.1000000000000001</v>
          </cell>
        </row>
        <row r="3327">
          <cell r="M3327">
            <v>-0.1</v>
          </cell>
          <cell r="O3327">
            <v>-1.1000000000000001</v>
          </cell>
        </row>
        <row r="3328">
          <cell r="M3328">
            <v>-0.1</v>
          </cell>
          <cell r="O3328">
            <v>-1.1000000000000001</v>
          </cell>
        </row>
        <row r="3329">
          <cell r="M3329">
            <v>-0.1</v>
          </cell>
          <cell r="O3329">
            <v>-1.1000000000000001</v>
          </cell>
        </row>
        <row r="3330">
          <cell r="M3330">
            <v>-0.1</v>
          </cell>
          <cell r="O3330">
            <v>-1.1000000000000001</v>
          </cell>
        </row>
        <row r="3331">
          <cell r="M3331">
            <v>-0.1</v>
          </cell>
          <cell r="O3331">
            <v>-1.1000000000000001</v>
          </cell>
        </row>
        <row r="3332">
          <cell r="M3332">
            <v>-0.1</v>
          </cell>
          <cell r="O3332">
            <v>-1.1000000000000001</v>
          </cell>
        </row>
        <row r="3333">
          <cell r="M3333">
            <v>-0.1</v>
          </cell>
          <cell r="O3333">
            <v>-1.1000000000000001</v>
          </cell>
        </row>
        <row r="3334">
          <cell r="M3334">
            <v>-0.1</v>
          </cell>
          <cell r="O3334">
            <v>-1.1000000000000001</v>
          </cell>
        </row>
        <row r="3335">
          <cell r="M3335">
            <v>-0.1</v>
          </cell>
          <cell r="O3335">
            <v>-1.1000000000000001</v>
          </cell>
        </row>
        <row r="3336">
          <cell r="M3336">
            <v>-0.1</v>
          </cell>
          <cell r="O3336">
            <v>-1.1000000000000001</v>
          </cell>
        </row>
        <row r="3337">
          <cell r="M3337">
            <v>-0.1</v>
          </cell>
          <cell r="O3337">
            <v>-1.1000000000000001</v>
          </cell>
        </row>
        <row r="3338">
          <cell r="M3338">
            <v>-0.1</v>
          </cell>
          <cell r="O3338">
            <v>-1.1000000000000001</v>
          </cell>
        </row>
        <row r="3339">
          <cell r="M3339">
            <v>-0.1</v>
          </cell>
          <cell r="O3339">
            <v>-1.1000000000000001</v>
          </cell>
        </row>
        <row r="3340">
          <cell r="M3340">
            <v>-0.1</v>
          </cell>
          <cell r="O3340">
            <v>-1.1000000000000001</v>
          </cell>
        </row>
        <row r="3341">
          <cell r="M3341">
            <v>-0.1</v>
          </cell>
          <cell r="O3341">
            <v>-1.1000000000000001</v>
          </cell>
        </row>
        <row r="3342">
          <cell r="M3342">
            <v>-0.1</v>
          </cell>
          <cell r="O3342">
            <v>-1.1000000000000001</v>
          </cell>
        </row>
        <row r="3343">
          <cell r="M3343">
            <v>-0.1</v>
          </cell>
          <cell r="O3343">
            <v>-1.1000000000000001</v>
          </cell>
        </row>
        <row r="3344">
          <cell r="M3344">
            <v>-0.1</v>
          </cell>
          <cell r="O3344">
            <v>-1.1000000000000001</v>
          </cell>
        </row>
        <row r="3345">
          <cell r="M3345">
            <v>-0.1</v>
          </cell>
          <cell r="O3345">
            <v>-1.1000000000000001</v>
          </cell>
        </row>
        <row r="3346">
          <cell r="M3346">
            <v>-0.1</v>
          </cell>
          <cell r="O3346">
            <v>-1.1000000000000001</v>
          </cell>
        </row>
        <row r="3347">
          <cell r="M3347">
            <v>-0.1</v>
          </cell>
          <cell r="O3347">
            <v>-1.1000000000000001</v>
          </cell>
        </row>
        <row r="3348">
          <cell r="M3348">
            <v>-0.1</v>
          </cell>
          <cell r="O3348">
            <v>-1.1000000000000001</v>
          </cell>
        </row>
        <row r="3349">
          <cell r="M3349">
            <v>-0.1</v>
          </cell>
          <cell r="O3349">
            <v>-1.1000000000000001</v>
          </cell>
        </row>
        <row r="3350">
          <cell r="M3350">
            <v>-0.1</v>
          </cell>
          <cell r="O3350">
            <v>-1.1000000000000001</v>
          </cell>
        </row>
        <row r="3351">
          <cell r="M3351">
            <v>-0.1</v>
          </cell>
          <cell r="O3351">
            <v>-1.1000000000000001</v>
          </cell>
        </row>
        <row r="3352">
          <cell r="M3352">
            <v>-0.1</v>
          </cell>
          <cell r="O3352">
            <v>-1.1000000000000001</v>
          </cell>
        </row>
        <row r="3353">
          <cell r="M3353">
            <v>-0.1</v>
          </cell>
          <cell r="O3353">
            <v>-1.1000000000000001</v>
          </cell>
        </row>
        <row r="3354">
          <cell r="M3354">
            <v>-0.1</v>
          </cell>
          <cell r="O3354">
            <v>-1.1000000000000001</v>
          </cell>
        </row>
        <row r="3355">
          <cell r="M3355">
            <v>-0.1</v>
          </cell>
          <cell r="O3355">
            <v>-1.1000000000000001</v>
          </cell>
        </row>
        <row r="3356">
          <cell r="M3356">
            <v>-0.1</v>
          </cell>
          <cell r="O3356">
            <v>-1.1000000000000001</v>
          </cell>
        </row>
        <row r="3357">
          <cell r="M3357">
            <v>-0.1</v>
          </cell>
          <cell r="O3357">
            <v>-1.1000000000000001</v>
          </cell>
        </row>
        <row r="3358">
          <cell r="M3358">
            <v>-0.1</v>
          </cell>
          <cell r="O3358">
            <v>-1.1000000000000001</v>
          </cell>
        </row>
        <row r="3359">
          <cell r="M3359">
            <v>-0.1</v>
          </cell>
          <cell r="O3359">
            <v>-1.1000000000000001</v>
          </cell>
        </row>
        <row r="3360">
          <cell r="M3360">
            <v>-0.1</v>
          </cell>
          <cell r="O3360">
            <v>-1.1000000000000001</v>
          </cell>
        </row>
        <row r="3361">
          <cell r="M3361">
            <v>-0.1</v>
          </cell>
          <cell r="O3361">
            <v>-1.1000000000000001</v>
          </cell>
        </row>
        <row r="3362">
          <cell r="M3362">
            <v>-0.1</v>
          </cell>
          <cell r="O3362">
            <v>-1.1000000000000001</v>
          </cell>
        </row>
        <row r="3363">
          <cell r="M3363">
            <v>-0.1</v>
          </cell>
          <cell r="O3363">
            <v>-1.1000000000000001</v>
          </cell>
        </row>
        <row r="3364">
          <cell r="M3364">
            <v>-0.1</v>
          </cell>
          <cell r="O3364">
            <v>-1.1000000000000001</v>
          </cell>
        </row>
        <row r="3365">
          <cell r="M3365">
            <v>-0.1</v>
          </cell>
          <cell r="O3365">
            <v>-1.1000000000000001</v>
          </cell>
        </row>
        <row r="3366">
          <cell r="M3366">
            <v>-0.1</v>
          </cell>
          <cell r="O3366">
            <v>-1.1000000000000001</v>
          </cell>
        </row>
        <row r="3367">
          <cell r="M3367">
            <v>-0.1</v>
          </cell>
          <cell r="O3367">
            <v>-1.1000000000000001</v>
          </cell>
        </row>
        <row r="3368">
          <cell r="M3368">
            <v>-0.1</v>
          </cell>
          <cell r="O3368">
            <v>-1.1000000000000001</v>
          </cell>
        </row>
        <row r="3369">
          <cell r="M3369">
            <v>-0.1</v>
          </cell>
          <cell r="O3369">
            <v>-1.1000000000000001</v>
          </cell>
        </row>
        <row r="3370">
          <cell r="M3370">
            <v>-0.1</v>
          </cell>
          <cell r="O3370">
            <v>-1.1000000000000001</v>
          </cell>
        </row>
        <row r="3371">
          <cell r="M3371">
            <v>-0.1</v>
          </cell>
          <cell r="O3371">
            <v>-1.1000000000000001</v>
          </cell>
        </row>
        <row r="3372">
          <cell r="M3372">
            <v>-0.1</v>
          </cell>
          <cell r="O3372">
            <v>-1.1000000000000001</v>
          </cell>
        </row>
        <row r="3373">
          <cell r="M3373">
            <v>-0.1</v>
          </cell>
          <cell r="O3373">
            <v>-1.1000000000000001</v>
          </cell>
        </row>
        <row r="3374">
          <cell r="M3374">
            <v>-0.1</v>
          </cell>
          <cell r="O3374">
            <v>-1.1000000000000001</v>
          </cell>
        </row>
        <row r="3375">
          <cell r="M3375">
            <v>-0.1</v>
          </cell>
          <cell r="O3375">
            <v>-1.1000000000000001</v>
          </cell>
        </row>
        <row r="3376">
          <cell r="M3376">
            <v>-0.1</v>
          </cell>
          <cell r="O3376">
            <v>-1.1000000000000001</v>
          </cell>
        </row>
        <row r="3377">
          <cell r="M3377">
            <v>-0.1</v>
          </cell>
          <cell r="O3377">
            <v>-1.1000000000000001</v>
          </cell>
        </row>
        <row r="3378">
          <cell r="M3378">
            <v>-0.1</v>
          </cell>
          <cell r="O3378">
            <v>-1.1000000000000001</v>
          </cell>
        </row>
        <row r="3379">
          <cell r="M3379">
            <v>-0.1</v>
          </cell>
          <cell r="O3379">
            <v>-1.1000000000000001</v>
          </cell>
        </row>
        <row r="3380">
          <cell r="M3380">
            <v>-0.1</v>
          </cell>
          <cell r="O3380">
            <v>-1.1000000000000001</v>
          </cell>
        </row>
        <row r="3381">
          <cell r="M3381">
            <v>-0.1</v>
          </cell>
          <cell r="O3381">
            <v>-1.1000000000000001</v>
          </cell>
        </row>
        <row r="3382">
          <cell r="M3382">
            <v>-0.1</v>
          </cell>
          <cell r="O3382">
            <v>-1.1000000000000001</v>
          </cell>
        </row>
        <row r="3383">
          <cell r="M3383">
            <v>-0.1</v>
          </cell>
          <cell r="O3383">
            <v>-1.1000000000000001</v>
          </cell>
        </row>
        <row r="3384">
          <cell r="M3384">
            <v>-0.1</v>
          </cell>
          <cell r="O3384">
            <v>-1.1000000000000001</v>
          </cell>
        </row>
        <row r="3385">
          <cell r="M3385">
            <v>-0.1</v>
          </cell>
          <cell r="O3385">
            <v>-1.1000000000000001</v>
          </cell>
        </row>
        <row r="3386">
          <cell r="M3386">
            <v>-0.1</v>
          </cell>
          <cell r="O3386">
            <v>-1.1000000000000001</v>
          </cell>
        </row>
        <row r="3387">
          <cell r="M3387">
            <v>-0.1</v>
          </cell>
          <cell r="O3387">
            <v>-1.1000000000000001</v>
          </cell>
        </row>
        <row r="3388">
          <cell r="M3388">
            <v>-0.1</v>
          </cell>
          <cell r="O3388">
            <v>-1.1000000000000001</v>
          </cell>
        </row>
        <row r="3389">
          <cell r="M3389">
            <v>-0.1</v>
          </cell>
          <cell r="O3389">
            <v>-1.1000000000000001</v>
          </cell>
        </row>
        <row r="3390">
          <cell r="M3390">
            <v>-0.1</v>
          </cell>
          <cell r="O3390">
            <v>-1.1000000000000001</v>
          </cell>
        </row>
        <row r="3391">
          <cell r="M3391">
            <v>-0.1</v>
          </cell>
          <cell r="O3391">
            <v>-1.1000000000000001</v>
          </cell>
        </row>
        <row r="3392">
          <cell r="M3392">
            <v>-0.1</v>
          </cell>
          <cell r="O3392">
            <v>-1.1000000000000001</v>
          </cell>
        </row>
        <row r="3393">
          <cell r="M3393">
            <v>-0.1</v>
          </cell>
          <cell r="O3393">
            <v>-1.1000000000000001</v>
          </cell>
        </row>
        <row r="3394">
          <cell r="M3394">
            <v>-0.1</v>
          </cell>
          <cell r="O3394">
            <v>-1.1000000000000001</v>
          </cell>
        </row>
        <row r="3395">
          <cell r="M3395">
            <v>-0.1</v>
          </cell>
          <cell r="O3395">
            <v>-1.1000000000000001</v>
          </cell>
        </row>
        <row r="3396">
          <cell r="M3396">
            <v>-0.1</v>
          </cell>
          <cell r="O3396">
            <v>-1.1000000000000001</v>
          </cell>
        </row>
        <row r="3397">
          <cell r="M3397">
            <v>-0.1</v>
          </cell>
          <cell r="O3397">
            <v>-1.1000000000000001</v>
          </cell>
        </row>
        <row r="3398">
          <cell r="M3398">
            <v>-0.1</v>
          </cell>
          <cell r="O3398">
            <v>-1.1000000000000001</v>
          </cell>
        </row>
        <row r="3399">
          <cell r="M3399">
            <v>-0.1</v>
          </cell>
          <cell r="O3399">
            <v>-1.1000000000000001</v>
          </cell>
        </row>
        <row r="3400">
          <cell r="M3400">
            <v>-0.1</v>
          </cell>
          <cell r="O3400">
            <v>-1.1000000000000001</v>
          </cell>
        </row>
        <row r="3401">
          <cell r="M3401">
            <v>-0.1</v>
          </cell>
          <cell r="O3401">
            <v>-1.1000000000000001</v>
          </cell>
        </row>
        <row r="3402">
          <cell r="M3402">
            <v>-0.1</v>
          </cell>
          <cell r="O3402">
            <v>-1.1000000000000001</v>
          </cell>
        </row>
        <row r="3403">
          <cell r="M3403">
            <v>-0.1</v>
          </cell>
          <cell r="O3403">
            <v>-1.1000000000000001</v>
          </cell>
        </row>
        <row r="3404">
          <cell r="M3404">
            <v>-0.1</v>
          </cell>
          <cell r="O3404">
            <v>-1.1000000000000001</v>
          </cell>
        </row>
        <row r="3405">
          <cell r="M3405">
            <v>-0.1</v>
          </cell>
          <cell r="O3405">
            <v>-1.1000000000000001</v>
          </cell>
        </row>
        <row r="3406">
          <cell r="M3406">
            <v>-0.1</v>
          </cell>
          <cell r="O3406">
            <v>-1.1000000000000001</v>
          </cell>
        </row>
        <row r="3407">
          <cell r="M3407">
            <v>-0.1</v>
          </cell>
          <cell r="O3407">
            <v>-1.1000000000000001</v>
          </cell>
        </row>
        <row r="3408">
          <cell r="M3408">
            <v>-0.1</v>
          </cell>
          <cell r="O3408">
            <v>-1.1000000000000001</v>
          </cell>
        </row>
        <row r="3409">
          <cell r="M3409">
            <v>-0.1</v>
          </cell>
          <cell r="O3409">
            <v>-1.1000000000000001</v>
          </cell>
        </row>
        <row r="3410">
          <cell r="M3410">
            <v>-0.1</v>
          </cell>
          <cell r="O3410">
            <v>-1.1000000000000001</v>
          </cell>
        </row>
        <row r="3411">
          <cell r="M3411">
            <v>-0.1</v>
          </cell>
          <cell r="O3411">
            <v>-1.1000000000000001</v>
          </cell>
        </row>
        <row r="3412">
          <cell r="M3412">
            <v>-0.1</v>
          </cell>
          <cell r="O3412">
            <v>-1.1000000000000001</v>
          </cell>
        </row>
        <row r="3413">
          <cell r="M3413">
            <v>-0.1</v>
          </cell>
          <cell r="O3413">
            <v>-1.1000000000000001</v>
          </cell>
        </row>
        <row r="3414">
          <cell r="M3414">
            <v>-0.1</v>
          </cell>
          <cell r="O3414">
            <v>-1.1000000000000001</v>
          </cell>
        </row>
        <row r="3415">
          <cell r="M3415">
            <v>-0.1</v>
          </cell>
          <cell r="O3415">
            <v>-1.1000000000000001</v>
          </cell>
        </row>
        <row r="3416">
          <cell r="M3416">
            <v>-0.1</v>
          </cell>
          <cell r="O3416">
            <v>-1.1000000000000001</v>
          </cell>
        </row>
        <row r="3417">
          <cell r="M3417">
            <v>-0.1</v>
          </cell>
          <cell r="O3417">
            <v>-1.1000000000000001</v>
          </cell>
        </row>
        <row r="3418">
          <cell r="M3418">
            <v>-0.1</v>
          </cell>
          <cell r="O3418">
            <v>-1.1000000000000001</v>
          </cell>
        </row>
        <row r="3419">
          <cell r="M3419">
            <v>-0.1</v>
          </cell>
          <cell r="O3419">
            <v>-1.1000000000000001</v>
          </cell>
        </row>
        <row r="3420">
          <cell r="M3420">
            <v>-0.1</v>
          </cell>
          <cell r="O3420">
            <v>-1.1000000000000001</v>
          </cell>
        </row>
        <row r="3421">
          <cell r="M3421">
            <v>-0.1</v>
          </cell>
          <cell r="O3421">
            <v>-1.1000000000000001</v>
          </cell>
        </row>
        <row r="3422">
          <cell r="M3422">
            <v>-0.1</v>
          </cell>
          <cell r="O3422">
            <v>-1.1000000000000001</v>
          </cell>
        </row>
        <row r="3423">
          <cell r="M3423">
            <v>-0.1</v>
          </cell>
          <cell r="O3423">
            <v>-1.1000000000000001</v>
          </cell>
        </row>
        <row r="3424">
          <cell r="M3424">
            <v>-0.1</v>
          </cell>
          <cell r="O3424">
            <v>-1.1000000000000001</v>
          </cell>
        </row>
        <row r="3425">
          <cell r="M3425">
            <v>-0.1</v>
          </cell>
          <cell r="O3425">
            <v>-1.1000000000000001</v>
          </cell>
        </row>
        <row r="3426">
          <cell r="M3426">
            <v>-0.1</v>
          </cell>
          <cell r="O3426">
            <v>-1.1000000000000001</v>
          </cell>
        </row>
        <row r="3427">
          <cell r="M3427">
            <v>-0.1</v>
          </cell>
          <cell r="O3427">
            <v>-1.1000000000000001</v>
          </cell>
        </row>
        <row r="3428">
          <cell r="M3428">
            <v>-0.1</v>
          </cell>
          <cell r="O3428">
            <v>-1.1000000000000001</v>
          </cell>
        </row>
        <row r="3429">
          <cell r="M3429">
            <v>-0.1</v>
          </cell>
          <cell r="O3429">
            <v>-1.1000000000000001</v>
          </cell>
        </row>
        <row r="3430">
          <cell r="M3430">
            <v>-0.1</v>
          </cell>
          <cell r="O3430">
            <v>-1.1000000000000001</v>
          </cell>
        </row>
        <row r="3431">
          <cell r="M3431">
            <v>-0.1</v>
          </cell>
          <cell r="O3431">
            <v>-1.1000000000000001</v>
          </cell>
        </row>
        <row r="3432">
          <cell r="M3432">
            <v>-0.1</v>
          </cell>
          <cell r="O3432">
            <v>-1.1000000000000001</v>
          </cell>
        </row>
        <row r="3433">
          <cell r="M3433">
            <v>-0.1</v>
          </cell>
          <cell r="O3433">
            <v>-1.1000000000000001</v>
          </cell>
        </row>
        <row r="3434">
          <cell r="M3434">
            <v>-0.1</v>
          </cell>
          <cell r="O3434">
            <v>-1.1000000000000001</v>
          </cell>
        </row>
        <row r="3435">
          <cell r="M3435">
            <v>-0.1</v>
          </cell>
          <cell r="O3435">
            <v>-1.1000000000000001</v>
          </cell>
        </row>
        <row r="3436">
          <cell r="M3436">
            <v>-0.1</v>
          </cell>
          <cell r="O3436">
            <v>-1.1000000000000001</v>
          </cell>
        </row>
        <row r="3437">
          <cell r="M3437">
            <v>-0.1</v>
          </cell>
          <cell r="O3437">
            <v>-1.1000000000000001</v>
          </cell>
        </row>
        <row r="3438">
          <cell r="M3438">
            <v>-0.1</v>
          </cell>
          <cell r="O3438">
            <v>-1.1000000000000001</v>
          </cell>
        </row>
        <row r="3439">
          <cell r="M3439">
            <v>-0.1</v>
          </cell>
          <cell r="O3439">
            <v>-1.1000000000000001</v>
          </cell>
        </row>
        <row r="3440">
          <cell r="M3440">
            <v>-0.1</v>
          </cell>
          <cell r="O3440">
            <v>-1.1000000000000001</v>
          </cell>
        </row>
        <row r="3441">
          <cell r="M3441">
            <v>-0.1</v>
          </cell>
          <cell r="O3441">
            <v>-1.1000000000000001</v>
          </cell>
        </row>
        <row r="3442">
          <cell r="M3442">
            <v>-0.1</v>
          </cell>
          <cell r="O3442">
            <v>-1.1000000000000001</v>
          </cell>
        </row>
        <row r="3443">
          <cell r="M3443">
            <v>-0.1</v>
          </cell>
          <cell r="O3443">
            <v>-1.1000000000000001</v>
          </cell>
        </row>
        <row r="3444">
          <cell r="M3444">
            <v>-0.1</v>
          </cell>
          <cell r="O3444">
            <v>-1.1000000000000001</v>
          </cell>
        </row>
        <row r="3445">
          <cell r="M3445">
            <v>-0.1</v>
          </cell>
          <cell r="O3445">
            <v>-1.1000000000000001</v>
          </cell>
        </row>
        <row r="3446">
          <cell r="M3446">
            <v>-0.1</v>
          </cell>
          <cell r="O3446">
            <v>-1.1000000000000001</v>
          </cell>
        </row>
        <row r="3447">
          <cell r="M3447">
            <v>-0.1</v>
          </cell>
          <cell r="O3447">
            <v>-1.1000000000000001</v>
          </cell>
        </row>
        <row r="3448">
          <cell r="M3448">
            <v>-0.1</v>
          </cell>
          <cell r="O3448">
            <v>-1.1000000000000001</v>
          </cell>
        </row>
        <row r="3449">
          <cell r="M3449">
            <v>-0.1</v>
          </cell>
          <cell r="O3449">
            <v>-1.1000000000000001</v>
          </cell>
        </row>
        <row r="3450">
          <cell r="M3450">
            <v>-0.1</v>
          </cell>
          <cell r="O3450">
            <v>-1.1000000000000001</v>
          </cell>
        </row>
        <row r="3451">
          <cell r="M3451">
            <v>-0.1</v>
          </cell>
          <cell r="O3451">
            <v>-1.1000000000000001</v>
          </cell>
        </row>
        <row r="3452">
          <cell r="M3452">
            <v>-0.1</v>
          </cell>
          <cell r="O3452">
            <v>-1.1000000000000001</v>
          </cell>
        </row>
        <row r="3453">
          <cell r="M3453">
            <v>-0.1</v>
          </cell>
          <cell r="O3453">
            <v>-1.1000000000000001</v>
          </cell>
        </row>
        <row r="3454">
          <cell r="M3454">
            <v>-0.1</v>
          </cell>
          <cell r="O3454">
            <v>-1.1000000000000001</v>
          </cell>
        </row>
        <row r="3455">
          <cell r="M3455">
            <v>-0.1</v>
          </cell>
          <cell r="O3455">
            <v>-1.1000000000000001</v>
          </cell>
        </row>
        <row r="3456">
          <cell r="M3456">
            <v>-0.1</v>
          </cell>
          <cell r="O3456">
            <v>-1.1000000000000001</v>
          </cell>
        </row>
        <row r="3457">
          <cell r="M3457">
            <v>-0.1</v>
          </cell>
          <cell r="O3457">
            <v>-1.1000000000000001</v>
          </cell>
        </row>
        <row r="3458">
          <cell r="M3458">
            <v>-0.1</v>
          </cell>
          <cell r="O3458">
            <v>-1.1000000000000001</v>
          </cell>
        </row>
        <row r="3459">
          <cell r="M3459">
            <v>-0.1</v>
          </cell>
          <cell r="O3459">
            <v>-1.1000000000000001</v>
          </cell>
        </row>
        <row r="3460">
          <cell r="M3460">
            <v>-0.1</v>
          </cell>
          <cell r="O3460">
            <v>-1.1000000000000001</v>
          </cell>
        </row>
        <row r="3461">
          <cell r="M3461">
            <v>-0.1</v>
          </cell>
          <cell r="O3461">
            <v>-1.1000000000000001</v>
          </cell>
        </row>
        <row r="3462">
          <cell r="M3462">
            <v>-0.1</v>
          </cell>
          <cell r="O3462">
            <v>-1.1000000000000001</v>
          </cell>
        </row>
        <row r="3463">
          <cell r="M3463">
            <v>-0.1</v>
          </cell>
          <cell r="O3463">
            <v>-1.1000000000000001</v>
          </cell>
        </row>
        <row r="3464">
          <cell r="M3464">
            <v>-0.1</v>
          </cell>
          <cell r="O3464">
            <v>-1.1000000000000001</v>
          </cell>
        </row>
        <row r="3465">
          <cell r="M3465">
            <v>-0.1</v>
          </cell>
          <cell r="O3465">
            <v>-1.1000000000000001</v>
          </cell>
        </row>
        <row r="3466">
          <cell r="M3466">
            <v>-0.1</v>
          </cell>
          <cell r="O3466">
            <v>-1.1000000000000001</v>
          </cell>
        </row>
        <row r="3467">
          <cell r="M3467">
            <v>-0.1</v>
          </cell>
          <cell r="O3467">
            <v>-1.1000000000000001</v>
          </cell>
        </row>
        <row r="3468">
          <cell r="M3468">
            <v>-0.1</v>
          </cell>
          <cell r="O3468">
            <v>-1.1000000000000001</v>
          </cell>
        </row>
        <row r="3469">
          <cell r="M3469">
            <v>-0.1</v>
          </cell>
          <cell r="O3469">
            <v>-1.1000000000000001</v>
          </cell>
        </row>
        <row r="3470">
          <cell r="M3470">
            <v>-0.1</v>
          </cell>
          <cell r="O3470">
            <v>-1.1000000000000001</v>
          </cell>
        </row>
        <row r="3471">
          <cell r="M3471">
            <v>-0.1</v>
          </cell>
          <cell r="O3471">
            <v>-1.1000000000000001</v>
          </cell>
        </row>
        <row r="3472">
          <cell r="M3472">
            <v>-0.1</v>
          </cell>
          <cell r="O3472">
            <v>-1.1000000000000001</v>
          </cell>
        </row>
        <row r="3473">
          <cell r="M3473">
            <v>-0.1</v>
          </cell>
          <cell r="O3473">
            <v>-1.1000000000000001</v>
          </cell>
        </row>
        <row r="3474">
          <cell r="M3474">
            <v>-0.1</v>
          </cell>
          <cell r="O3474">
            <v>-1.1000000000000001</v>
          </cell>
        </row>
        <row r="3475">
          <cell r="M3475">
            <v>-0.1</v>
          </cell>
          <cell r="O3475">
            <v>-1.1000000000000001</v>
          </cell>
        </row>
        <row r="3476">
          <cell r="M3476">
            <v>-0.1</v>
          </cell>
          <cell r="O3476">
            <v>-1.1000000000000001</v>
          </cell>
        </row>
        <row r="3477">
          <cell r="M3477">
            <v>-0.1</v>
          </cell>
          <cell r="O3477">
            <v>-1.1000000000000001</v>
          </cell>
        </row>
        <row r="3478">
          <cell r="M3478">
            <v>-0.1</v>
          </cell>
          <cell r="O3478">
            <v>-1.1000000000000001</v>
          </cell>
        </row>
        <row r="3479">
          <cell r="M3479">
            <v>-0.1</v>
          </cell>
          <cell r="O3479">
            <v>-1.1000000000000001</v>
          </cell>
        </row>
        <row r="3480">
          <cell r="M3480">
            <v>-0.1</v>
          </cell>
          <cell r="O3480">
            <v>-1.1000000000000001</v>
          </cell>
        </row>
        <row r="3481">
          <cell r="M3481">
            <v>-0.1</v>
          </cell>
          <cell r="O3481">
            <v>-1.1000000000000001</v>
          </cell>
        </row>
        <row r="3482">
          <cell r="M3482">
            <v>-0.1</v>
          </cell>
          <cell r="O3482">
            <v>-1.1000000000000001</v>
          </cell>
        </row>
        <row r="3483">
          <cell r="M3483">
            <v>-0.1</v>
          </cell>
          <cell r="O3483">
            <v>-1.1000000000000001</v>
          </cell>
        </row>
        <row r="3484">
          <cell r="M3484">
            <v>-0.1</v>
          </cell>
          <cell r="O3484">
            <v>-1.1000000000000001</v>
          </cell>
        </row>
        <row r="3485">
          <cell r="M3485">
            <v>-0.1</v>
          </cell>
          <cell r="O3485">
            <v>-1.1000000000000001</v>
          </cell>
        </row>
        <row r="3486">
          <cell r="M3486">
            <v>-0.1</v>
          </cell>
          <cell r="O3486">
            <v>-1.1000000000000001</v>
          </cell>
        </row>
        <row r="3487">
          <cell r="M3487">
            <v>-0.1</v>
          </cell>
          <cell r="O3487">
            <v>-1.1000000000000001</v>
          </cell>
        </row>
        <row r="3488">
          <cell r="M3488">
            <v>-0.1</v>
          </cell>
          <cell r="O3488">
            <v>-1.1000000000000001</v>
          </cell>
        </row>
        <row r="3489">
          <cell r="M3489">
            <v>-0.1</v>
          </cell>
          <cell r="O3489">
            <v>-1.1000000000000001</v>
          </cell>
        </row>
        <row r="3490">
          <cell r="M3490">
            <v>-0.1</v>
          </cell>
          <cell r="O3490">
            <v>-1.1000000000000001</v>
          </cell>
        </row>
        <row r="3491">
          <cell r="M3491">
            <v>-0.1</v>
          </cell>
          <cell r="O3491">
            <v>-1.1000000000000001</v>
          </cell>
        </row>
        <row r="3492">
          <cell r="M3492">
            <v>-0.1</v>
          </cell>
          <cell r="O3492">
            <v>-1.1000000000000001</v>
          </cell>
        </row>
        <row r="3493">
          <cell r="M3493">
            <v>-0.1</v>
          </cell>
          <cell r="O3493">
            <v>-1.1000000000000001</v>
          </cell>
        </row>
        <row r="3494">
          <cell r="M3494">
            <v>-0.1</v>
          </cell>
          <cell r="O3494">
            <v>-1.1000000000000001</v>
          </cell>
        </row>
        <row r="3495">
          <cell r="M3495">
            <v>-0.1</v>
          </cell>
          <cell r="O3495">
            <v>-1.1000000000000001</v>
          </cell>
        </row>
        <row r="3496">
          <cell r="M3496">
            <v>-0.1</v>
          </cell>
          <cell r="O3496">
            <v>-1.1000000000000001</v>
          </cell>
        </row>
        <row r="3497">
          <cell r="M3497">
            <v>-0.1</v>
          </cell>
          <cell r="O3497">
            <v>-1.1000000000000001</v>
          </cell>
        </row>
        <row r="3498">
          <cell r="M3498">
            <v>-0.1</v>
          </cell>
          <cell r="O3498">
            <v>-1.1000000000000001</v>
          </cell>
        </row>
        <row r="3499">
          <cell r="M3499">
            <v>-0.1</v>
          </cell>
          <cell r="O3499">
            <v>-1.1000000000000001</v>
          </cell>
        </row>
        <row r="3500">
          <cell r="M3500">
            <v>-0.1</v>
          </cell>
          <cell r="O3500">
            <v>-1.1000000000000001</v>
          </cell>
        </row>
        <row r="3501">
          <cell r="M3501">
            <v>-0.1</v>
          </cell>
          <cell r="O3501">
            <v>-1.1000000000000001</v>
          </cell>
        </row>
        <row r="3502">
          <cell r="M3502">
            <v>-0.1</v>
          </cell>
          <cell r="O3502">
            <v>-1.1000000000000001</v>
          </cell>
        </row>
        <row r="3503">
          <cell r="M3503">
            <v>-0.1</v>
          </cell>
          <cell r="O3503">
            <v>-1.1000000000000001</v>
          </cell>
        </row>
        <row r="3504">
          <cell r="M3504">
            <v>-0.1</v>
          </cell>
          <cell r="O3504">
            <v>-1.1000000000000001</v>
          </cell>
        </row>
        <row r="3505">
          <cell r="M3505">
            <v>-0.1</v>
          </cell>
          <cell r="O3505">
            <v>-1.1000000000000001</v>
          </cell>
        </row>
        <row r="3506">
          <cell r="M3506">
            <v>-0.1</v>
          </cell>
          <cell r="O3506">
            <v>-1.1000000000000001</v>
          </cell>
        </row>
        <row r="3507">
          <cell r="M3507">
            <v>-0.1</v>
          </cell>
          <cell r="O3507">
            <v>-1.1000000000000001</v>
          </cell>
        </row>
        <row r="3508">
          <cell r="M3508">
            <v>-0.1</v>
          </cell>
          <cell r="O3508">
            <v>-1.1000000000000001</v>
          </cell>
        </row>
        <row r="3509">
          <cell r="M3509">
            <v>-0.1</v>
          </cell>
          <cell r="O3509">
            <v>-1.1000000000000001</v>
          </cell>
        </row>
        <row r="3510">
          <cell r="M3510">
            <v>-0.1</v>
          </cell>
          <cell r="O3510">
            <v>-1.1000000000000001</v>
          </cell>
        </row>
        <row r="3511">
          <cell r="M3511">
            <v>-0.1</v>
          </cell>
          <cell r="O3511">
            <v>-1.1000000000000001</v>
          </cell>
        </row>
        <row r="3512">
          <cell r="M3512">
            <v>-0.1</v>
          </cell>
          <cell r="O3512">
            <v>-1.1000000000000001</v>
          </cell>
        </row>
        <row r="3513">
          <cell r="M3513">
            <v>-0.1</v>
          </cell>
          <cell r="O3513">
            <v>-1.1000000000000001</v>
          </cell>
        </row>
        <row r="3514">
          <cell r="M3514">
            <v>-0.1</v>
          </cell>
          <cell r="O3514">
            <v>-1.1000000000000001</v>
          </cell>
        </row>
        <row r="3515">
          <cell r="M3515">
            <v>-0.1</v>
          </cell>
          <cell r="O3515">
            <v>-1.1000000000000001</v>
          </cell>
        </row>
        <row r="3516">
          <cell r="M3516">
            <v>-0.1</v>
          </cell>
          <cell r="O3516">
            <v>-1.1000000000000001</v>
          </cell>
        </row>
        <row r="3517">
          <cell r="M3517">
            <v>-0.1</v>
          </cell>
          <cell r="O3517">
            <v>-1.1000000000000001</v>
          </cell>
        </row>
        <row r="3518">
          <cell r="M3518">
            <v>-0.1</v>
          </cell>
          <cell r="O3518">
            <v>-1.1000000000000001</v>
          </cell>
        </row>
        <row r="3519">
          <cell r="M3519">
            <v>-0.1</v>
          </cell>
          <cell r="O3519">
            <v>-1.1000000000000001</v>
          </cell>
        </row>
        <row r="3520">
          <cell r="M3520">
            <v>-0.1</v>
          </cell>
          <cell r="O3520">
            <v>-1.1000000000000001</v>
          </cell>
        </row>
        <row r="3521">
          <cell r="M3521">
            <v>-0.1</v>
          </cell>
          <cell r="O3521">
            <v>-1.1000000000000001</v>
          </cell>
        </row>
        <row r="3522">
          <cell r="M3522">
            <v>-0.1</v>
          </cell>
          <cell r="O3522">
            <v>-1.1000000000000001</v>
          </cell>
        </row>
        <row r="3523">
          <cell r="M3523">
            <v>-0.1</v>
          </cell>
          <cell r="O3523">
            <v>-1.1000000000000001</v>
          </cell>
        </row>
        <row r="3524">
          <cell r="M3524">
            <v>-0.1</v>
          </cell>
          <cell r="O3524">
            <v>-1.1000000000000001</v>
          </cell>
        </row>
        <row r="3525">
          <cell r="M3525">
            <v>-0.1</v>
          </cell>
          <cell r="O3525">
            <v>-1.1000000000000001</v>
          </cell>
        </row>
        <row r="3526">
          <cell r="M3526">
            <v>-0.1</v>
          </cell>
          <cell r="O3526">
            <v>-1.1000000000000001</v>
          </cell>
        </row>
        <row r="3527">
          <cell r="M3527">
            <v>-0.1</v>
          </cell>
          <cell r="O3527">
            <v>-1.1000000000000001</v>
          </cell>
        </row>
        <row r="3528">
          <cell r="M3528">
            <v>-0.1</v>
          </cell>
          <cell r="O3528">
            <v>-1.1000000000000001</v>
          </cell>
        </row>
        <row r="3529">
          <cell r="M3529">
            <v>-0.1</v>
          </cell>
          <cell r="O3529">
            <v>-1.1000000000000001</v>
          </cell>
        </row>
        <row r="3530">
          <cell r="M3530">
            <v>-0.1</v>
          </cell>
          <cell r="O3530">
            <v>-1.1000000000000001</v>
          </cell>
        </row>
        <row r="3531">
          <cell r="M3531">
            <v>-0.1</v>
          </cell>
          <cell r="O3531">
            <v>-1.1000000000000001</v>
          </cell>
        </row>
        <row r="3532">
          <cell r="M3532">
            <v>-0.1</v>
          </cell>
          <cell r="O3532">
            <v>-1.1000000000000001</v>
          </cell>
        </row>
        <row r="3533">
          <cell r="M3533">
            <v>-0.1</v>
          </cell>
          <cell r="O3533">
            <v>-1.1000000000000001</v>
          </cell>
        </row>
        <row r="3534">
          <cell r="M3534">
            <v>-0.1</v>
          </cell>
          <cell r="O3534">
            <v>-1.1000000000000001</v>
          </cell>
        </row>
        <row r="3535">
          <cell r="M3535">
            <v>-0.1</v>
          </cell>
          <cell r="O3535">
            <v>-1.1000000000000001</v>
          </cell>
        </row>
        <row r="3536">
          <cell r="M3536">
            <v>-0.1</v>
          </cell>
          <cell r="O3536">
            <v>-1.1000000000000001</v>
          </cell>
        </row>
        <row r="3537">
          <cell r="M3537">
            <v>-0.1</v>
          </cell>
          <cell r="O3537">
            <v>-1.1000000000000001</v>
          </cell>
        </row>
        <row r="3538">
          <cell r="M3538">
            <v>-0.1</v>
          </cell>
          <cell r="O3538">
            <v>-1.1000000000000001</v>
          </cell>
        </row>
        <row r="3539">
          <cell r="M3539">
            <v>-0.1</v>
          </cell>
          <cell r="O3539">
            <v>-1.1000000000000001</v>
          </cell>
        </row>
        <row r="3540">
          <cell r="M3540">
            <v>-0.1</v>
          </cell>
          <cell r="O3540">
            <v>-1.1000000000000001</v>
          </cell>
        </row>
        <row r="3541">
          <cell r="M3541">
            <v>-0.1</v>
          </cell>
          <cell r="O3541">
            <v>-1.1000000000000001</v>
          </cell>
        </row>
        <row r="3542">
          <cell r="M3542">
            <v>-0.1</v>
          </cell>
          <cell r="O3542">
            <v>-1.1000000000000001</v>
          </cell>
        </row>
        <row r="3543">
          <cell r="M3543">
            <v>-0.1</v>
          </cell>
          <cell r="O3543">
            <v>-1.1000000000000001</v>
          </cell>
        </row>
        <row r="3544">
          <cell r="M3544">
            <v>-0.1</v>
          </cell>
          <cell r="O3544">
            <v>-1.1000000000000001</v>
          </cell>
        </row>
        <row r="3545">
          <cell r="M3545">
            <v>-0.1</v>
          </cell>
          <cell r="O3545">
            <v>-1.1000000000000001</v>
          </cell>
        </row>
        <row r="3546">
          <cell r="M3546">
            <v>-0.1</v>
          </cell>
          <cell r="O3546">
            <v>-1.1000000000000001</v>
          </cell>
        </row>
        <row r="3547">
          <cell r="M3547">
            <v>-0.1</v>
          </cell>
          <cell r="O3547">
            <v>-1.1000000000000001</v>
          </cell>
        </row>
        <row r="3548">
          <cell r="M3548">
            <v>-0.1</v>
          </cell>
          <cell r="O3548">
            <v>-1.1000000000000001</v>
          </cell>
        </row>
        <row r="3549">
          <cell r="M3549">
            <v>-0.1</v>
          </cell>
          <cell r="O3549">
            <v>-1.1000000000000001</v>
          </cell>
        </row>
        <row r="3550">
          <cell r="M3550">
            <v>-0.1</v>
          </cell>
          <cell r="O3550">
            <v>-1.1000000000000001</v>
          </cell>
        </row>
        <row r="3551">
          <cell r="M3551">
            <v>-0.1</v>
          </cell>
          <cell r="O3551">
            <v>-1.1000000000000001</v>
          </cell>
        </row>
        <row r="3552">
          <cell r="M3552">
            <v>-0.1</v>
          </cell>
          <cell r="O3552">
            <v>-1.1000000000000001</v>
          </cell>
        </row>
        <row r="3553">
          <cell r="M3553">
            <v>-0.1</v>
          </cell>
          <cell r="O3553">
            <v>-1.1000000000000001</v>
          </cell>
        </row>
        <row r="3554">
          <cell r="M3554">
            <v>-0.1</v>
          </cell>
          <cell r="O3554">
            <v>-1.1000000000000001</v>
          </cell>
        </row>
        <row r="3555">
          <cell r="M3555">
            <v>-0.1</v>
          </cell>
          <cell r="O3555">
            <v>-1.1000000000000001</v>
          </cell>
        </row>
        <row r="3556">
          <cell r="M3556">
            <v>-0.1</v>
          </cell>
          <cell r="O3556">
            <v>-1.1000000000000001</v>
          </cell>
        </row>
        <row r="3557">
          <cell r="M3557">
            <v>-0.1</v>
          </cell>
          <cell r="O3557">
            <v>-1.1000000000000001</v>
          </cell>
        </row>
        <row r="3558">
          <cell r="M3558">
            <v>-0.1</v>
          </cell>
          <cell r="O3558">
            <v>-1.1000000000000001</v>
          </cell>
        </row>
        <row r="3559">
          <cell r="M3559">
            <v>-0.1</v>
          </cell>
          <cell r="O3559">
            <v>-1.1000000000000001</v>
          </cell>
        </row>
        <row r="3560">
          <cell r="M3560">
            <v>-0.1</v>
          </cell>
          <cell r="O3560">
            <v>-1.1000000000000001</v>
          </cell>
        </row>
        <row r="3561">
          <cell r="M3561">
            <v>-0.1</v>
          </cell>
          <cell r="O3561">
            <v>-1.1000000000000001</v>
          </cell>
        </row>
        <row r="3562">
          <cell r="M3562">
            <v>-0.1</v>
          </cell>
          <cell r="O3562">
            <v>-1.1000000000000001</v>
          </cell>
        </row>
        <row r="3563">
          <cell r="M3563">
            <v>-0.1</v>
          </cell>
          <cell r="O3563">
            <v>-1.1000000000000001</v>
          </cell>
        </row>
        <row r="3564">
          <cell r="M3564">
            <v>-0.1</v>
          </cell>
          <cell r="O3564">
            <v>-1.1000000000000001</v>
          </cell>
        </row>
        <row r="3565">
          <cell r="M3565">
            <v>-0.1</v>
          </cell>
          <cell r="O3565">
            <v>-1.1000000000000001</v>
          </cell>
        </row>
        <row r="3566">
          <cell r="M3566">
            <v>-0.1</v>
          </cell>
          <cell r="O3566">
            <v>-1.1000000000000001</v>
          </cell>
        </row>
        <row r="3567">
          <cell r="M3567">
            <v>-0.1</v>
          </cell>
          <cell r="O3567">
            <v>-1.1000000000000001</v>
          </cell>
        </row>
        <row r="3568">
          <cell r="M3568">
            <v>-0.1</v>
          </cell>
          <cell r="O3568">
            <v>-1.1000000000000001</v>
          </cell>
        </row>
        <row r="3569">
          <cell r="M3569">
            <v>-0.1</v>
          </cell>
          <cell r="O3569">
            <v>-1.1000000000000001</v>
          </cell>
        </row>
        <row r="3570">
          <cell r="M3570">
            <v>-0.1</v>
          </cell>
          <cell r="O3570">
            <v>-1.1000000000000001</v>
          </cell>
        </row>
        <row r="3571">
          <cell r="M3571">
            <v>-0.1</v>
          </cell>
          <cell r="O3571">
            <v>-1.1000000000000001</v>
          </cell>
        </row>
        <row r="3572">
          <cell r="M3572">
            <v>-0.1</v>
          </cell>
          <cell r="O3572">
            <v>-1.1000000000000001</v>
          </cell>
        </row>
        <row r="3573">
          <cell r="M3573">
            <v>-0.1</v>
          </cell>
          <cell r="O3573">
            <v>-1.1000000000000001</v>
          </cell>
        </row>
        <row r="3574">
          <cell r="M3574">
            <v>-0.1</v>
          </cell>
          <cell r="O3574">
            <v>-1.1000000000000001</v>
          </cell>
        </row>
        <row r="3575">
          <cell r="M3575">
            <v>-0.1</v>
          </cell>
          <cell r="O3575">
            <v>-1.1000000000000001</v>
          </cell>
        </row>
        <row r="3576">
          <cell r="M3576">
            <v>-0.1</v>
          </cell>
          <cell r="O3576">
            <v>-1.1000000000000001</v>
          </cell>
        </row>
        <row r="3577">
          <cell r="M3577">
            <v>-0.1</v>
          </cell>
          <cell r="O3577">
            <v>-1.1000000000000001</v>
          </cell>
        </row>
        <row r="3578">
          <cell r="M3578">
            <v>-0.1</v>
          </cell>
          <cell r="O3578">
            <v>-1.1000000000000001</v>
          </cell>
        </row>
        <row r="3579">
          <cell r="M3579">
            <v>-0.1</v>
          </cell>
          <cell r="O3579">
            <v>-1.1000000000000001</v>
          </cell>
        </row>
        <row r="3580">
          <cell r="M3580">
            <v>-0.1</v>
          </cell>
          <cell r="O3580">
            <v>-1.1000000000000001</v>
          </cell>
        </row>
        <row r="3581">
          <cell r="M3581">
            <v>-0.1</v>
          </cell>
          <cell r="O3581">
            <v>-1.1000000000000001</v>
          </cell>
        </row>
        <row r="3582">
          <cell r="M3582">
            <v>-0.1</v>
          </cell>
          <cell r="O3582">
            <v>-1.1000000000000001</v>
          </cell>
        </row>
        <row r="3583">
          <cell r="M3583">
            <v>-0.1</v>
          </cell>
          <cell r="O3583">
            <v>-1.1000000000000001</v>
          </cell>
        </row>
        <row r="3584">
          <cell r="M3584">
            <v>-0.1</v>
          </cell>
          <cell r="O3584">
            <v>-1.1000000000000001</v>
          </cell>
        </row>
        <row r="3585">
          <cell r="M3585">
            <v>-0.1</v>
          </cell>
          <cell r="O3585">
            <v>-1.1000000000000001</v>
          </cell>
        </row>
        <row r="3586">
          <cell r="M3586">
            <v>-0.1</v>
          </cell>
          <cell r="O3586">
            <v>-1.1000000000000001</v>
          </cell>
        </row>
        <row r="3587">
          <cell r="M3587">
            <v>-0.1</v>
          </cell>
          <cell r="O3587">
            <v>-1.1000000000000001</v>
          </cell>
        </row>
        <row r="3588">
          <cell r="M3588">
            <v>-0.1</v>
          </cell>
          <cell r="O3588">
            <v>-1.1000000000000001</v>
          </cell>
        </row>
        <row r="3589">
          <cell r="M3589">
            <v>-0.1</v>
          </cell>
          <cell r="O3589">
            <v>-1.1000000000000001</v>
          </cell>
        </row>
        <row r="3590">
          <cell r="M3590">
            <v>-0.1</v>
          </cell>
          <cell r="O3590">
            <v>-1.1000000000000001</v>
          </cell>
        </row>
        <row r="3591">
          <cell r="M3591">
            <v>-0.1</v>
          </cell>
          <cell r="O3591">
            <v>-1.1000000000000001</v>
          </cell>
        </row>
        <row r="3592">
          <cell r="M3592">
            <v>-0.1</v>
          </cell>
          <cell r="O3592">
            <v>-1.1000000000000001</v>
          </cell>
        </row>
        <row r="3593">
          <cell r="M3593">
            <v>-0.1</v>
          </cell>
          <cell r="O3593">
            <v>-1.1000000000000001</v>
          </cell>
        </row>
        <row r="3594">
          <cell r="M3594">
            <v>-0.1</v>
          </cell>
          <cell r="O3594">
            <v>-1.1000000000000001</v>
          </cell>
        </row>
        <row r="3595">
          <cell r="M3595">
            <v>-0.1</v>
          </cell>
          <cell r="O3595">
            <v>-1.1000000000000001</v>
          </cell>
        </row>
        <row r="3596">
          <cell r="M3596">
            <v>-0.1</v>
          </cell>
          <cell r="O3596">
            <v>-1.1000000000000001</v>
          </cell>
        </row>
        <row r="3597">
          <cell r="M3597">
            <v>-0.1</v>
          </cell>
          <cell r="O3597">
            <v>-1.1000000000000001</v>
          </cell>
        </row>
        <row r="3598">
          <cell r="M3598">
            <v>-0.1</v>
          </cell>
          <cell r="O3598">
            <v>-1.1000000000000001</v>
          </cell>
        </row>
        <row r="3599">
          <cell r="M3599">
            <v>-0.1</v>
          </cell>
          <cell r="O3599">
            <v>-1.1000000000000001</v>
          </cell>
        </row>
        <row r="3600">
          <cell r="M3600">
            <v>-0.1</v>
          </cell>
          <cell r="O3600">
            <v>-1.1000000000000001</v>
          </cell>
        </row>
        <row r="3601">
          <cell r="M3601">
            <v>-0.1</v>
          </cell>
          <cell r="O3601">
            <v>-1.1000000000000001</v>
          </cell>
        </row>
        <row r="3602">
          <cell r="M3602">
            <v>-0.1</v>
          </cell>
          <cell r="O3602">
            <v>-1.1000000000000001</v>
          </cell>
        </row>
        <row r="3603">
          <cell r="M3603">
            <v>-0.1</v>
          </cell>
          <cell r="O3603">
            <v>-1.1000000000000001</v>
          </cell>
        </row>
        <row r="3604">
          <cell r="M3604">
            <v>-0.1</v>
          </cell>
          <cell r="O3604">
            <v>-1.1000000000000001</v>
          </cell>
        </row>
        <row r="3605">
          <cell r="M3605">
            <v>-0.1</v>
          </cell>
          <cell r="O3605">
            <v>-1.1000000000000001</v>
          </cell>
        </row>
        <row r="3606">
          <cell r="M3606">
            <v>-0.1</v>
          </cell>
          <cell r="O3606">
            <v>-1.1000000000000001</v>
          </cell>
        </row>
        <row r="3607">
          <cell r="M3607">
            <v>-0.1</v>
          </cell>
          <cell r="O3607">
            <v>-1.1000000000000001</v>
          </cell>
        </row>
        <row r="3608">
          <cell r="M3608">
            <v>-0.1</v>
          </cell>
          <cell r="O3608">
            <v>-1.1000000000000001</v>
          </cell>
        </row>
        <row r="3609">
          <cell r="M3609">
            <v>-0.1</v>
          </cell>
          <cell r="O3609">
            <v>-1.1000000000000001</v>
          </cell>
        </row>
        <row r="3610">
          <cell r="M3610">
            <v>-0.1</v>
          </cell>
          <cell r="O3610">
            <v>-1.1000000000000001</v>
          </cell>
        </row>
        <row r="3611">
          <cell r="M3611">
            <v>-0.1</v>
          </cell>
          <cell r="O3611">
            <v>-1.1000000000000001</v>
          </cell>
        </row>
        <row r="3612">
          <cell r="M3612">
            <v>-0.1</v>
          </cell>
          <cell r="O3612">
            <v>-1.1000000000000001</v>
          </cell>
        </row>
        <row r="3613">
          <cell r="M3613">
            <v>-0.1</v>
          </cell>
          <cell r="O3613">
            <v>-1.1000000000000001</v>
          </cell>
        </row>
        <row r="3614">
          <cell r="M3614">
            <v>-0.1</v>
          </cell>
          <cell r="O3614">
            <v>-1.1000000000000001</v>
          </cell>
        </row>
        <row r="3615">
          <cell r="M3615">
            <v>-0.1</v>
          </cell>
          <cell r="O3615">
            <v>-1.1000000000000001</v>
          </cell>
        </row>
        <row r="3616">
          <cell r="M3616">
            <v>-0.1</v>
          </cell>
          <cell r="O3616">
            <v>-1.1000000000000001</v>
          </cell>
        </row>
        <row r="3617">
          <cell r="M3617">
            <v>-0.1</v>
          </cell>
          <cell r="O3617">
            <v>-1.1000000000000001</v>
          </cell>
        </row>
        <row r="3618">
          <cell r="M3618">
            <v>-0.1</v>
          </cell>
          <cell r="O3618">
            <v>-1.1000000000000001</v>
          </cell>
        </row>
        <row r="3619">
          <cell r="M3619">
            <v>-0.1</v>
          </cell>
          <cell r="O3619">
            <v>-1.1000000000000001</v>
          </cell>
        </row>
        <row r="3620">
          <cell r="M3620">
            <v>-0.1</v>
          </cell>
          <cell r="O3620">
            <v>-1.1000000000000001</v>
          </cell>
        </row>
        <row r="3621">
          <cell r="M3621">
            <v>-0.1</v>
          </cell>
          <cell r="O3621">
            <v>-1.1000000000000001</v>
          </cell>
        </row>
        <row r="3622">
          <cell r="M3622">
            <v>-0.1</v>
          </cell>
          <cell r="O3622">
            <v>-1.1000000000000001</v>
          </cell>
        </row>
        <row r="3623">
          <cell r="M3623">
            <v>-0.1</v>
          </cell>
          <cell r="O3623">
            <v>-1.1000000000000001</v>
          </cell>
        </row>
        <row r="3624">
          <cell r="M3624">
            <v>-0.1</v>
          </cell>
          <cell r="O3624">
            <v>-1.1000000000000001</v>
          </cell>
        </row>
        <row r="3625">
          <cell r="M3625">
            <v>-0.1</v>
          </cell>
          <cell r="O3625">
            <v>-1.1000000000000001</v>
          </cell>
        </row>
        <row r="3626">
          <cell r="M3626">
            <v>-0.1</v>
          </cell>
          <cell r="O3626">
            <v>-1.1000000000000001</v>
          </cell>
        </row>
        <row r="3627">
          <cell r="M3627">
            <v>-0.1</v>
          </cell>
          <cell r="O3627">
            <v>-1.1000000000000001</v>
          </cell>
        </row>
        <row r="3628">
          <cell r="M3628">
            <v>-0.1</v>
          </cell>
          <cell r="O3628">
            <v>-1.1000000000000001</v>
          </cell>
        </row>
        <row r="3629">
          <cell r="M3629">
            <v>-0.1</v>
          </cell>
          <cell r="O3629">
            <v>-1.1000000000000001</v>
          </cell>
        </row>
        <row r="3630">
          <cell r="M3630">
            <v>-0.1</v>
          </cell>
          <cell r="O3630">
            <v>-1.1000000000000001</v>
          </cell>
        </row>
        <row r="3631">
          <cell r="M3631">
            <v>-0.1</v>
          </cell>
          <cell r="O3631">
            <v>-1.1000000000000001</v>
          </cell>
        </row>
        <row r="3632">
          <cell r="M3632">
            <v>-0.1</v>
          </cell>
          <cell r="O3632">
            <v>-1.1000000000000001</v>
          </cell>
        </row>
        <row r="3633">
          <cell r="M3633">
            <v>-0.1</v>
          </cell>
          <cell r="O3633">
            <v>-1.1000000000000001</v>
          </cell>
        </row>
        <row r="3634">
          <cell r="M3634">
            <v>-0.1</v>
          </cell>
          <cell r="O3634">
            <v>-1.1000000000000001</v>
          </cell>
        </row>
        <row r="3635">
          <cell r="M3635">
            <v>-0.1</v>
          </cell>
          <cell r="O3635">
            <v>-1.1000000000000001</v>
          </cell>
        </row>
        <row r="3636">
          <cell r="M3636">
            <v>-0.1</v>
          </cell>
          <cell r="O3636">
            <v>-1.1000000000000001</v>
          </cell>
        </row>
        <row r="3637">
          <cell r="M3637">
            <v>-0.1</v>
          </cell>
          <cell r="O3637">
            <v>-1.1000000000000001</v>
          </cell>
        </row>
        <row r="3638">
          <cell r="M3638">
            <v>-0.1</v>
          </cell>
          <cell r="O3638">
            <v>-1.1000000000000001</v>
          </cell>
        </row>
        <row r="3639">
          <cell r="M3639">
            <v>-0.1</v>
          </cell>
          <cell r="O3639">
            <v>-1.1000000000000001</v>
          </cell>
        </row>
        <row r="3640">
          <cell r="M3640">
            <v>-0.1</v>
          </cell>
          <cell r="O3640">
            <v>-1.1000000000000001</v>
          </cell>
        </row>
        <row r="3641">
          <cell r="M3641">
            <v>-0.1</v>
          </cell>
          <cell r="O3641">
            <v>-1.1000000000000001</v>
          </cell>
        </row>
        <row r="3642">
          <cell r="M3642">
            <v>-0.1</v>
          </cell>
          <cell r="O3642">
            <v>-1.1000000000000001</v>
          </cell>
        </row>
        <row r="3643">
          <cell r="M3643">
            <v>-0.1</v>
          </cell>
          <cell r="O3643">
            <v>-1.1000000000000001</v>
          </cell>
        </row>
        <row r="3644">
          <cell r="M3644">
            <v>-0.1</v>
          </cell>
          <cell r="O3644">
            <v>-1.1000000000000001</v>
          </cell>
        </row>
        <row r="3645">
          <cell r="M3645">
            <v>-0.1</v>
          </cell>
          <cell r="O3645">
            <v>-1.1000000000000001</v>
          </cell>
        </row>
        <row r="3646">
          <cell r="M3646">
            <v>-0.1</v>
          </cell>
          <cell r="O3646">
            <v>-1.1000000000000001</v>
          </cell>
        </row>
        <row r="3647">
          <cell r="M3647">
            <v>-0.1</v>
          </cell>
          <cell r="O3647">
            <v>-1.1000000000000001</v>
          </cell>
        </row>
        <row r="3648">
          <cell r="M3648">
            <v>-0.1</v>
          </cell>
          <cell r="O3648">
            <v>-1.1000000000000001</v>
          </cell>
        </row>
        <row r="3649">
          <cell r="M3649">
            <v>-0.1</v>
          </cell>
          <cell r="O3649">
            <v>-1.1000000000000001</v>
          </cell>
        </row>
        <row r="3650">
          <cell r="M3650">
            <v>-0.1</v>
          </cell>
          <cell r="O3650">
            <v>-1.1000000000000001</v>
          </cell>
        </row>
        <row r="3651">
          <cell r="M3651">
            <v>-0.1</v>
          </cell>
          <cell r="O3651">
            <v>-1.1000000000000001</v>
          </cell>
        </row>
        <row r="3652">
          <cell r="M3652">
            <v>-0.1</v>
          </cell>
          <cell r="O3652">
            <v>-1.1000000000000001</v>
          </cell>
        </row>
        <row r="3653">
          <cell r="M3653">
            <v>-0.1</v>
          </cell>
          <cell r="O3653">
            <v>-1.1000000000000001</v>
          </cell>
        </row>
        <row r="3654">
          <cell r="M3654">
            <v>-0.1</v>
          </cell>
          <cell r="O3654">
            <v>-1.1000000000000001</v>
          </cell>
        </row>
        <row r="3655">
          <cell r="M3655">
            <v>-0.1</v>
          </cell>
          <cell r="O3655">
            <v>-1.1000000000000001</v>
          </cell>
        </row>
        <row r="3656">
          <cell r="M3656">
            <v>-0.1</v>
          </cell>
          <cell r="O3656">
            <v>-1.1000000000000001</v>
          </cell>
        </row>
        <row r="3657">
          <cell r="M3657">
            <v>-0.1</v>
          </cell>
          <cell r="O3657">
            <v>-1.1000000000000001</v>
          </cell>
        </row>
        <row r="3658">
          <cell r="M3658">
            <v>-0.1</v>
          </cell>
          <cell r="O3658">
            <v>-1.1000000000000001</v>
          </cell>
        </row>
        <row r="3659">
          <cell r="M3659">
            <v>-0.1</v>
          </cell>
          <cell r="O3659">
            <v>-1.1000000000000001</v>
          </cell>
        </row>
        <row r="3660">
          <cell r="M3660">
            <v>-0.1</v>
          </cell>
          <cell r="O3660">
            <v>-1.1000000000000001</v>
          </cell>
        </row>
        <row r="3661">
          <cell r="M3661">
            <v>-0.1</v>
          </cell>
          <cell r="O3661">
            <v>-1.1000000000000001</v>
          </cell>
        </row>
        <row r="3662">
          <cell r="M3662">
            <v>-0.1</v>
          </cell>
          <cell r="O3662">
            <v>-1.1000000000000001</v>
          </cell>
        </row>
        <row r="3663">
          <cell r="M3663">
            <v>-0.1</v>
          </cell>
          <cell r="O3663">
            <v>-1.1000000000000001</v>
          </cell>
        </row>
        <row r="3664">
          <cell r="M3664">
            <v>-0.1</v>
          </cell>
          <cell r="O3664">
            <v>-1.1000000000000001</v>
          </cell>
        </row>
        <row r="3665">
          <cell r="M3665">
            <v>-0.1</v>
          </cell>
          <cell r="O3665">
            <v>-1.1000000000000001</v>
          </cell>
        </row>
        <row r="3666">
          <cell r="M3666">
            <v>-0.1</v>
          </cell>
          <cell r="O3666">
            <v>-1.1000000000000001</v>
          </cell>
        </row>
        <row r="3667">
          <cell r="M3667">
            <v>-0.1</v>
          </cell>
          <cell r="O3667">
            <v>-1.1000000000000001</v>
          </cell>
        </row>
        <row r="3668">
          <cell r="M3668">
            <v>-0.1</v>
          </cell>
          <cell r="O3668">
            <v>-1.1000000000000001</v>
          </cell>
        </row>
        <row r="3669">
          <cell r="M3669">
            <v>-0.1</v>
          </cell>
          <cell r="O3669">
            <v>-1.1000000000000001</v>
          </cell>
        </row>
        <row r="3670">
          <cell r="M3670">
            <v>-0.1</v>
          </cell>
          <cell r="O3670">
            <v>-1.1000000000000001</v>
          </cell>
        </row>
        <row r="3671">
          <cell r="M3671">
            <v>-0.1</v>
          </cell>
          <cell r="O3671">
            <v>-1.1000000000000001</v>
          </cell>
        </row>
        <row r="3672">
          <cell r="M3672">
            <v>-0.1</v>
          </cell>
          <cell r="O3672">
            <v>-1.1000000000000001</v>
          </cell>
        </row>
        <row r="3673">
          <cell r="M3673">
            <v>-0.1</v>
          </cell>
          <cell r="O3673">
            <v>-1.1000000000000001</v>
          </cell>
        </row>
        <row r="3674">
          <cell r="M3674">
            <v>-0.1</v>
          </cell>
          <cell r="O3674">
            <v>-1.1000000000000001</v>
          </cell>
        </row>
        <row r="3675">
          <cell r="M3675">
            <v>-0.1</v>
          </cell>
          <cell r="O3675">
            <v>-1.1000000000000001</v>
          </cell>
        </row>
        <row r="3676">
          <cell r="M3676">
            <v>-0.1</v>
          </cell>
          <cell r="O3676">
            <v>-1.1000000000000001</v>
          </cell>
        </row>
        <row r="3677">
          <cell r="M3677">
            <v>-0.1</v>
          </cell>
          <cell r="O3677">
            <v>-1.1000000000000001</v>
          </cell>
        </row>
        <row r="3678">
          <cell r="M3678">
            <v>-0.1</v>
          </cell>
          <cell r="O3678">
            <v>-1.1000000000000001</v>
          </cell>
        </row>
        <row r="3679">
          <cell r="M3679">
            <v>-0.1</v>
          </cell>
          <cell r="O3679">
            <v>-1.1000000000000001</v>
          </cell>
        </row>
        <row r="3680">
          <cell r="M3680">
            <v>-0.1</v>
          </cell>
          <cell r="O3680">
            <v>-1.1000000000000001</v>
          </cell>
        </row>
        <row r="3681">
          <cell r="M3681">
            <v>-0.1</v>
          </cell>
          <cell r="O3681">
            <v>-1.1000000000000001</v>
          </cell>
        </row>
        <row r="3682">
          <cell r="M3682">
            <v>-0.1</v>
          </cell>
          <cell r="O3682">
            <v>-1.1000000000000001</v>
          </cell>
        </row>
        <row r="3683">
          <cell r="M3683">
            <v>-0.1</v>
          </cell>
          <cell r="O3683">
            <v>-1.1000000000000001</v>
          </cell>
        </row>
        <row r="3684">
          <cell r="M3684">
            <v>-0.1</v>
          </cell>
          <cell r="O3684">
            <v>-1.1000000000000001</v>
          </cell>
        </row>
        <row r="3685">
          <cell r="M3685">
            <v>-0.1</v>
          </cell>
          <cell r="O3685">
            <v>-1.1000000000000001</v>
          </cell>
        </row>
        <row r="3686">
          <cell r="M3686">
            <v>-0.1</v>
          </cell>
          <cell r="O3686">
            <v>-1.1000000000000001</v>
          </cell>
        </row>
        <row r="3687">
          <cell r="M3687">
            <v>-0.1</v>
          </cell>
          <cell r="O3687">
            <v>-1.1000000000000001</v>
          </cell>
        </row>
        <row r="3688">
          <cell r="M3688">
            <v>-0.1</v>
          </cell>
          <cell r="O3688">
            <v>-1.1000000000000001</v>
          </cell>
        </row>
        <row r="3689">
          <cell r="M3689">
            <v>-0.1</v>
          </cell>
          <cell r="O3689">
            <v>-1.1000000000000001</v>
          </cell>
        </row>
        <row r="3690">
          <cell r="M3690">
            <v>-0.1</v>
          </cell>
          <cell r="O3690">
            <v>-1.1000000000000001</v>
          </cell>
        </row>
        <row r="3691">
          <cell r="M3691">
            <v>-0.1</v>
          </cell>
          <cell r="O3691">
            <v>-1.1000000000000001</v>
          </cell>
        </row>
        <row r="3692">
          <cell r="M3692">
            <v>-0.1</v>
          </cell>
          <cell r="O3692">
            <v>-1.1000000000000001</v>
          </cell>
        </row>
        <row r="3693">
          <cell r="M3693">
            <v>-0.1</v>
          </cell>
          <cell r="O3693">
            <v>-1.1000000000000001</v>
          </cell>
        </row>
        <row r="3694">
          <cell r="M3694">
            <v>-0.1</v>
          </cell>
          <cell r="O3694">
            <v>-1.1000000000000001</v>
          </cell>
        </row>
        <row r="3695">
          <cell r="M3695">
            <v>-0.1</v>
          </cell>
          <cell r="O3695">
            <v>-1.1000000000000001</v>
          </cell>
        </row>
        <row r="3696">
          <cell r="M3696">
            <v>-0.1</v>
          </cell>
          <cell r="O3696">
            <v>-1.1000000000000001</v>
          </cell>
        </row>
        <row r="3697">
          <cell r="M3697">
            <v>-0.1</v>
          </cell>
          <cell r="O3697">
            <v>-1.1000000000000001</v>
          </cell>
        </row>
        <row r="3698">
          <cell r="M3698">
            <v>-0.1</v>
          </cell>
          <cell r="O3698">
            <v>-1.1000000000000001</v>
          </cell>
        </row>
        <row r="3699">
          <cell r="M3699">
            <v>-0.1</v>
          </cell>
          <cell r="O3699">
            <v>-1.1000000000000001</v>
          </cell>
        </row>
        <row r="3700">
          <cell r="M3700">
            <v>-0.1</v>
          </cell>
          <cell r="O3700">
            <v>-1.1000000000000001</v>
          </cell>
        </row>
        <row r="3701">
          <cell r="M3701">
            <v>-0.1</v>
          </cell>
          <cell r="O3701">
            <v>-1.1000000000000001</v>
          </cell>
        </row>
        <row r="3702">
          <cell r="M3702">
            <v>-0.1</v>
          </cell>
          <cell r="O3702">
            <v>-1.1000000000000001</v>
          </cell>
        </row>
        <row r="3703">
          <cell r="M3703">
            <v>-0.1</v>
          </cell>
          <cell r="O3703">
            <v>-1.1000000000000001</v>
          </cell>
        </row>
        <row r="3704">
          <cell r="M3704">
            <v>-0.1</v>
          </cell>
          <cell r="O3704">
            <v>-1.1000000000000001</v>
          </cell>
        </row>
        <row r="3705">
          <cell r="M3705">
            <v>-0.1</v>
          </cell>
          <cell r="O3705">
            <v>-1.1000000000000001</v>
          </cell>
        </row>
        <row r="3706">
          <cell r="M3706">
            <v>-0.1</v>
          </cell>
          <cell r="O3706">
            <v>-1.1000000000000001</v>
          </cell>
        </row>
        <row r="3707">
          <cell r="M3707">
            <v>-0.1</v>
          </cell>
          <cell r="O3707">
            <v>-1.1000000000000001</v>
          </cell>
        </row>
        <row r="3708">
          <cell r="M3708">
            <v>-0.1</v>
          </cell>
          <cell r="O3708">
            <v>-1.1000000000000001</v>
          </cell>
        </row>
        <row r="3709">
          <cell r="M3709">
            <v>-0.1</v>
          </cell>
          <cell r="O3709">
            <v>-1.1000000000000001</v>
          </cell>
        </row>
        <row r="3710">
          <cell r="M3710">
            <v>-0.1</v>
          </cell>
          <cell r="O3710">
            <v>-1.1000000000000001</v>
          </cell>
        </row>
        <row r="3711">
          <cell r="M3711">
            <v>-0.1</v>
          </cell>
          <cell r="O3711">
            <v>-1.1000000000000001</v>
          </cell>
        </row>
        <row r="3712">
          <cell r="M3712">
            <v>-0.1</v>
          </cell>
          <cell r="O3712">
            <v>-1.1000000000000001</v>
          </cell>
        </row>
        <row r="3713">
          <cell r="M3713">
            <v>-0.1</v>
          </cell>
          <cell r="O3713">
            <v>-1.1000000000000001</v>
          </cell>
        </row>
        <row r="3714">
          <cell r="M3714">
            <v>-0.1</v>
          </cell>
          <cell r="O3714">
            <v>-1.1000000000000001</v>
          </cell>
        </row>
        <row r="3715">
          <cell r="M3715">
            <v>-0.1</v>
          </cell>
          <cell r="O3715">
            <v>-1.1000000000000001</v>
          </cell>
        </row>
        <row r="3716">
          <cell r="M3716">
            <v>-0.1</v>
          </cell>
          <cell r="O3716">
            <v>-1.1000000000000001</v>
          </cell>
        </row>
        <row r="3717">
          <cell r="M3717">
            <v>-0.1</v>
          </cell>
          <cell r="O3717">
            <v>-1.1000000000000001</v>
          </cell>
        </row>
        <row r="3718">
          <cell r="M3718">
            <v>-0.1</v>
          </cell>
          <cell r="O3718">
            <v>-1.1000000000000001</v>
          </cell>
        </row>
        <row r="3719">
          <cell r="M3719">
            <v>-0.1</v>
          </cell>
          <cell r="O3719">
            <v>-1.1000000000000001</v>
          </cell>
        </row>
        <row r="3720">
          <cell r="M3720">
            <v>-0.1</v>
          </cell>
          <cell r="O3720">
            <v>-1.1000000000000001</v>
          </cell>
        </row>
        <row r="3721">
          <cell r="M3721">
            <v>-0.1</v>
          </cell>
          <cell r="O3721">
            <v>-1.1000000000000001</v>
          </cell>
        </row>
        <row r="3722">
          <cell r="M3722">
            <v>-0.1</v>
          </cell>
          <cell r="O3722">
            <v>-1.1000000000000001</v>
          </cell>
        </row>
        <row r="3723">
          <cell r="M3723">
            <v>-0.1</v>
          </cell>
          <cell r="O3723">
            <v>-1.1000000000000001</v>
          </cell>
        </row>
        <row r="3724">
          <cell r="M3724">
            <v>-0.1</v>
          </cell>
          <cell r="O3724">
            <v>-1.1000000000000001</v>
          </cell>
        </row>
        <row r="3725">
          <cell r="M3725">
            <v>-0.1</v>
          </cell>
          <cell r="O3725">
            <v>-1.1000000000000001</v>
          </cell>
        </row>
        <row r="3726">
          <cell r="M3726">
            <v>-0.1</v>
          </cell>
          <cell r="O3726">
            <v>-1.1000000000000001</v>
          </cell>
        </row>
        <row r="3727">
          <cell r="M3727">
            <v>-0.1</v>
          </cell>
          <cell r="O3727">
            <v>-1.1000000000000001</v>
          </cell>
        </row>
        <row r="3728">
          <cell r="M3728">
            <v>-0.1</v>
          </cell>
          <cell r="O3728">
            <v>-1.1000000000000001</v>
          </cell>
        </row>
        <row r="3729">
          <cell r="M3729">
            <v>-0.1</v>
          </cell>
          <cell r="O3729">
            <v>-1.1000000000000001</v>
          </cell>
        </row>
        <row r="3730">
          <cell r="M3730">
            <v>-0.1</v>
          </cell>
          <cell r="O3730">
            <v>-1.1000000000000001</v>
          </cell>
        </row>
        <row r="3731">
          <cell r="M3731">
            <v>-0.1</v>
          </cell>
          <cell r="O3731">
            <v>-1.1000000000000001</v>
          </cell>
        </row>
        <row r="3732">
          <cell r="M3732">
            <v>-0.1</v>
          </cell>
          <cell r="O3732">
            <v>-1.1000000000000001</v>
          </cell>
        </row>
        <row r="3733">
          <cell r="M3733">
            <v>-0.1</v>
          </cell>
          <cell r="O3733">
            <v>-1.1000000000000001</v>
          </cell>
        </row>
        <row r="3734">
          <cell r="M3734">
            <v>-0.1</v>
          </cell>
          <cell r="O3734">
            <v>-1.1000000000000001</v>
          </cell>
        </row>
        <row r="3735">
          <cell r="M3735">
            <v>-0.1</v>
          </cell>
          <cell r="O3735">
            <v>-1.1000000000000001</v>
          </cell>
        </row>
        <row r="3736">
          <cell r="M3736">
            <v>-0.1</v>
          </cell>
          <cell r="O3736">
            <v>-1.1000000000000001</v>
          </cell>
        </row>
        <row r="3737">
          <cell r="M3737">
            <v>-0.1</v>
          </cell>
          <cell r="O3737">
            <v>-1.1000000000000001</v>
          </cell>
        </row>
        <row r="3738">
          <cell r="M3738">
            <v>-0.1</v>
          </cell>
          <cell r="O3738">
            <v>-1.1000000000000001</v>
          </cell>
        </row>
        <row r="3739">
          <cell r="M3739">
            <v>-0.1</v>
          </cell>
          <cell r="O3739">
            <v>-1.1000000000000001</v>
          </cell>
        </row>
        <row r="3740">
          <cell r="M3740">
            <v>-0.1</v>
          </cell>
          <cell r="O3740">
            <v>-1.1000000000000001</v>
          </cell>
        </row>
        <row r="3741">
          <cell r="M3741">
            <v>-0.1</v>
          </cell>
          <cell r="O3741">
            <v>-1.1000000000000001</v>
          </cell>
        </row>
        <row r="3742">
          <cell r="M3742">
            <v>-0.1</v>
          </cell>
          <cell r="O3742">
            <v>-1.1000000000000001</v>
          </cell>
        </row>
        <row r="3743">
          <cell r="M3743">
            <v>-0.1</v>
          </cell>
          <cell r="O3743">
            <v>-1.1000000000000001</v>
          </cell>
        </row>
        <row r="3744">
          <cell r="M3744">
            <v>-0.1</v>
          </cell>
          <cell r="O3744">
            <v>-1.1000000000000001</v>
          </cell>
        </row>
        <row r="3745">
          <cell r="M3745">
            <v>-0.1</v>
          </cell>
          <cell r="O3745">
            <v>-1.1000000000000001</v>
          </cell>
        </row>
        <row r="3746">
          <cell r="M3746">
            <v>-0.1</v>
          </cell>
          <cell r="O3746">
            <v>-1.1000000000000001</v>
          </cell>
        </row>
        <row r="3747">
          <cell r="M3747">
            <v>-0.1</v>
          </cell>
          <cell r="O3747">
            <v>-1.1000000000000001</v>
          </cell>
        </row>
        <row r="3748">
          <cell r="M3748">
            <v>-0.1</v>
          </cell>
          <cell r="O3748">
            <v>-1.1000000000000001</v>
          </cell>
        </row>
        <row r="3749">
          <cell r="M3749">
            <v>-0.1</v>
          </cell>
          <cell r="O3749">
            <v>-1.1000000000000001</v>
          </cell>
        </row>
        <row r="3750">
          <cell r="M3750">
            <v>-0.1</v>
          </cell>
          <cell r="O3750">
            <v>-1.1000000000000001</v>
          </cell>
        </row>
        <row r="3751">
          <cell r="M3751">
            <v>-0.1</v>
          </cell>
          <cell r="O3751">
            <v>-1.1000000000000001</v>
          </cell>
        </row>
        <row r="3752">
          <cell r="M3752">
            <v>-0.1</v>
          </cell>
          <cell r="O3752">
            <v>-1.1000000000000001</v>
          </cell>
        </row>
        <row r="3753">
          <cell r="M3753">
            <v>-0.1</v>
          </cell>
          <cell r="O3753">
            <v>-1.1000000000000001</v>
          </cell>
        </row>
        <row r="3754">
          <cell r="M3754">
            <v>-0.1</v>
          </cell>
          <cell r="O3754">
            <v>-1.1000000000000001</v>
          </cell>
        </row>
        <row r="3755">
          <cell r="M3755">
            <v>-0.1</v>
          </cell>
          <cell r="O3755">
            <v>-1.1000000000000001</v>
          </cell>
        </row>
        <row r="3756">
          <cell r="M3756">
            <v>-0.1</v>
          </cell>
          <cell r="O3756">
            <v>-1.1000000000000001</v>
          </cell>
        </row>
        <row r="3757">
          <cell r="M3757">
            <v>-0.1</v>
          </cell>
          <cell r="O3757">
            <v>-1.1000000000000001</v>
          </cell>
        </row>
        <row r="3758">
          <cell r="M3758">
            <v>-0.1</v>
          </cell>
          <cell r="O3758">
            <v>-1.1000000000000001</v>
          </cell>
        </row>
        <row r="3759">
          <cell r="M3759">
            <v>-0.1</v>
          </cell>
          <cell r="O3759">
            <v>-1.1000000000000001</v>
          </cell>
        </row>
        <row r="3760">
          <cell r="M3760">
            <v>-0.1</v>
          </cell>
          <cell r="O3760">
            <v>-1.1000000000000001</v>
          </cell>
        </row>
        <row r="3761">
          <cell r="M3761">
            <v>-0.1</v>
          </cell>
          <cell r="O3761">
            <v>-1.1000000000000001</v>
          </cell>
        </row>
        <row r="3762">
          <cell r="M3762">
            <v>-0.1</v>
          </cell>
          <cell r="O3762">
            <v>-1.1000000000000001</v>
          </cell>
        </row>
        <row r="3763">
          <cell r="M3763">
            <v>-0.1</v>
          </cell>
          <cell r="O3763">
            <v>-1.1000000000000001</v>
          </cell>
        </row>
        <row r="3764">
          <cell r="M3764">
            <v>-0.1</v>
          </cell>
          <cell r="O3764">
            <v>-1.1000000000000001</v>
          </cell>
        </row>
        <row r="3765">
          <cell r="M3765">
            <v>-0.1</v>
          </cell>
          <cell r="O3765">
            <v>-1.1000000000000001</v>
          </cell>
        </row>
        <row r="3766">
          <cell r="M3766">
            <v>-0.1</v>
          </cell>
          <cell r="O3766">
            <v>-1.1000000000000001</v>
          </cell>
        </row>
        <row r="3767">
          <cell r="M3767">
            <v>-0.1</v>
          </cell>
          <cell r="O3767">
            <v>-1.1000000000000001</v>
          </cell>
        </row>
        <row r="3768">
          <cell r="M3768">
            <v>-0.1</v>
          </cell>
          <cell r="O3768">
            <v>-1.1000000000000001</v>
          </cell>
        </row>
        <row r="3769">
          <cell r="M3769">
            <v>-0.1</v>
          </cell>
          <cell r="O3769">
            <v>-1.1000000000000001</v>
          </cell>
        </row>
        <row r="3770">
          <cell r="M3770">
            <v>-0.1</v>
          </cell>
          <cell r="O3770">
            <v>-1.1000000000000001</v>
          </cell>
        </row>
        <row r="3771">
          <cell r="M3771">
            <v>-0.1</v>
          </cell>
          <cell r="O3771">
            <v>-1.1000000000000001</v>
          </cell>
        </row>
        <row r="3772">
          <cell r="M3772">
            <v>-0.1</v>
          </cell>
          <cell r="O3772">
            <v>-1.1000000000000001</v>
          </cell>
        </row>
        <row r="3773">
          <cell r="M3773">
            <v>-0.1</v>
          </cell>
          <cell r="O3773">
            <v>-1.1000000000000001</v>
          </cell>
        </row>
        <row r="3774">
          <cell r="M3774">
            <v>-0.1</v>
          </cell>
          <cell r="O3774">
            <v>-1.1000000000000001</v>
          </cell>
        </row>
        <row r="3775">
          <cell r="M3775">
            <v>-0.1</v>
          </cell>
          <cell r="O3775">
            <v>-1.1000000000000001</v>
          </cell>
        </row>
        <row r="3776">
          <cell r="M3776">
            <v>-0.1</v>
          </cell>
          <cell r="O3776">
            <v>-1.1000000000000001</v>
          </cell>
        </row>
        <row r="3777">
          <cell r="M3777">
            <v>-0.1</v>
          </cell>
          <cell r="O3777">
            <v>-1.1000000000000001</v>
          </cell>
        </row>
        <row r="3778">
          <cell r="M3778">
            <v>-0.1</v>
          </cell>
          <cell r="O3778">
            <v>-1.1000000000000001</v>
          </cell>
        </row>
        <row r="3779">
          <cell r="M3779">
            <v>-0.1</v>
          </cell>
          <cell r="O3779">
            <v>-1.1000000000000001</v>
          </cell>
        </row>
        <row r="3780">
          <cell r="M3780">
            <v>-0.1</v>
          </cell>
          <cell r="O3780">
            <v>-1.1000000000000001</v>
          </cell>
        </row>
        <row r="3781">
          <cell r="M3781">
            <v>-0.1</v>
          </cell>
          <cell r="O3781">
            <v>-1.1000000000000001</v>
          </cell>
        </row>
        <row r="3782">
          <cell r="M3782">
            <v>-0.1</v>
          </cell>
          <cell r="O3782">
            <v>-1.1000000000000001</v>
          </cell>
        </row>
        <row r="3783">
          <cell r="M3783">
            <v>-0.1</v>
          </cell>
          <cell r="O3783">
            <v>-1.1000000000000001</v>
          </cell>
        </row>
        <row r="3784">
          <cell r="M3784">
            <v>-0.1</v>
          </cell>
          <cell r="O3784">
            <v>-1.1000000000000001</v>
          </cell>
        </row>
        <row r="3785">
          <cell r="M3785">
            <v>-0.1</v>
          </cell>
          <cell r="O3785">
            <v>-1.1000000000000001</v>
          </cell>
        </row>
        <row r="3786">
          <cell r="M3786">
            <v>-0.1</v>
          </cell>
          <cell r="O3786">
            <v>-1.1000000000000001</v>
          </cell>
        </row>
        <row r="3787">
          <cell r="M3787">
            <v>-0.1</v>
          </cell>
          <cell r="O3787">
            <v>-1.1000000000000001</v>
          </cell>
        </row>
        <row r="3788">
          <cell r="M3788">
            <v>-0.1</v>
          </cell>
          <cell r="O3788">
            <v>-1.1000000000000001</v>
          </cell>
        </row>
        <row r="3789">
          <cell r="M3789">
            <v>-0.1</v>
          </cell>
          <cell r="O3789">
            <v>-1.1000000000000001</v>
          </cell>
        </row>
        <row r="3790">
          <cell r="M3790">
            <v>-0.1</v>
          </cell>
          <cell r="O3790">
            <v>-1.1000000000000001</v>
          </cell>
        </row>
        <row r="3791">
          <cell r="M3791">
            <v>-0.1</v>
          </cell>
          <cell r="O3791">
            <v>-1.1000000000000001</v>
          </cell>
        </row>
        <row r="3792">
          <cell r="M3792">
            <v>-0.1</v>
          </cell>
          <cell r="O3792">
            <v>-1.1000000000000001</v>
          </cell>
        </row>
        <row r="3793">
          <cell r="M3793">
            <v>-0.1</v>
          </cell>
          <cell r="O3793">
            <v>-1.1000000000000001</v>
          </cell>
        </row>
        <row r="3794">
          <cell r="M3794">
            <v>-0.1</v>
          </cell>
          <cell r="O3794">
            <v>-1.1000000000000001</v>
          </cell>
        </row>
        <row r="3795">
          <cell r="M3795">
            <v>-0.1</v>
          </cell>
          <cell r="O3795">
            <v>-1.1000000000000001</v>
          </cell>
        </row>
        <row r="3796">
          <cell r="M3796">
            <v>-0.1</v>
          </cell>
          <cell r="O3796">
            <v>-1.1000000000000001</v>
          </cell>
        </row>
        <row r="3797">
          <cell r="M3797">
            <v>-0.1</v>
          </cell>
          <cell r="O3797">
            <v>-1.1000000000000001</v>
          </cell>
        </row>
        <row r="3798">
          <cell r="M3798">
            <v>-0.1</v>
          </cell>
          <cell r="O3798">
            <v>-1.1000000000000001</v>
          </cell>
        </row>
        <row r="3799">
          <cell r="M3799">
            <v>-0.1</v>
          </cell>
          <cell r="O3799">
            <v>-1.1000000000000001</v>
          </cell>
        </row>
        <row r="3800">
          <cell r="M3800">
            <v>-0.1</v>
          </cell>
          <cell r="O3800">
            <v>-1.1000000000000001</v>
          </cell>
        </row>
        <row r="3801">
          <cell r="M3801">
            <v>-0.1</v>
          </cell>
          <cell r="O3801">
            <v>-1.1000000000000001</v>
          </cell>
        </row>
        <row r="3802">
          <cell r="M3802">
            <v>-0.1</v>
          </cell>
          <cell r="O3802">
            <v>-1.1000000000000001</v>
          </cell>
        </row>
        <row r="3803">
          <cell r="M3803">
            <v>-0.1</v>
          </cell>
          <cell r="O3803">
            <v>-1.1000000000000001</v>
          </cell>
        </row>
        <row r="3804">
          <cell r="M3804">
            <v>-0.1</v>
          </cell>
          <cell r="O3804">
            <v>-1.1000000000000001</v>
          </cell>
        </row>
        <row r="3805">
          <cell r="M3805">
            <v>-0.1</v>
          </cell>
          <cell r="O3805">
            <v>-1.1000000000000001</v>
          </cell>
        </row>
        <row r="3806">
          <cell r="M3806">
            <v>-0.1</v>
          </cell>
          <cell r="O3806">
            <v>-1.1000000000000001</v>
          </cell>
        </row>
        <row r="3807">
          <cell r="M3807">
            <v>-0.1</v>
          </cell>
          <cell r="O3807">
            <v>-1.1000000000000001</v>
          </cell>
        </row>
        <row r="3808">
          <cell r="M3808">
            <v>-0.1</v>
          </cell>
          <cell r="O3808">
            <v>-1.1000000000000001</v>
          </cell>
        </row>
        <row r="3809">
          <cell r="M3809">
            <v>-0.1</v>
          </cell>
          <cell r="O3809">
            <v>-1.1000000000000001</v>
          </cell>
        </row>
        <row r="3810">
          <cell r="M3810">
            <v>-0.1</v>
          </cell>
          <cell r="O3810">
            <v>-1.1000000000000001</v>
          </cell>
        </row>
        <row r="3811">
          <cell r="M3811">
            <v>-0.1</v>
          </cell>
          <cell r="O3811">
            <v>-1.1000000000000001</v>
          </cell>
        </row>
        <row r="3812">
          <cell r="M3812">
            <v>-0.1</v>
          </cell>
          <cell r="O3812">
            <v>-1.1000000000000001</v>
          </cell>
        </row>
        <row r="3813">
          <cell r="M3813">
            <v>-0.1</v>
          </cell>
          <cell r="O3813">
            <v>-1.1000000000000001</v>
          </cell>
        </row>
        <row r="3814">
          <cell r="M3814">
            <v>-0.1</v>
          </cell>
          <cell r="O3814">
            <v>-1.1000000000000001</v>
          </cell>
        </row>
        <row r="3815">
          <cell r="M3815">
            <v>-0.1</v>
          </cell>
          <cell r="O3815">
            <v>-1.1000000000000001</v>
          </cell>
        </row>
        <row r="3816">
          <cell r="M3816">
            <v>-0.1</v>
          </cell>
          <cell r="O3816">
            <v>-1.1000000000000001</v>
          </cell>
        </row>
        <row r="3817">
          <cell r="M3817">
            <v>-0.1</v>
          </cell>
          <cell r="O3817">
            <v>-1.1000000000000001</v>
          </cell>
        </row>
        <row r="3818">
          <cell r="M3818">
            <v>-0.1</v>
          </cell>
          <cell r="O3818">
            <v>-1.1000000000000001</v>
          </cell>
        </row>
        <row r="3819">
          <cell r="M3819">
            <v>-0.1</v>
          </cell>
          <cell r="O3819">
            <v>-1.1000000000000001</v>
          </cell>
        </row>
        <row r="3820">
          <cell r="M3820">
            <v>-0.1</v>
          </cell>
          <cell r="O3820">
            <v>-1.1000000000000001</v>
          </cell>
        </row>
        <row r="3821">
          <cell r="M3821">
            <v>-0.1</v>
          </cell>
          <cell r="O3821">
            <v>-1.1000000000000001</v>
          </cell>
        </row>
        <row r="3822">
          <cell r="M3822">
            <v>-0.1</v>
          </cell>
          <cell r="O3822">
            <v>-1.1000000000000001</v>
          </cell>
        </row>
        <row r="3823">
          <cell r="M3823">
            <v>-0.1</v>
          </cell>
          <cell r="O3823">
            <v>-1.1000000000000001</v>
          </cell>
        </row>
        <row r="3824">
          <cell r="M3824">
            <v>-0.1</v>
          </cell>
          <cell r="O3824">
            <v>-1.1000000000000001</v>
          </cell>
        </row>
        <row r="3825">
          <cell r="M3825">
            <v>-0.1</v>
          </cell>
          <cell r="O3825">
            <v>-1.1000000000000001</v>
          </cell>
        </row>
        <row r="3826">
          <cell r="M3826">
            <v>-0.1</v>
          </cell>
          <cell r="O3826">
            <v>-1.1000000000000001</v>
          </cell>
        </row>
        <row r="3827">
          <cell r="M3827">
            <v>-0.1</v>
          </cell>
          <cell r="O3827">
            <v>-1.1000000000000001</v>
          </cell>
        </row>
        <row r="3828">
          <cell r="M3828">
            <v>-0.1</v>
          </cell>
          <cell r="O3828">
            <v>-1.1000000000000001</v>
          </cell>
        </row>
        <row r="3829">
          <cell r="M3829">
            <v>-0.1</v>
          </cell>
          <cell r="O3829">
            <v>-1.1000000000000001</v>
          </cell>
        </row>
        <row r="3830">
          <cell r="M3830">
            <v>-0.1</v>
          </cell>
          <cell r="O3830">
            <v>-1.1000000000000001</v>
          </cell>
        </row>
        <row r="3831">
          <cell r="M3831">
            <v>-0.1</v>
          </cell>
          <cell r="O3831">
            <v>-1.1000000000000001</v>
          </cell>
        </row>
        <row r="3832">
          <cell r="M3832">
            <v>-0.1</v>
          </cell>
          <cell r="O3832">
            <v>-1.1000000000000001</v>
          </cell>
        </row>
        <row r="3833">
          <cell r="M3833">
            <v>-0.1</v>
          </cell>
          <cell r="O3833">
            <v>-1.1000000000000001</v>
          </cell>
        </row>
        <row r="3834">
          <cell r="M3834">
            <v>-0.1</v>
          </cell>
          <cell r="O3834">
            <v>-1.1000000000000001</v>
          </cell>
        </row>
        <row r="3835">
          <cell r="M3835">
            <v>-0.1</v>
          </cell>
          <cell r="O3835">
            <v>-1.1000000000000001</v>
          </cell>
        </row>
        <row r="3836">
          <cell r="M3836">
            <v>-0.1</v>
          </cell>
          <cell r="O3836">
            <v>-1.1000000000000001</v>
          </cell>
        </row>
        <row r="3837">
          <cell r="M3837">
            <v>-0.1</v>
          </cell>
          <cell r="O3837">
            <v>-1.1000000000000001</v>
          </cell>
        </row>
        <row r="3838">
          <cell r="M3838">
            <v>-0.1</v>
          </cell>
          <cell r="O3838">
            <v>-1.1000000000000001</v>
          </cell>
        </row>
        <row r="3839">
          <cell r="M3839">
            <v>-0.1</v>
          </cell>
          <cell r="O3839">
            <v>-1.1000000000000001</v>
          </cell>
        </row>
        <row r="3840">
          <cell r="M3840">
            <v>-0.1</v>
          </cell>
          <cell r="O3840">
            <v>-1.1000000000000001</v>
          </cell>
        </row>
        <row r="3841">
          <cell r="M3841">
            <v>-0.1</v>
          </cell>
          <cell r="O3841">
            <v>-1.1000000000000001</v>
          </cell>
        </row>
        <row r="3842">
          <cell r="M3842">
            <v>-0.1</v>
          </cell>
          <cell r="O3842">
            <v>-1.1000000000000001</v>
          </cell>
        </row>
        <row r="3843">
          <cell r="M3843">
            <v>-0.1</v>
          </cell>
          <cell r="O3843">
            <v>-1.1000000000000001</v>
          </cell>
        </row>
        <row r="3844">
          <cell r="M3844">
            <v>-0.1</v>
          </cell>
          <cell r="O3844">
            <v>-1.1000000000000001</v>
          </cell>
        </row>
        <row r="3845">
          <cell r="M3845">
            <v>-0.1</v>
          </cell>
          <cell r="O3845">
            <v>-1.1000000000000001</v>
          </cell>
        </row>
        <row r="3846">
          <cell r="M3846">
            <v>-0.1</v>
          </cell>
          <cell r="O3846">
            <v>-1.1000000000000001</v>
          </cell>
        </row>
        <row r="3847">
          <cell r="M3847">
            <v>-0.1</v>
          </cell>
          <cell r="O3847">
            <v>-1.1000000000000001</v>
          </cell>
        </row>
        <row r="3848">
          <cell r="M3848">
            <v>-0.1</v>
          </cell>
          <cell r="O3848">
            <v>-1.1000000000000001</v>
          </cell>
        </row>
        <row r="3849">
          <cell r="M3849">
            <v>-0.1</v>
          </cell>
          <cell r="O3849">
            <v>-1.1000000000000001</v>
          </cell>
        </row>
        <row r="3850">
          <cell r="M3850">
            <v>-0.1</v>
          </cell>
          <cell r="O3850">
            <v>-1.1000000000000001</v>
          </cell>
        </row>
        <row r="3851">
          <cell r="M3851">
            <v>-0.1</v>
          </cell>
          <cell r="O3851">
            <v>-1.1000000000000001</v>
          </cell>
        </row>
        <row r="3852">
          <cell r="M3852">
            <v>-0.1</v>
          </cell>
          <cell r="O3852">
            <v>-1.1000000000000001</v>
          </cell>
        </row>
        <row r="3853">
          <cell r="M3853">
            <v>-0.1</v>
          </cell>
          <cell r="O3853">
            <v>-1.1000000000000001</v>
          </cell>
        </row>
        <row r="3854">
          <cell r="M3854">
            <v>-0.1</v>
          </cell>
          <cell r="O3854">
            <v>-1.1000000000000001</v>
          </cell>
        </row>
        <row r="3855">
          <cell r="M3855">
            <v>-0.1</v>
          </cell>
          <cell r="O3855">
            <v>-1.1000000000000001</v>
          </cell>
        </row>
        <row r="3856">
          <cell r="M3856">
            <v>-0.1</v>
          </cell>
          <cell r="O3856">
            <v>-1.1000000000000001</v>
          </cell>
        </row>
        <row r="3857">
          <cell r="M3857">
            <v>-0.1</v>
          </cell>
          <cell r="O3857">
            <v>-1.1000000000000001</v>
          </cell>
        </row>
        <row r="3858">
          <cell r="M3858">
            <v>-0.1</v>
          </cell>
          <cell r="O3858">
            <v>-1.1000000000000001</v>
          </cell>
        </row>
        <row r="3859">
          <cell r="M3859">
            <v>-0.1</v>
          </cell>
          <cell r="O3859">
            <v>-1.1000000000000001</v>
          </cell>
        </row>
        <row r="3860">
          <cell r="M3860">
            <v>-0.1</v>
          </cell>
          <cell r="O3860">
            <v>-1.1000000000000001</v>
          </cell>
        </row>
        <row r="3861">
          <cell r="M3861">
            <v>-0.1</v>
          </cell>
          <cell r="O3861">
            <v>-1.1000000000000001</v>
          </cell>
        </row>
        <row r="3862">
          <cell r="M3862">
            <v>-0.1</v>
          </cell>
          <cell r="O3862">
            <v>-1.1000000000000001</v>
          </cell>
        </row>
        <row r="3863">
          <cell r="M3863">
            <v>-0.1</v>
          </cell>
          <cell r="O3863">
            <v>-1.1000000000000001</v>
          </cell>
        </row>
        <row r="3864">
          <cell r="M3864">
            <v>-0.1</v>
          </cell>
          <cell r="O3864">
            <v>-1.1000000000000001</v>
          </cell>
        </row>
        <row r="3865">
          <cell r="M3865">
            <v>-0.1</v>
          </cell>
          <cell r="O3865">
            <v>-1.1000000000000001</v>
          </cell>
        </row>
        <row r="3866">
          <cell r="M3866">
            <v>-0.1</v>
          </cell>
          <cell r="O3866">
            <v>-1.1000000000000001</v>
          </cell>
        </row>
        <row r="3867">
          <cell r="M3867">
            <v>-0.1</v>
          </cell>
          <cell r="O3867">
            <v>-1.1000000000000001</v>
          </cell>
        </row>
        <row r="3868">
          <cell r="M3868">
            <v>-0.1</v>
          </cell>
          <cell r="O3868">
            <v>-1.1000000000000001</v>
          </cell>
        </row>
        <row r="3869">
          <cell r="M3869">
            <v>-0.1</v>
          </cell>
          <cell r="O3869">
            <v>-1.1000000000000001</v>
          </cell>
        </row>
        <row r="3870">
          <cell r="M3870">
            <v>-0.1</v>
          </cell>
          <cell r="O3870">
            <v>-1.1000000000000001</v>
          </cell>
        </row>
        <row r="3871">
          <cell r="M3871">
            <v>-0.1</v>
          </cell>
          <cell r="O3871">
            <v>-1.1000000000000001</v>
          </cell>
        </row>
        <row r="3872">
          <cell r="M3872">
            <v>-0.1</v>
          </cell>
          <cell r="O3872">
            <v>-1.1000000000000001</v>
          </cell>
        </row>
        <row r="3873">
          <cell r="M3873">
            <v>-0.1</v>
          </cell>
          <cell r="O3873">
            <v>-1.1000000000000001</v>
          </cell>
        </row>
        <row r="3874">
          <cell r="M3874">
            <v>-0.1</v>
          </cell>
          <cell r="O3874">
            <v>-1.1000000000000001</v>
          </cell>
        </row>
        <row r="3875">
          <cell r="M3875">
            <v>-0.1</v>
          </cell>
          <cell r="O3875">
            <v>-1.1000000000000001</v>
          </cell>
        </row>
        <row r="3876">
          <cell r="M3876">
            <v>-0.1</v>
          </cell>
          <cell r="O3876">
            <v>-1.1000000000000001</v>
          </cell>
        </row>
        <row r="3877">
          <cell r="M3877">
            <v>-0.1</v>
          </cell>
          <cell r="O3877">
            <v>-1.1000000000000001</v>
          </cell>
        </row>
        <row r="3878">
          <cell r="M3878">
            <v>-0.1</v>
          </cell>
          <cell r="O3878">
            <v>-1.1000000000000001</v>
          </cell>
        </row>
        <row r="3879">
          <cell r="M3879">
            <v>-0.1</v>
          </cell>
          <cell r="O3879">
            <v>-1.1000000000000001</v>
          </cell>
        </row>
        <row r="3880">
          <cell r="M3880">
            <v>-0.1</v>
          </cell>
          <cell r="O3880">
            <v>-1.1000000000000001</v>
          </cell>
        </row>
        <row r="3881">
          <cell r="M3881">
            <v>-0.1</v>
          </cell>
          <cell r="O3881">
            <v>-1.1000000000000001</v>
          </cell>
        </row>
        <row r="3882">
          <cell r="M3882">
            <v>-0.1</v>
          </cell>
          <cell r="O3882">
            <v>-1.1000000000000001</v>
          </cell>
        </row>
        <row r="3883">
          <cell r="M3883">
            <v>-0.1</v>
          </cell>
          <cell r="O3883">
            <v>-1.1000000000000001</v>
          </cell>
        </row>
        <row r="3884">
          <cell r="M3884">
            <v>-0.1</v>
          </cell>
          <cell r="O3884">
            <v>-1.1000000000000001</v>
          </cell>
        </row>
        <row r="3885">
          <cell r="M3885">
            <v>-0.1</v>
          </cell>
          <cell r="O3885">
            <v>-1.1000000000000001</v>
          </cell>
        </row>
        <row r="3886">
          <cell r="M3886">
            <v>-0.1</v>
          </cell>
          <cell r="O3886">
            <v>-1.1000000000000001</v>
          </cell>
        </row>
        <row r="3887">
          <cell r="M3887">
            <v>-0.1</v>
          </cell>
          <cell r="O3887">
            <v>-1.1000000000000001</v>
          </cell>
        </row>
        <row r="3888">
          <cell r="M3888">
            <v>-0.1</v>
          </cell>
          <cell r="O3888">
            <v>-1.1000000000000001</v>
          </cell>
        </row>
        <row r="3889">
          <cell r="M3889">
            <v>-0.1</v>
          </cell>
          <cell r="O3889">
            <v>-1.1000000000000001</v>
          </cell>
        </row>
        <row r="3890">
          <cell r="M3890">
            <v>-0.1</v>
          </cell>
          <cell r="O3890">
            <v>-1.1000000000000001</v>
          </cell>
        </row>
        <row r="3891">
          <cell r="M3891">
            <v>-0.1</v>
          </cell>
          <cell r="O3891">
            <v>-1.1000000000000001</v>
          </cell>
        </row>
        <row r="3892">
          <cell r="M3892">
            <v>-0.1</v>
          </cell>
          <cell r="O3892">
            <v>-1.1000000000000001</v>
          </cell>
        </row>
        <row r="3893">
          <cell r="M3893">
            <v>-0.1</v>
          </cell>
          <cell r="O3893">
            <v>-1.1000000000000001</v>
          </cell>
        </row>
        <row r="3894">
          <cell r="M3894">
            <v>-0.1</v>
          </cell>
          <cell r="O3894">
            <v>-1.1000000000000001</v>
          </cell>
        </row>
        <row r="3895">
          <cell r="M3895">
            <v>-0.1</v>
          </cell>
          <cell r="O3895">
            <v>-1.1000000000000001</v>
          </cell>
        </row>
        <row r="3896">
          <cell r="M3896">
            <v>-0.1</v>
          </cell>
          <cell r="O3896">
            <v>-1.1000000000000001</v>
          </cell>
        </row>
        <row r="3897">
          <cell r="M3897">
            <v>-0.1</v>
          </cell>
          <cell r="O3897">
            <v>-1.1000000000000001</v>
          </cell>
        </row>
        <row r="3898">
          <cell r="M3898">
            <v>-0.1</v>
          </cell>
          <cell r="O3898">
            <v>-1.1000000000000001</v>
          </cell>
        </row>
        <row r="3899">
          <cell r="M3899">
            <v>-0.1</v>
          </cell>
          <cell r="O3899">
            <v>-1.1000000000000001</v>
          </cell>
        </row>
        <row r="3900">
          <cell r="M3900">
            <v>-0.1</v>
          </cell>
          <cell r="O3900">
            <v>-1.1000000000000001</v>
          </cell>
        </row>
        <row r="3901">
          <cell r="M3901">
            <v>-0.1</v>
          </cell>
          <cell r="O3901">
            <v>-1.1000000000000001</v>
          </cell>
        </row>
        <row r="3902">
          <cell r="M3902">
            <v>-0.1</v>
          </cell>
          <cell r="O3902">
            <v>-1.1000000000000001</v>
          </cell>
        </row>
        <row r="3903">
          <cell r="M3903">
            <v>-0.1</v>
          </cell>
          <cell r="O3903">
            <v>-1.1000000000000001</v>
          </cell>
        </row>
        <row r="3904">
          <cell r="M3904">
            <v>-0.1</v>
          </cell>
          <cell r="O3904">
            <v>-1.1000000000000001</v>
          </cell>
        </row>
        <row r="3905">
          <cell r="M3905">
            <v>-0.1</v>
          </cell>
          <cell r="O3905">
            <v>-1.1000000000000001</v>
          </cell>
        </row>
        <row r="3906">
          <cell r="M3906">
            <v>-0.1</v>
          </cell>
          <cell r="O3906">
            <v>-1.1000000000000001</v>
          </cell>
        </row>
        <row r="3907">
          <cell r="M3907">
            <v>-0.1</v>
          </cell>
          <cell r="O3907">
            <v>-1.1000000000000001</v>
          </cell>
        </row>
        <row r="3908">
          <cell r="M3908">
            <v>-0.1</v>
          </cell>
          <cell r="O3908">
            <v>-1.1000000000000001</v>
          </cell>
        </row>
        <row r="3909">
          <cell r="M3909">
            <v>-0.1</v>
          </cell>
          <cell r="O3909">
            <v>-1.1000000000000001</v>
          </cell>
        </row>
        <row r="3910">
          <cell r="M3910">
            <v>-0.1</v>
          </cell>
          <cell r="O3910">
            <v>-1.1000000000000001</v>
          </cell>
        </row>
        <row r="3911">
          <cell r="M3911">
            <v>-0.1</v>
          </cell>
          <cell r="O3911">
            <v>-1.1000000000000001</v>
          </cell>
        </row>
        <row r="3912">
          <cell r="M3912">
            <v>-0.1</v>
          </cell>
          <cell r="O3912">
            <v>-1.1000000000000001</v>
          </cell>
        </row>
        <row r="3913">
          <cell r="M3913">
            <v>-0.1</v>
          </cell>
          <cell r="O3913">
            <v>-1.1000000000000001</v>
          </cell>
        </row>
        <row r="3914">
          <cell r="M3914">
            <v>-0.1</v>
          </cell>
          <cell r="O3914">
            <v>-1.1000000000000001</v>
          </cell>
        </row>
        <row r="3915">
          <cell r="M3915">
            <v>-0.1</v>
          </cell>
          <cell r="O3915">
            <v>-1.1000000000000001</v>
          </cell>
        </row>
        <row r="3916">
          <cell r="M3916">
            <v>-0.1</v>
          </cell>
          <cell r="O3916">
            <v>-1.1000000000000001</v>
          </cell>
        </row>
        <row r="3917">
          <cell r="M3917">
            <v>-0.1</v>
          </cell>
          <cell r="O3917">
            <v>-1.1000000000000001</v>
          </cell>
        </row>
        <row r="3918">
          <cell r="M3918">
            <v>-0.1</v>
          </cell>
          <cell r="O3918">
            <v>-1.1000000000000001</v>
          </cell>
        </row>
        <row r="3919">
          <cell r="M3919">
            <v>-0.1</v>
          </cell>
          <cell r="O3919">
            <v>-1.1000000000000001</v>
          </cell>
        </row>
        <row r="3920">
          <cell r="M3920">
            <v>-0.1</v>
          </cell>
          <cell r="O3920">
            <v>-1.1000000000000001</v>
          </cell>
        </row>
        <row r="3921">
          <cell r="M3921">
            <v>-0.1</v>
          </cell>
          <cell r="O3921">
            <v>-1.1000000000000001</v>
          </cell>
        </row>
        <row r="3922">
          <cell r="M3922">
            <v>-0.1</v>
          </cell>
          <cell r="O3922">
            <v>-1.1000000000000001</v>
          </cell>
        </row>
        <row r="3923">
          <cell r="M3923">
            <v>-0.1</v>
          </cell>
          <cell r="O3923">
            <v>-1.1000000000000001</v>
          </cell>
        </row>
        <row r="3924">
          <cell r="M3924">
            <v>-0.1</v>
          </cell>
          <cell r="O3924">
            <v>-1.1000000000000001</v>
          </cell>
        </row>
        <row r="3925">
          <cell r="M3925">
            <v>-0.1</v>
          </cell>
          <cell r="O3925">
            <v>-1.1000000000000001</v>
          </cell>
        </row>
        <row r="3926">
          <cell r="M3926">
            <v>-0.1</v>
          </cell>
          <cell r="O3926">
            <v>-1.1000000000000001</v>
          </cell>
        </row>
        <row r="3927">
          <cell r="M3927">
            <v>-0.1</v>
          </cell>
          <cell r="O3927">
            <v>-1.1000000000000001</v>
          </cell>
        </row>
        <row r="3928">
          <cell r="M3928">
            <v>-0.1</v>
          </cell>
          <cell r="O3928">
            <v>-1.1000000000000001</v>
          </cell>
        </row>
        <row r="3929">
          <cell r="M3929">
            <v>-0.1</v>
          </cell>
          <cell r="O3929">
            <v>-1.1000000000000001</v>
          </cell>
        </row>
        <row r="3930">
          <cell r="M3930">
            <v>-0.1</v>
          </cell>
          <cell r="O3930">
            <v>-1.1000000000000001</v>
          </cell>
        </row>
        <row r="3931">
          <cell r="M3931">
            <v>-0.1</v>
          </cell>
          <cell r="O3931">
            <v>-1.1000000000000001</v>
          </cell>
        </row>
        <row r="3932">
          <cell r="M3932">
            <v>-0.1</v>
          </cell>
          <cell r="O3932">
            <v>-1.1000000000000001</v>
          </cell>
        </row>
        <row r="3933">
          <cell r="M3933">
            <v>-0.1</v>
          </cell>
          <cell r="O3933">
            <v>-1.1000000000000001</v>
          </cell>
        </row>
        <row r="3934">
          <cell r="M3934">
            <v>-0.1</v>
          </cell>
          <cell r="O3934">
            <v>-1.1000000000000001</v>
          </cell>
        </row>
        <row r="3935">
          <cell r="M3935">
            <v>-0.1</v>
          </cell>
          <cell r="O3935">
            <v>-1.1000000000000001</v>
          </cell>
        </row>
        <row r="3936">
          <cell r="M3936">
            <v>-0.1</v>
          </cell>
          <cell r="O3936">
            <v>-1.1000000000000001</v>
          </cell>
        </row>
        <row r="3937">
          <cell r="M3937">
            <v>-0.1</v>
          </cell>
          <cell r="O3937">
            <v>-1.1000000000000001</v>
          </cell>
        </row>
        <row r="3938">
          <cell r="M3938">
            <v>-0.1</v>
          </cell>
          <cell r="O3938">
            <v>-1.1000000000000001</v>
          </cell>
        </row>
        <row r="3939">
          <cell r="M3939">
            <v>-0.1</v>
          </cell>
          <cell r="O3939">
            <v>-1.1000000000000001</v>
          </cell>
        </row>
        <row r="3940">
          <cell r="M3940">
            <v>-0.1</v>
          </cell>
          <cell r="O3940">
            <v>-1.1000000000000001</v>
          </cell>
        </row>
        <row r="3941">
          <cell r="M3941">
            <v>-0.1</v>
          </cell>
          <cell r="O3941">
            <v>-1.1000000000000001</v>
          </cell>
        </row>
        <row r="3942">
          <cell r="M3942">
            <v>-0.1</v>
          </cell>
          <cell r="O3942">
            <v>-1.1000000000000001</v>
          </cell>
        </row>
        <row r="3943">
          <cell r="M3943">
            <v>-0.1</v>
          </cell>
          <cell r="O3943">
            <v>-1.1000000000000001</v>
          </cell>
        </row>
        <row r="3944">
          <cell r="M3944">
            <v>-0.1</v>
          </cell>
          <cell r="O3944">
            <v>-1.1000000000000001</v>
          </cell>
        </row>
        <row r="3945">
          <cell r="M3945">
            <v>-0.1</v>
          </cell>
          <cell r="O3945">
            <v>-1.1000000000000001</v>
          </cell>
        </row>
        <row r="3946">
          <cell r="M3946">
            <v>-0.1</v>
          </cell>
          <cell r="O3946">
            <v>-1.1000000000000001</v>
          </cell>
        </row>
        <row r="3947">
          <cell r="M3947">
            <v>-0.1</v>
          </cell>
          <cell r="O3947">
            <v>-1.1000000000000001</v>
          </cell>
        </row>
        <row r="3948">
          <cell r="M3948">
            <v>-0.1</v>
          </cell>
          <cell r="O3948">
            <v>-1.1000000000000001</v>
          </cell>
        </row>
        <row r="3949">
          <cell r="M3949">
            <v>-0.1</v>
          </cell>
          <cell r="O3949">
            <v>-1.1000000000000001</v>
          </cell>
        </row>
        <row r="3950">
          <cell r="M3950">
            <v>-0.1</v>
          </cell>
          <cell r="O3950">
            <v>-1.1000000000000001</v>
          </cell>
        </row>
        <row r="3951">
          <cell r="M3951">
            <v>-0.1</v>
          </cell>
          <cell r="O3951">
            <v>-1.1000000000000001</v>
          </cell>
        </row>
        <row r="3952">
          <cell r="M3952">
            <v>-0.1</v>
          </cell>
          <cell r="O3952">
            <v>-1.1000000000000001</v>
          </cell>
        </row>
        <row r="3953">
          <cell r="M3953">
            <v>-0.1</v>
          </cell>
          <cell r="O3953">
            <v>-1.1000000000000001</v>
          </cell>
        </row>
        <row r="3954">
          <cell r="M3954">
            <v>-0.1</v>
          </cell>
          <cell r="O3954">
            <v>-1.1000000000000001</v>
          </cell>
        </row>
        <row r="3955">
          <cell r="M3955">
            <v>-0.1</v>
          </cell>
          <cell r="O3955">
            <v>-1.1000000000000001</v>
          </cell>
        </row>
        <row r="3956">
          <cell r="M3956">
            <v>-0.1</v>
          </cell>
          <cell r="O3956">
            <v>-1.1000000000000001</v>
          </cell>
        </row>
        <row r="3957">
          <cell r="M3957">
            <v>-0.1</v>
          </cell>
          <cell r="O3957">
            <v>-1.1000000000000001</v>
          </cell>
        </row>
        <row r="3958">
          <cell r="M3958">
            <v>-0.1</v>
          </cell>
          <cell r="O3958">
            <v>-1.1000000000000001</v>
          </cell>
        </row>
        <row r="3959">
          <cell r="M3959">
            <v>-0.1</v>
          </cell>
          <cell r="O3959">
            <v>-1.1000000000000001</v>
          </cell>
        </row>
        <row r="3960">
          <cell r="M3960">
            <v>-0.1</v>
          </cell>
          <cell r="O3960">
            <v>-1.1000000000000001</v>
          </cell>
        </row>
        <row r="3961">
          <cell r="M3961">
            <v>-0.1</v>
          </cell>
          <cell r="O3961">
            <v>-1.1000000000000001</v>
          </cell>
        </row>
        <row r="3962">
          <cell r="M3962">
            <v>-0.1</v>
          </cell>
          <cell r="O3962">
            <v>-1.1000000000000001</v>
          </cell>
        </row>
        <row r="3963">
          <cell r="M3963">
            <v>-0.1</v>
          </cell>
          <cell r="O3963">
            <v>-1.1000000000000001</v>
          </cell>
        </row>
        <row r="3964">
          <cell r="M3964">
            <v>-0.1</v>
          </cell>
          <cell r="O3964">
            <v>-1.1000000000000001</v>
          </cell>
        </row>
        <row r="3965">
          <cell r="M3965">
            <v>-0.1</v>
          </cell>
          <cell r="O3965">
            <v>-1.1000000000000001</v>
          </cell>
        </row>
        <row r="3966">
          <cell r="M3966">
            <v>-0.1</v>
          </cell>
          <cell r="O3966">
            <v>-1.1000000000000001</v>
          </cell>
        </row>
        <row r="3967">
          <cell r="M3967">
            <v>-0.1</v>
          </cell>
          <cell r="O3967">
            <v>-1.1000000000000001</v>
          </cell>
        </row>
        <row r="3968">
          <cell r="M3968">
            <v>-0.1</v>
          </cell>
          <cell r="O3968">
            <v>-1.1000000000000001</v>
          </cell>
        </row>
        <row r="3969">
          <cell r="M3969">
            <v>-0.1</v>
          </cell>
          <cell r="O3969">
            <v>-1.1000000000000001</v>
          </cell>
        </row>
        <row r="3970">
          <cell r="M3970">
            <v>-0.1</v>
          </cell>
          <cell r="O3970">
            <v>-1.1000000000000001</v>
          </cell>
        </row>
        <row r="3971">
          <cell r="M3971">
            <v>-0.1</v>
          </cell>
          <cell r="O3971">
            <v>-1.1000000000000001</v>
          </cell>
        </row>
        <row r="3972">
          <cell r="M3972">
            <v>-0.1</v>
          </cell>
          <cell r="O3972">
            <v>-1.1000000000000001</v>
          </cell>
        </row>
        <row r="3973">
          <cell r="M3973">
            <v>-0.1</v>
          </cell>
          <cell r="O3973">
            <v>-1.1000000000000001</v>
          </cell>
        </row>
        <row r="3974">
          <cell r="M3974">
            <v>-0.1</v>
          </cell>
          <cell r="O3974">
            <v>-1.1000000000000001</v>
          </cell>
        </row>
        <row r="3975">
          <cell r="M3975">
            <v>-0.1</v>
          </cell>
          <cell r="O3975">
            <v>-1.1000000000000001</v>
          </cell>
        </row>
        <row r="3976">
          <cell r="M3976">
            <v>-0.1</v>
          </cell>
          <cell r="O3976">
            <v>-1.1000000000000001</v>
          </cell>
        </row>
        <row r="3977">
          <cell r="M3977">
            <v>-0.1</v>
          </cell>
          <cell r="O3977">
            <v>-1.1000000000000001</v>
          </cell>
        </row>
        <row r="3978">
          <cell r="M3978">
            <v>-0.1</v>
          </cell>
          <cell r="O3978">
            <v>-1.1000000000000001</v>
          </cell>
        </row>
        <row r="3979">
          <cell r="M3979">
            <v>-0.1</v>
          </cell>
          <cell r="O3979">
            <v>-1.1000000000000001</v>
          </cell>
        </row>
        <row r="3980">
          <cell r="M3980">
            <v>-0.1</v>
          </cell>
          <cell r="O3980">
            <v>-1.1000000000000001</v>
          </cell>
        </row>
        <row r="3981">
          <cell r="M3981">
            <v>-0.1</v>
          </cell>
          <cell r="O3981">
            <v>-1.1000000000000001</v>
          </cell>
        </row>
        <row r="3982">
          <cell r="M3982">
            <v>-0.1</v>
          </cell>
          <cell r="O3982">
            <v>-1.1000000000000001</v>
          </cell>
        </row>
        <row r="3983">
          <cell r="M3983">
            <v>-0.1</v>
          </cell>
          <cell r="O3983">
            <v>-1.1000000000000001</v>
          </cell>
        </row>
        <row r="3984">
          <cell r="M3984">
            <v>-0.1</v>
          </cell>
          <cell r="O3984">
            <v>-1.1000000000000001</v>
          </cell>
        </row>
        <row r="3985">
          <cell r="M3985">
            <v>-0.1</v>
          </cell>
          <cell r="O3985">
            <v>-1.1000000000000001</v>
          </cell>
        </row>
        <row r="3986">
          <cell r="M3986">
            <v>-0.1</v>
          </cell>
          <cell r="O3986">
            <v>-1.1000000000000001</v>
          </cell>
        </row>
        <row r="3987">
          <cell r="M3987">
            <v>-0.1</v>
          </cell>
          <cell r="O3987">
            <v>-1.1000000000000001</v>
          </cell>
        </row>
        <row r="3988">
          <cell r="M3988">
            <v>-0.1</v>
          </cell>
          <cell r="O3988">
            <v>-1.1000000000000001</v>
          </cell>
        </row>
        <row r="3989">
          <cell r="M3989">
            <v>-0.1</v>
          </cell>
          <cell r="O3989">
            <v>-1.1000000000000001</v>
          </cell>
        </row>
        <row r="3990">
          <cell r="M3990">
            <v>-0.1</v>
          </cell>
          <cell r="O3990">
            <v>-1.1000000000000001</v>
          </cell>
        </row>
        <row r="3991">
          <cell r="M3991">
            <v>-0.1</v>
          </cell>
          <cell r="O3991">
            <v>-1.1000000000000001</v>
          </cell>
        </row>
        <row r="3992">
          <cell r="M3992">
            <v>-0.1</v>
          </cell>
          <cell r="O3992">
            <v>-1.1000000000000001</v>
          </cell>
        </row>
        <row r="3993">
          <cell r="M3993">
            <v>-0.1</v>
          </cell>
          <cell r="O3993">
            <v>-1.1000000000000001</v>
          </cell>
        </row>
        <row r="3994">
          <cell r="M3994">
            <v>-0.1</v>
          </cell>
          <cell r="O3994">
            <v>-1.1000000000000001</v>
          </cell>
        </row>
        <row r="3995">
          <cell r="M3995">
            <v>-0.1</v>
          </cell>
          <cell r="O3995">
            <v>-1.1000000000000001</v>
          </cell>
        </row>
        <row r="3996">
          <cell r="M3996">
            <v>-0.1</v>
          </cell>
          <cell r="O3996">
            <v>-1.1000000000000001</v>
          </cell>
        </row>
        <row r="3997">
          <cell r="M3997">
            <v>-0.1</v>
          </cell>
          <cell r="O3997">
            <v>-1.1000000000000001</v>
          </cell>
        </row>
        <row r="3998">
          <cell r="M3998">
            <v>-0.1</v>
          </cell>
          <cell r="O3998">
            <v>-1.1000000000000001</v>
          </cell>
        </row>
        <row r="3999">
          <cell r="M3999">
            <v>-0.1</v>
          </cell>
          <cell r="O3999">
            <v>-1.1000000000000001</v>
          </cell>
        </row>
        <row r="4000">
          <cell r="M4000">
            <v>-0.1</v>
          </cell>
          <cell r="O4000">
            <v>-1.1000000000000001</v>
          </cell>
        </row>
        <row r="4001">
          <cell r="M4001">
            <v>-0.1</v>
          </cell>
          <cell r="O4001">
            <v>-1.1000000000000001</v>
          </cell>
        </row>
        <row r="4002">
          <cell r="M4002">
            <v>-0.1</v>
          </cell>
          <cell r="O4002">
            <v>-1.1000000000000001</v>
          </cell>
        </row>
        <row r="4003">
          <cell r="M4003">
            <v>-0.1</v>
          </cell>
          <cell r="O4003">
            <v>-1.1000000000000001</v>
          </cell>
        </row>
        <row r="4004">
          <cell r="M4004">
            <v>-0.1</v>
          </cell>
          <cell r="O4004">
            <v>-1.1000000000000001</v>
          </cell>
        </row>
        <row r="4005">
          <cell r="M4005">
            <v>-0.1</v>
          </cell>
          <cell r="O4005">
            <v>-1.1000000000000001</v>
          </cell>
        </row>
        <row r="4006">
          <cell r="M4006">
            <v>-0.1</v>
          </cell>
          <cell r="O4006">
            <v>-1.1000000000000001</v>
          </cell>
        </row>
        <row r="4007">
          <cell r="M4007">
            <v>-0.1</v>
          </cell>
          <cell r="O4007">
            <v>-1.1000000000000001</v>
          </cell>
        </row>
        <row r="4008">
          <cell r="M4008">
            <v>-0.1</v>
          </cell>
          <cell r="O4008">
            <v>-1.1000000000000001</v>
          </cell>
        </row>
        <row r="4009">
          <cell r="M4009">
            <v>-0.1</v>
          </cell>
          <cell r="O4009">
            <v>-1.1000000000000001</v>
          </cell>
        </row>
        <row r="4010">
          <cell r="M4010">
            <v>-0.1</v>
          </cell>
          <cell r="O4010">
            <v>-1.1000000000000001</v>
          </cell>
        </row>
        <row r="4011">
          <cell r="M4011">
            <v>-0.1</v>
          </cell>
          <cell r="O4011">
            <v>-1.1000000000000001</v>
          </cell>
        </row>
        <row r="4012">
          <cell r="M4012">
            <v>-0.1</v>
          </cell>
          <cell r="O4012">
            <v>-1.1000000000000001</v>
          </cell>
        </row>
        <row r="4013">
          <cell r="M4013">
            <v>-0.1</v>
          </cell>
          <cell r="O4013">
            <v>-1.1000000000000001</v>
          </cell>
        </row>
        <row r="4014">
          <cell r="M4014">
            <v>-0.1</v>
          </cell>
          <cell r="O4014">
            <v>-1.1000000000000001</v>
          </cell>
        </row>
        <row r="4015">
          <cell r="M4015">
            <v>-0.1</v>
          </cell>
          <cell r="O4015">
            <v>-1.1000000000000001</v>
          </cell>
        </row>
        <row r="4016">
          <cell r="M4016">
            <v>-0.1</v>
          </cell>
          <cell r="O4016">
            <v>-1.1000000000000001</v>
          </cell>
        </row>
        <row r="4017">
          <cell r="M4017">
            <v>-0.1</v>
          </cell>
          <cell r="O4017">
            <v>-1.1000000000000001</v>
          </cell>
        </row>
        <row r="4018">
          <cell r="M4018">
            <v>-0.1</v>
          </cell>
          <cell r="O4018">
            <v>-1.1000000000000001</v>
          </cell>
        </row>
        <row r="4019">
          <cell r="M4019">
            <v>-0.1</v>
          </cell>
          <cell r="O4019">
            <v>-1.1000000000000001</v>
          </cell>
        </row>
        <row r="4020">
          <cell r="M4020">
            <v>-0.1</v>
          </cell>
          <cell r="O4020">
            <v>-1.1000000000000001</v>
          </cell>
        </row>
        <row r="4021">
          <cell r="M4021">
            <v>-0.1</v>
          </cell>
          <cell r="O4021">
            <v>-1.1000000000000001</v>
          </cell>
        </row>
        <row r="4022">
          <cell r="M4022">
            <v>-0.1</v>
          </cell>
          <cell r="O4022">
            <v>-1.1000000000000001</v>
          </cell>
        </row>
        <row r="4023">
          <cell r="M4023">
            <v>-0.1</v>
          </cell>
          <cell r="O4023">
            <v>-1.1000000000000001</v>
          </cell>
        </row>
        <row r="4024">
          <cell r="M4024">
            <v>-0.1</v>
          </cell>
          <cell r="O4024">
            <v>-1.1000000000000001</v>
          </cell>
        </row>
        <row r="4025">
          <cell r="M4025">
            <v>-0.1</v>
          </cell>
          <cell r="O4025">
            <v>-1.1000000000000001</v>
          </cell>
        </row>
        <row r="4026">
          <cell r="M4026">
            <v>-0.1</v>
          </cell>
          <cell r="O4026">
            <v>-1.1000000000000001</v>
          </cell>
        </row>
        <row r="4027">
          <cell r="M4027">
            <v>-0.1</v>
          </cell>
          <cell r="O4027">
            <v>-1.1000000000000001</v>
          </cell>
        </row>
        <row r="4028">
          <cell r="M4028">
            <v>-0.1</v>
          </cell>
          <cell r="O4028">
            <v>-1.1000000000000001</v>
          </cell>
        </row>
        <row r="4029">
          <cell r="M4029">
            <v>-0.1</v>
          </cell>
          <cell r="O4029">
            <v>-1.1000000000000001</v>
          </cell>
        </row>
        <row r="4030">
          <cell r="M4030">
            <v>-0.1</v>
          </cell>
          <cell r="O4030">
            <v>-1.1000000000000001</v>
          </cell>
        </row>
        <row r="4031">
          <cell r="M4031">
            <v>-0.1</v>
          </cell>
          <cell r="O4031">
            <v>-1.1000000000000001</v>
          </cell>
        </row>
        <row r="4032">
          <cell r="M4032">
            <v>-0.1</v>
          </cell>
          <cell r="O4032">
            <v>-1.1000000000000001</v>
          </cell>
        </row>
        <row r="4033">
          <cell r="M4033">
            <v>-0.1</v>
          </cell>
          <cell r="O4033">
            <v>-1.1000000000000001</v>
          </cell>
        </row>
        <row r="4034">
          <cell r="M4034">
            <v>-0.1</v>
          </cell>
          <cell r="O4034">
            <v>-1.1000000000000001</v>
          </cell>
        </row>
        <row r="4035">
          <cell r="M4035">
            <v>-0.1</v>
          </cell>
          <cell r="O4035">
            <v>-1.1000000000000001</v>
          </cell>
        </row>
        <row r="4036">
          <cell r="M4036">
            <v>-0.1</v>
          </cell>
          <cell r="O4036">
            <v>-1.1000000000000001</v>
          </cell>
        </row>
        <row r="4037">
          <cell r="M4037">
            <v>-0.1</v>
          </cell>
          <cell r="O4037">
            <v>-1.1000000000000001</v>
          </cell>
        </row>
        <row r="4038">
          <cell r="M4038">
            <v>-0.1</v>
          </cell>
          <cell r="O4038">
            <v>-1.1000000000000001</v>
          </cell>
        </row>
        <row r="4039">
          <cell r="M4039">
            <v>-0.1</v>
          </cell>
          <cell r="O4039">
            <v>-1.1000000000000001</v>
          </cell>
        </row>
        <row r="4040">
          <cell r="M4040">
            <v>-0.1</v>
          </cell>
          <cell r="O4040">
            <v>-1.1000000000000001</v>
          </cell>
        </row>
        <row r="4041">
          <cell r="M4041">
            <v>-0.1</v>
          </cell>
          <cell r="O4041">
            <v>-1.1000000000000001</v>
          </cell>
        </row>
        <row r="4042">
          <cell r="M4042">
            <v>-0.1</v>
          </cell>
          <cell r="O4042">
            <v>-1.1000000000000001</v>
          </cell>
        </row>
        <row r="4043">
          <cell r="M4043">
            <v>-0.1</v>
          </cell>
          <cell r="O4043">
            <v>-1.1000000000000001</v>
          </cell>
        </row>
        <row r="4044">
          <cell r="M4044">
            <v>-0.1</v>
          </cell>
          <cell r="O4044">
            <v>-1.1000000000000001</v>
          </cell>
        </row>
        <row r="4045">
          <cell r="M4045">
            <v>-0.1</v>
          </cell>
          <cell r="O4045">
            <v>-1.1000000000000001</v>
          </cell>
        </row>
        <row r="4046">
          <cell r="M4046">
            <v>-0.1</v>
          </cell>
          <cell r="O4046">
            <v>-1.1000000000000001</v>
          </cell>
        </row>
        <row r="4047">
          <cell r="M4047">
            <v>-0.1</v>
          </cell>
          <cell r="O4047">
            <v>-1.1000000000000001</v>
          </cell>
        </row>
        <row r="4048">
          <cell r="M4048">
            <v>-0.1</v>
          </cell>
          <cell r="O4048">
            <v>-1.1000000000000001</v>
          </cell>
        </row>
        <row r="4049">
          <cell r="M4049">
            <v>-0.1</v>
          </cell>
          <cell r="O4049">
            <v>-1.1000000000000001</v>
          </cell>
        </row>
        <row r="4050">
          <cell r="M4050">
            <v>-0.1</v>
          </cell>
          <cell r="O4050">
            <v>-1.1000000000000001</v>
          </cell>
        </row>
        <row r="4051">
          <cell r="M4051">
            <v>-0.1</v>
          </cell>
          <cell r="O4051">
            <v>-1.1000000000000001</v>
          </cell>
        </row>
        <row r="4052">
          <cell r="M4052">
            <v>-0.1</v>
          </cell>
          <cell r="O4052">
            <v>-1.1000000000000001</v>
          </cell>
        </row>
        <row r="4053">
          <cell r="M4053">
            <v>-0.1</v>
          </cell>
          <cell r="O4053">
            <v>-1.1000000000000001</v>
          </cell>
        </row>
        <row r="4054">
          <cell r="M4054">
            <v>-0.1</v>
          </cell>
          <cell r="O4054">
            <v>-1.1000000000000001</v>
          </cell>
        </row>
        <row r="4055">
          <cell r="M4055">
            <v>-0.1</v>
          </cell>
          <cell r="O4055">
            <v>-1.1000000000000001</v>
          </cell>
        </row>
        <row r="4056">
          <cell r="M4056">
            <v>-0.1</v>
          </cell>
          <cell r="O4056">
            <v>-1.1000000000000001</v>
          </cell>
        </row>
        <row r="4057">
          <cell r="M4057">
            <v>-0.1</v>
          </cell>
          <cell r="O4057">
            <v>-1.1000000000000001</v>
          </cell>
        </row>
        <row r="4058">
          <cell r="M4058">
            <v>-0.1</v>
          </cell>
          <cell r="O4058">
            <v>-1.1000000000000001</v>
          </cell>
        </row>
        <row r="4059">
          <cell r="M4059">
            <v>-0.1</v>
          </cell>
          <cell r="O4059">
            <v>-1.1000000000000001</v>
          </cell>
        </row>
        <row r="4060">
          <cell r="M4060">
            <v>-0.1</v>
          </cell>
          <cell r="O4060">
            <v>-1.1000000000000001</v>
          </cell>
        </row>
        <row r="4061">
          <cell r="M4061">
            <v>-0.1</v>
          </cell>
          <cell r="O4061">
            <v>-1.1000000000000001</v>
          </cell>
        </row>
        <row r="4062">
          <cell r="M4062">
            <v>-0.1</v>
          </cell>
          <cell r="O4062">
            <v>-1.1000000000000001</v>
          </cell>
        </row>
        <row r="4063">
          <cell r="M4063">
            <v>-0.1</v>
          </cell>
          <cell r="O4063">
            <v>-1.1000000000000001</v>
          </cell>
        </row>
        <row r="4064">
          <cell r="M4064">
            <v>-0.1</v>
          </cell>
          <cell r="O4064">
            <v>-1.1000000000000001</v>
          </cell>
        </row>
        <row r="4065">
          <cell r="M4065">
            <v>-0.1</v>
          </cell>
          <cell r="O4065">
            <v>-1.1000000000000001</v>
          </cell>
        </row>
        <row r="4066">
          <cell r="M4066">
            <v>-0.1</v>
          </cell>
          <cell r="O4066">
            <v>-1.1000000000000001</v>
          </cell>
        </row>
        <row r="4067">
          <cell r="M4067">
            <v>-0.1</v>
          </cell>
          <cell r="O4067">
            <v>-1.1000000000000001</v>
          </cell>
        </row>
        <row r="4068">
          <cell r="M4068">
            <v>-0.1</v>
          </cell>
          <cell r="O4068">
            <v>-1.1000000000000001</v>
          </cell>
        </row>
        <row r="4069">
          <cell r="M4069">
            <v>-0.1</v>
          </cell>
          <cell r="O4069">
            <v>-1.1000000000000001</v>
          </cell>
        </row>
        <row r="4070">
          <cell r="M4070">
            <v>-0.1</v>
          </cell>
          <cell r="O4070">
            <v>-1.1000000000000001</v>
          </cell>
        </row>
        <row r="4071">
          <cell r="M4071">
            <v>-0.1</v>
          </cell>
          <cell r="O4071">
            <v>-1.1000000000000001</v>
          </cell>
        </row>
        <row r="4072">
          <cell r="M4072">
            <v>-0.1</v>
          </cell>
          <cell r="O4072">
            <v>-1.1000000000000001</v>
          </cell>
        </row>
        <row r="4073">
          <cell r="M4073">
            <v>-0.1</v>
          </cell>
          <cell r="O4073">
            <v>-1.1000000000000001</v>
          </cell>
        </row>
        <row r="4074">
          <cell r="M4074">
            <v>-0.1</v>
          </cell>
          <cell r="O4074">
            <v>-1.1000000000000001</v>
          </cell>
        </row>
        <row r="4075">
          <cell r="M4075">
            <v>-0.1</v>
          </cell>
          <cell r="O4075">
            <v>-1.1000000000000001</v>
          </cell>
        </row>
        <row r="4076">
          <cell r="M4076">
            <v>-0.1</v>
          </cell>
          <cell r="O4076">
            <v>-1.1000000000000001</v>
          </cell>
        </row>
        <row r="4077">
          <cell r="M4077">
            <v>-0.1</v>
          </cell>
          <cell r="O4077">
            <v>-1.1000000000000001</v>
          </cell>
        </row>
        <row r="4078">
          <cell r="M4078">
            <v>-0.1</v>
          </cell>
          <cell r="O4078">
            <v>-1.1000000000000001</v>
          </cell>
        </row>
        <row r="4079">
          <cell r="M4079">
            <v>-0.1</v>
          </cell>
          <cell r="O4079">
            <v>-1.1000000000000001</v>
          </cell>
        </row>
        <row r="4080">
          <cell r="M4080">
            <v>-0.1</v>
          </cell>
          <cell r="O4080">
            <v>-1.1000000000000001</v>
          </cell>
        </row>
        <row r="4081">
          <cell r="M4081">
            <v>-0.1</v>
          </cell>
          <cell r="O4081">
            <v>-1.1000000000000001</v>
          </cell>
        </row>
        <row r="4082">
          <cell r="M4082">
            <v>-0.1</v>
          </cell>
          <cell r="O4082">
            <v>-1.1000000000000001</v>
          </cell>
        </row>
        <row r="4083">
          <cell r="M4083">
            <v>-0.1</v>
          </cell>
          <cell r="O4083">
            <v>-1.1000000000000001</v>
          </cell>
        </row>
        <row r="4084">
          <cell r="M4084">
            <v>-0.1</v>
          </cell>
          <cell r="O4084">
            <v>-1.1000000000000001</v>
          </cell>
        </row>
        <row r="4085">
          <cell r="M4085">
            <v>-0.1</v>
          </cell>
          <cell r="O4085">
            <v>-1.1000000000000001</v>
          </cell>
        </row>
        <row r="4086">
          <cell r="M4086">
            <v>-0.1</v>
          </cell>
          <cell r="O4086">
            <v>-1.1000000000000001</v>
          </cell>
        </row>
        <row r="4087">
          <cell r="M4087">
            <v>-0.1</v>
          </cell>
          <cell r="O4087">
            <v>-1.1000000000000001</v>
          </cell>
        </row>
        <row r="4088">
          <cell r="M4088">
            <v>-0.1</v>
          </cell>
          <cell r="O4088">
            <v>-1.1000000000000001</v>
          </cell>
        </row>
        <row r="4089">
          <cell r="M4089">
            <v>-0.1</v>
          </cell>
          <cell r="O4089">
            <v>-1.1000000000000001</v>
          </cell>
        </row>
        <row r="4090">
          <cell r="M4090">
            <v>-0.1</v>
          </cell>
          <cell r="O4090">
            <v>-1.1000000000000001</v>
          </cell>
        </row>
        <row r="4091">
          <cell r="M4091">
            <v>-0.1</v>
          </cell>
          <cell r="O4091">
            <v>-1.1000000000000001</v>
          </cell>
        </row>
        <row r="4092">
          <cell r="M4092">
            <v>-0.1</v>
          </cell>
          <cell r="O4092">
            <v>-1.1000000000000001</v>
          </cell>
        </row>
        <row r="4093">
          <cell r="M4093">
            <v>-0.1</v>
          </cell>
          <cell r="O4093">
            <v>-1.1000000000000001</v>
          </cell>
        </row>
        <row r="4094">
          <cell r="M4094">
            <v>-0.1</v>
          </cell>
          <cell r="O4094">
            <v>-1.1000000000000001</v>
          </cell>
        </row>
        <row r="4095">
          <cell r="M4095">
            <v>-0.1</v>
          </cell>
          <cell r="O4095">
            <v>-1.1000000000000001</v>
          </cell>
        </row>
        <row r="4096">
          <cell r="M4096">
            <v>-0.1</v>
          </cell>
          <cell r="O4096">
            <v>-1.1000000000000001</v>
          </cell>
        </row>
        <row r="4097">
          <cell r="M4097">
            <v>-0.1</v>
          </cell>
          <cell r="O4097">
            <v>-1.1000000000000001</v>
          </cell>
        </row>
        <row r="4098">
          <cell r="M4098">
            <v>-0.1</v>
          </cell>
          <cell r="O4098">
            <v>-1.1000000000000001</v>
          </cell>
        </row>
        <row r="4099">
          <cell r="M4099">
            <v>-0.1</v>
          </cell>
          <cell r="O4099">
            <v>-1.1000000000000001</v>
          </cell>
        </row>
        <row r="4100">
          <cell r="M4100">
            <v>-0.1</v>
          </cell>
          <cell r="O4100">
            <v>-1.1000000000000001</v>
          </cell>
        </row>
        <row r="4101">
          <cell r="M4101">
            <v>-0.1</v>
          </cell>
          <cell r="O4101">
            <v>-1.1000000000000001</v>
          </cell>
        </row>
        <row r="4102">
          <cell r="M4102">
            <v>-0.1</v>
          </cell>
          <cell r="O4102">
            <v>-1.1000000000000001</v>
          </cell>
        </row>
        <row r="4103">
          <cell r="M4103">
            <v>-0.1</v>
          </cell>
          <cell r="O4103">
            <v>-1.1000000000000001</v>
          </cell>
        </row>
        <row r="4104">
          <cell r="M4104">
            <v>-0.1</v>
          </cell>
          <cell r="O4104">
            <v>-1.1000000000000001</v>
          </cell>
        </row>
        <row r="4105">
          <cell r="M4105">
            <v>-0.1</v>
          </cell>
          <cell r="O4105">
            <v>-1.1000000000000001</v>
          </cell>
        </row>
        <row r="4106">
          <cell r="M4106">
            <v>-0.1</v>
          </cell>
          <cell r="O4106">
            <v>-1.1000000000000001</v>
          </cell>
        </row>
        <row r="4107">
          <cell r="M4107">
            <v>-0.1</v>
          </cell>
          <cell r="O4107">
            <v>-1.1000000000000001</v>
          </cell>
        </row>
        <row r="4108">
          <cell r="M4108">
            <v>-0.1</v>
          </cell>
          <cell r="O4108">
            <v>-1.1000000000000001</v>
          </cell>
        </row>
        <row r="4109">
          <cell r="M4109">
            <v>-0.1</v>
          </cell>
          <cell r="O4109">
            <v>-1.1000000000000001</v>
          </cell>
        </row>
        <row r="4110">
          <cell r="M4110">
            <v>-0.1</v>
          </cell>
          <cell r="O4110">
            <v>-1.1000000000000001</v>
          </cell>
        </row>
        <row r="4111">
          <cell r="M4111">
            <v>-0.1</v>
          </cell>
          <cell r="O4111">
            <v>-1.1000000000000001</v>
          </cell>
        </row>
        <row r="4112">
          <cell r="M4112">
            <v>-0.1</v>
          </cell>
          <cell r="O4112">
            <v>-1.1000000000000001</v>
          </cell>
        </row>
        <row r="4113">
          <cell r="M4113">
            <v>-0.1</v>
          </cell>
          <cell r="O4113">
            <v>-1.1000000000000001</v>
          </cell>
        </row>
        <row r="4114">
          <cell r="M4114">
            <v>-0.1</v>
          </cell>
          <cell r="O4114">
            <v>-1.1000000000000001</v>
          </cell>
        </row>
        <row r="4115">
          <cell r="M4115">
            <v>-0.1</v>
          </cell>
          <cell r="O4115">
            <v>-1.1000000000000001</v>
          </cell>
        </row>
        <row r="4116">
          <cell r="M4116">
            <v>-0.1</v>
          </cell>
          <cell r="O4116">
            <v>-1.1000000000000001</v>
          </cell>
        </row>
        <row r="4117">
          <cell r="M4117">
            <v>-0.1</v>
          </cell>
          <cell r="O4117">
            <v>-1.1000000000000001</v>
          </cell>
        </row>
        <row r="4118">
          <cell r="M4118">
            <v>-0.1</v>
          </cell>
          <cell r="O4118">
            <v>-1.1000000000000001</v>
          </cell>
        </row>
        <row r="4119">
          <cell r="M4119">
            <v>-0.1</v>
          </cell>
          <cell r="O4119">
            <v>-1.1000000000000001</v>
          </cell>
        </row>
        <row r="4120">
          <cell r="M4120">
            <v>-0.1</v>
          </cell>
          <cell r="O4120">
            <v>-1.1000000000000001</v>
          </cell>
        </row>
        <row r="4121">
          <cell r="M4121">
            <v>-0.1</v>
          </cell>
          <cell r="O4121">
            <v>-1.1000000000000001</v>
          </cell>
        </row>
        <row r="4122">
          <cell r="M4122">
            <v>-0.1</v>
          </cell>
          <cell r="O4122">
            <v>-1.1000000000000001</v>
          </cell>
        </row>
        <row r="4123">
          <cell r="M4123">
            <v>-0.1</v>
          </cell>
          <cell r="O4123">
            <v>-1.1000000000000001</v>
          </cell>
        </row>
        <row r="4124">
          <cell r="M4124">
            <v>-0.1</v>
          </cell>
          <cell r="O4124">
            <v>-1.1000000000000001</v>
          </cell>
        </row>
        <row r="4125">
          <cell r="M4125">
            <v>-0.1</v>
          </cell>
          <cell r="O4125">
            <v>-1.1000000000000001</v>
          </cell>
        </row>
        <row r="4126">
          <cell r="M4126">
            <v>-0.1</v>
          </cell>
          <cell r="O4126">
            <v>-1.1000000000000001</v>
          </cell>
        </row>
        <row r="4127">
          <cell r="M4127">
            <v>-0.1</v>
          </cell>
          <cell r="O4127">
            <v>-1.1000000000000001</v>
          </cell>
        </row>
        <row r="4128">
          <cell r="M4128">
            <v>-0.1</v>
          </cell>
          <cell r="O4128">
            <v>-1.1000000000000001</v>
          </cell>
        </row>
        <row r="4129">
          <cell r="M4129">
            <v>-0.1</v>
          </cell>
          <cell r="O4129">
            <v>-1.1000000000000001</v>
          </cell>
        </row>
        <row r="4130">
          <cell r="M4130">
            <v>-0.1</v>
          </cell>
          <cell r="O4130">
            <v>-1.1000000000000001</v>
          </cell>
        </row>
        <row r="4131">
          <cell r="M4131">
            <v>-0.1</v>
          </cell>
          <cell r="O4131">
            <v>-1.1000000000000001</v>
          </cell>
        </row>
        <row r="4132">
          <cell r="M4132">
            <v>-0.1</v>
          </cell>
          <cell r="O4132">
            <v>-1.1000000000000001</v>
          </cell>
        </row>
        <row r="4133">
          <cell r="M4133">
            <v>-0.1</v>
          </cell>
          <cell r="O4133">
            <v>-1.1000000000000001</v>
          </cell>
        </row>
        <row r="4134">
          <cell r="M4134">
            <v>-0.1</v>
          </cell>
          <cell r="O4134">
            <v>-1.1000000000000001</v>
          </cell>
        </row>
        <row r="4135">
          <cell r="M4135">
            <v>-0.1</v>
          </cell>
          <cell r="O4135">
            <v>-1.1000000000000001</v>
          </cell>
        </row>
        <row r="4136">
          <cell r="M4136">
            <v>-0.1</v>
          </cell>
          <cell r="O4136">
            <v>-1.1000000000000001</v>
          </cell>
        </row>
        <row r="4137">
          <cell r="M4137">
            <v>-0.1</v>
          </cell>
          <cell r="O4137">
            <v>-1.1000000000000001</v>
          </cell>
        </row>
        <row r="4138">
          <cell r="M4138">
            <v>-0.1</v>
          </cell>
          <cell r="O4138">
            <v>-1.1000000000000001</v>
          </cell>
        </row>
        <row r="4139">
          <cell r="M4139">
            <v>-0.1</v>
          </cell>
          <cell r="O4139">
            <v>-1.1000000000000001</v>
          </cell>
        </row>
        <row r="4140">
          <cell r="M4140">
            <v>-0.1</v>
          </cell>
          <cell r="O4140">
            <v>-1.1000000000000001</v>
          </cell>
        </row>
        <row r="4141">
          <cell r="M4141">
            <v>-0.1</v>
          </cell>
          <cell r="O4141">
            <v>-1.1000000000000001</v>
          </cell>
        </row>
        <row r="4142">
          <cell r="M4142">
            <v>-0.1</v>
          </cell>
          <cell r="O4142">
            <v>-1.1000000000000001</v>
          </cell>
        </row>
        <row r="4143">
          <cell r="M4143">
            <v>-0.1</v>
          </cell>
          <cell r="O4143">
            <v>-1.1000000000000001</v>
          </cell>
        </row>
        <row r="4144">
          <cell r="M4144">
            <v>-0.1</v>
          </cell>
          <cell r="O4144">
            <v>-1.1000000000000001</v>
          </cell>
        </row>
        <row r="4145">
          <cell r="M4145">
            <v>-0.1</v>
          </cell>
          <cell r="O4145">
            <v>-1.1000000000000001</v>
          </cell>
        </row>
        <row r="4146">
          <cell r="M4146">
            <v>-0.1</v>
          </cell>
          <cell r="O4146">
            <v>-1.1000000000000001</v>
          </cell>
        </row>
        <row r="4147">
          <cell r="M4147">
            <v>-0.1</v>
          </cell>
          <cell r="O4147">
            <v>-1.1000000000000001</v>
          </cell>
        </row>
        <row r="4148">
          <cell r="M4148">
            <v>-0.1</v>
          </cell>
          <cell r="O4148">
            <v>-1.1000000000000001</v>
          </cell>
        </row>
        <row r="4149">
          <cell r="M4149">
            <v>-0.1</v>
          </cell>
          <cell r="O4149">
            <v>-1.1000000000000001</v>
          </cell>
        </row>
        <row r="4150">
          <cell r="M4150">
            <v>-0.1</v>
          </cell>
          <cell r="O4150">
            <v>-1.1000000000000001</v>
          </cell>
        </row>
        <row r="4151">
          <cell r="M4151">
            <v>-0.1</v>
          </cell>
          <cell r="O4151">
            <v>-1.1000000000000001</v>
          </cell>
        </row>
        <row r="4152">
          <cell r="M4152">
            <v>-0.1</v>
          </cell>
          <cell r="O4152">
            <v>-1.1000000000000001</v>
          </cell>
        </row>
        <row r="4153">
          <cell r="M4153">
            <v>-0.1</v>
          </cell>
          <cell r="O4153">
            <v>-1.1000000000000001</v>
          </cell>
        </row>
        <row r="4154">
          <cell r="M4154">
            <v>-0.1</v>
          </cell>
          <cell r="O4154">
            <v>-1.1000000000000001</v>
          </cell>
        </row>
        <row r="4155">
          <cell r="M4155">
            <v>-0.1</v>
          </cell>
          <cell r="O4155">
            <v>-1.1000000000000001</v>
          </cell>
        </row>
        <row r="4156">
          <cell r="M4156">
            <v>-0.1</v>
          </cell>
          <cell r="O4156">
            <v>-1.1000000000000001</v>
          </cell>
        </row>
        <row r="4157">
          <cell r="M4157">
            <v>-0.1</v>
          </cell>
          <cell r="O4157">
            <v>-1.1000000000000001</v>
          </cell>
        </row>
        <row r="4158">
          <cell r="M4158">
            <v>-0.1</v>
          </cell>
          <cell r="O4158">
            <v>-1.1000000000000001</v>
          </cell>
        </row>
        <row r="4159">
          <cell r="M4159">
            <v>-0.1</v>
          </cell>
          <cell r="O4159">
            <v>-1.1000000000000001</v>
          </cell>
        </row>
        <row r="4160">
          <cell r="M4160">
            <v>-0.1</v>
          </cell>
          <cell r="O4160">
            <v>-1.1000000000000001</v>
          </cell>
        </row>
        <row r="4161">
          <cell r="M4161">
            <v>-0.1</v>
          </cell>
          <cell r="O4161">
            <v>-1.1000000000000001</v>
          </cell>
        </row>
        <row r="4162">
          <cell r="M4162">
            <v>-0.1</v>
          </cell>
          <cell r="O4162">
            <v>-1.1000000000000001</v>
          </cell>
        </row>
        <row r="4163">
          <cell r="M4163">
            <v>-0.1</v>
          </cell>
          <cell r="O4163">
            <v>-1.1000000000000001</v>
          </cell>
        </row>
        <row r="4164">
          <cell r="M4164">
            <v>-0.1</v>
          </cell>
          <cell r="O4164">
            <v>-1.1000000000000001</v>
          </cell>
        </row>
        <row r="4165">
          <cell r="M4165">
            <v>-0.1</v>
          </cell>
          <cell r="O4165">
            <v>-1.1000000000000001</v>
          </cell>
        </row>
        <row r="4166">
          <cell r="M4166">
            <v>-0.1</v>
          </cell>
          <cell r="O4166">
            <v>-1.1000000000000001</v>
          </cell>
        </row>
        <row r="4167">
          <cell r="M4167">
            <v>-0.1</v>
          </cell>
          <cell r="O4167">
            <v>-1.1000000000000001</v>
          </cell>
        </row>
        <row r="4168">
          <cell r="M4168">
            <v>-0.1</v>
          </cell>
          <cell r="O4168">
            <v>-1.1000000000000001</v>
          </cell>
        </row>
        <row r="4169">
          <cell r="M4169">
            <v>-0.1</v>
          </cell>
          <cell r="O4169">
            <v>-1.1000000000000001</v>
          </cell>
        </row>
        <row r="4170">
          <cell r="M4170">
            <v>-0.1</v>
          </cell>
          <cell r="O4170">
            <v>-1.1000000000000001</v>
          </cell>
        </row>
        <row r="4171">
          <cell r="M4171">
            <v>-0.1</v>
          </cell>
          <cell r="O4171">
            <v>-1.1000000000000001</v>
          </cell>
        </row>
        <row r="4172">
          <cell r="M4172">
            <v>-0.1</v>
          </cell>
          <cell r="O4172">
            <v>-1.1000000000000001</v>
          </cell>
        </row>
        <row r="4173">
          <cell r="M4173">
            <v>-0.1</v>
          </cell>
          <cell r="O4173">
            <v>-1.1000000000000001</v>
          </cell>
        </row>
        <row r="4174">
          <cell r="M4174">
            <v>-0.1</v>
          </cell>
          <cell r="O4174">
            <v>-1.1000000000000001</v>
          </cell>
        </row>
        <row r="4175">
          <cell r="M4175">
            <v>-0.1</v>
          </cell>
          <cell r="O4175">
            <v>-1.1000000000000001</v>
          </cell>
        </row>
        <row r="4176">
          <cell r="M4176">
            <v>-0.1</v>
          </cell>
          <cell r="O4176">
            <v>-1.1000000000000001</v>
          </cell>
        </row>
        <row r="4177">
          <cell r="M4177">
            <v>-0.1</v>
          </cell>
          <cell r="O4177">
            <v>-1.1000000000000001</v>
          </cell>
        </row>
        <row r="4178">
          <cell r="M4178">
            <v>-0.1</v>
          </cell>
          <cell r="O4178">
            <v>-1.1000000000000001</v>
          </cell>
        </row>
        <row r="4179">
          <cell r="M4179">
            <v>-0.1</v>
          </cell>
          <cell r="O4179">
            <v>-1.1000000000000001</v>
          </cell>
        </row>
        <row r="4180">
          <cell r="M4180">
            <v>-0.1</v>
          </cell>
          <cell r="O4180">
            <v>-1.1000000000000001</v>
          </cell>
        </row>
        <row r="4181">
          <cell r="M4181">
            <v>-0.1</v>
          </cell>
          <cell r="O4181">
            <v>-1.1000000000000001</v>
          </cell>
        </row>
        <row r="4182">
          <cell r="M4182">
            <v>-0.1</v>
          </cell>
          <cell r="O4182">
            <v>-1.1000000000000001</v>
          </cell>
        </row>
        <row r="4183">
          <cell r="M4183">
            <v>-0.1</v>
          </cell>
          <cell r="O4183">
            <v>-1.1000000000000001</v>
          </cell>
        </row>
        <row r="4184">
          <cell r="M4184">
            <v>-0.1</v>
          </cell>
          <cell r="O4184">
            <v>-1.1000000000000001</v>
          </cell>
        </row>
        <row r="4185">
          <cell r="M4185">
            <v>-0.1</v>
          </cell>
          <cell r="O4185">
            <v>-1.1000000000000001</v>
          </cell>
        </row>
        <row r="4186">
          <cell r="M4186">
            <v>-0.1</v>
          </cell>
          <cell r="O4186">
            <v>-1.1000000000000001</v>
          </cell>
        </row>
        <row r="4187">
          <cell r="M4187">
            <v>-0.1</v>
          </cell>
          <cell r="O4187">
            <v>-1.1000000000000001</v>
          </cell>
        </row>
        <row r="4188">
          <cell r="M4188">
            <v>-0.1</v>
          </cell>
          <cell r="O4188">
            <v>-1.1000000000000001</v>
          </cell>
        </row>
        <row r="4189">
          <cell r="M4189">
            <v>-0.1</v>
          </cell>
          <cell r="O4189">
            <v>-1.1000000000000001</v>
          </cell>
        </row>
        <row r="4190">
          <cell r="M4190">
            <v>-0.1</v>
          </cell>
          <cell r="O4190">
            <v>-1.1000000000000001</v>
          </cell>
        </row>
        <row r="4191">
          <cell r="M4191">
            <v>-0.1</v>
          </cell>
          <cell r="O4191">
            <v>-1.1000000000000001</v>
          </cell>
        </row>
        <row r="4192">
          <cell r="M4192">
            <v>-0.1</v>
          </cell>
          <cell r="O4192">
            <v>-1.1000000000000001</v>
          </cell>
        </row>
        <row r="4193">
          <cell r="M4193">
            <v>-0.1</v>
          </cell>
          <cell r="O4193">
            <v>-1.1000000000000001</v>
          </cell>
        </row>
        <row r="4194">
          <cell r="M4194">
            <v>-0.1</v>
          </cell>
          <cell r="O4194">
            <v>-1.1000000000000001</v>
          </cell>
        </row>
        <row r="4195">
          <cell r="M4195">
            <v>-0.1</v>
          </cell>
          <cell r="O4195">
            <v>-1.1000000000000001</v>
          </cell>
        </row>
        <row r="4196">
          <cell r="M4196">
            <v>-0.1</v>
          </cell>
          <cell r="O4196">
            <v>-1.1000000000000001</v>
          </cell>
        </row>
        <row r="4197">
          <cell r="M4197">
            <v>-0.1</v>
          </cell>
          <cell r="O4197">
            <v>-1.1000000000000001</v>
          </cell>
        </row>
        <row r="4198">
          <cell r="M4198">
            <v>-0.1</v>
          </cell>
          <cell r="O4198">
            <v>-1.1000000000000001</v>
          </cell>
        </row>
        <row r="4199">
          <cell r="M4199">
            <v>-0.1</v>
          </cell>
          <cell r="O4199">
            <v>-1.1000000000000001</v>
          </cell>
        </row>
        <row r="4200">
          <cell r="M4200">
            <v>-0.1</v>
          </cell>
          <cell r="O4200">
            <v>-1.1000000000000001</v>
          </cell>
        </row>
        <row r="4201">
          <cell r="M4201">
            <v>-0.1</v>
          </cell>
          <cell r="O4201">
            <v>-1.1000000000000001</v>
          </cell>
        </row>
        <row r="4202">
          <cell r="M4202">
            <v>-0.1</v>
          </cell>
          <cell r="O4202">
            <v>-1.1000000000000001</v>
          </cell>
        </row>
        <row r="4203">
          <cell r="M4203">
            <v>-0.1</v>
          </cell>
          <cell r="O4203">
            <v>-1.1000000000000001</v>
          </cell>
        </row>
        <row r="4204">
          <cell r="M4204">
            <v>-0.1</v>
          </cell>
          <cell r="O4204">
            <v>-1.1000000000000001</v>
          </cell>
        </row>
        <row r="4205">
          <cell r="M4205">
            <v>-0.1</v>
          </cell>
          <cell r="O4205">
            <v>-1.1000000000000001</v>
          </cell>
        </row>
        <row r="4206">
          <cell r="M4206">
            <v>-0.1</v>
          </cell>
          <cell r="O4206">
            <v>-1.1000000000000001</v>
          </cell>
        </row>
        <row r="4207">
          <cell r="M4207">
            <v>-0.1</v>
          </cell>
          <cell r="O4207">
            <v>-1.1000000000000001</v>
          </cell>
        </row>
        <row r="4208">
          <cell r="M4208">
            <v>-0.1</v>
          </cell>
          <cell r="O4208">
            <v>-1.1000000000000001</v>
          </cell>
        </row>
        <row r="4209">
          <cell r="M4209">
            <v>-0.1</v>
          </cell>
          <cell r="O4209">
            <v>-1.1000000000000001</v>
          </cell>
        </row>
        <row r="4210">
          <cell r="M4210">
            <v>-0.1</v>
          </cell>
          <cell r="O4210">
            <v>-1.1000000000000001</v>
          </cell>
        </row>
        <row r="4211">
          <cell r="M4211">
            <v>-0.1</v>
          </cell>
          <cell r="O4211">
            <v>-1.1000000000000001</v>
          </cell>
        </row>
        <row r="4212">
          <cell r="M4212">
            <v>-0.1</v>
          </cell>
          <cell r="O4212">
            <v>-1.1000000000000001</v>
          </cell>
        </row>
        <row r="4213">
          <cell r="M4213">
            <v>-0.1</v>
          </cell>
          <cell r="O4213">
            <v>-1.1000000000000001</v>
          </cell>
        </row>
        <row r="4214">
          <cell r="M4214">
            <v>-0.1</v>
          </cell>
          <cell r="O4214">
            <v>-1.1000000000000001</v>
          </cell>
        </row>
        <row r="4215">
          <cell r="M4215">
            <v>-0.1</v>
          </cell>
          <cell r="O4215">
            <v>-1.1000000000000001</v>
          </cell>
        </row>
        <row r="4216">
          <cell r="M4216">
            <v>-0.1</v>
          </cell>
          <cell r="O4216">
            <v>-1.1000000000000001</v>
          </cell>
        </row>
        <row r="4217">
          <cell r="M4217">
            <v>-0.1</v>
          </cell>
          <cell r="O4217">
            <v>-1.1000000000000001</v>
          </cell>
        </row>
        <row r="4218">
          <cell r="M4218">
            <v>-0.1</v>
          </cell>
          <cell r="O4218">
            <v>-1.1000000000000001</v>
          </cell>
        </row>
        <row r="4219">
          <cell r="M4219">
            <v>-0.1</v>
          </cell>
          <cell r="O4219">
            <v>-1.1000000000000001</v>
          </cell>
        </row>
        <row r="4220">
          <cell r="M4220">
            <v>-0.1</v>
          </cell>
          <cell r="O4220">
            <v>-1.1000000000000001</v>
          </cell>
        </row>
        <row r="4221">
          <cell r="M4221">
            <v>-0.1</v>
          </cell>
          <cell r="O4221">
            <v>-1.1000000000000001</v>
          </cell>
        </row>
        <row r="4222">
          <cell r="M4222">
            <v>-0.1</v>
          </cell>
          <cell r="O4222">
            <v>-1.1000000000000001</v>
          </cell>
        </row>
        <row r="4223">
          <cell r="M4223">
            <v>-0.1</v>
          </cell>
          <cell r="O4223">
            <v>-1.1000000000000001</v>
          </cell>
        </row>
        <row r="4224">
          <cell r="M4224">
            <v>-0.1</v>
          </cell>
          <cell r="O4224">
            <v>-1.1000000000000001</v>
          </cell>
        </row>
        <row r="4225">
          <cell r="M4225">
            <v>-0.1</v>
          </cell>
          <cell r="O4225">
            <v>-1.1000000000000001</v>
          </cell>
        </row>
        <row r="4226">
          <cell r="M4226">
            <v>-0.1</v>
          </cell>
          <cell r="O4226">
            <v>-1.1000000000000001</v>
          </cell>
        </row>
        <row r="4227">
          <cell r="M4227">
            <v>-0.1</v>
          </cell>
          <cell r="O4227">
            <v>-1.1000000000000001</v>
          </cell>
        </row>
        <row r="4228">
          <cell r="M4228">
            <v>-0.1</v>
          </cell>
          <cell r="O4228">
            <v>-1.1000000000000001</v>
          </cell>
        </row>
        <row r="4229">
          <cell r="M4229">
            <v>-0.1</v>
          </cell>
          <cell r="O4229">
            <v>-1.1000000000000001</v>
          </cell>
        </row>
        <row r="4230">
          <cell r="M4230">
            <v>-0.1</v>
          </cell>
          <cell r="O4230">
            <v>-1.1000000000000001</v>
          </cell>
        </row>
        <row r="4231">
          <cell r="M4231">
            <v>-0.1</v>
          </cell>
          <cell r="O4231">
            <v>-1.1000000000000001</v>
          </cell>
        </row>
        <row r="4232">
          <cell r="M4232">
            <v>-0.1</v>
          </cell>
          <cell r="O4232">
            <v>-1.1000000000000001</v>
          </cell>
        </row>
        <row r="4233">
          <cell r="M4233">
            <v>-0.1</v>
          </cell>
          <cell r="O4233">
            <v>-1.1000000000000001</v>
          </cell>
        </row>
        <row r="4234">
          <cell r="M4234">
            <v>-0.1</v>
          </cell>
          <cell r="O4234">
            <v>-1.1000000000000001</v>
          </cell>
        </row>
        <row r="4235">
          <cell r="M4235">
            <v>-0.1</v>
          </cell>
          <cell r="O4235">
            <v>-1.1000000000000001</v>
          </cell>
        </row>
        <row r="4236">
          <cell r="M4236">
            <v>-0.1</v>
          </cell>
          <cell r="O4236">
            <v>-1.1000000000000001</v>
          </cell>
        </row>
        <row r="4237">
          <cell r="M4237">
            <v>-0.1</v>
          </cell>
          <cell r="O4237">
            <v>-1.1000000000000001</v>
          </cell>
        </row>
        <row r="4238">
          <cell r="M4238">
            <v>-0.1</v>
          </cell>
          <cell r="O4238">
            <v>-1.1000000000000001</v>
          </cell>
        </row>
        <row r="4239">
          <cell r="M4239">
            <v>-0.1</v>
          </cell>
          <cell r="O4239">
            <v>-1.1000000000000001</v>
          </cell>
        </row>
        <row r="4240">
          <cell r="M4240">
            <v>-0.1</v>
          </cell>
          <cell r="O4240">
            <v>-1.1000000000000001</v>
          </cell>
        </row>
        <row r="4241">
          <cell r="M4241">
            <v>-0.1</v>
          </cell>
          <cell r="O4241">
            <v>-1.1000000000000001</v>
          </cell>
        </row>
        <row r="4242">
          <cell r="M4242">
            <v>-0.1</v>
          </cell>
          <cell r="O4242">
            <v>-1.1000000000000001</v>
          </cell>
        </row>
        <row r="4243">
          <cell r="M4243">
            <v>-0.1</v>
          </cell>
          <cell r="O4243">
            <v>-1.1000000000000001</v>
          </cell>
        </row>
        <row r="4244">
          <cell r="M4244">
            <v>-0.1</v>
          </cell>
          <cell r="O4244">
            <v>-1.1000000000000001</v>
          </cell>
        </row>
        <row r="4245">
          <cell r="M4245">
            <v>-0.1</v>
          </cell>
          <cell r="O4245">
            <v>-1.1000000000000001</v>
          </cell>
        </row>
        <row r="4246">
          <cell r="M4246">
            <v>-0.1</v>
          </cell>
          <cell r="O4246">
            <v>-1.1000000000000001</v>
          </cell>
        </row>
        <row r="4247">
          <cell r="M4247">
            <v>-0.1</v>
          </cell>
          <cell r="O4247">
            <v>-1.1000000000000001</v>
          </cell>
        </row>
        <row r="4248">
          <cell r="M4248">
            <v>-0.1</v>
          </cell>
          <cell r="O4248">
            <v>-1.1000000000000001</v>
          </cell>
        </row>
        <row r="4249">
          <cell r="M4249">
            <v>-0.1</v>
          </cell>
          <cell r="O4249">
            <v>-1.1000000000000001</v>
          </cell>
        </row>
        <row r="4250">
          <cell r="M4250">
            <v>-0.1</v>
          </cell>
          <cell r="O4250">
            <v>-1.1000000000000001</v>
          </cell>
        </row>
        <row r="4251">
          <cell r="M4251">
            <v>-0.1</v>
          </cell>
          <cell r="O4251">
            <v>-1.1000000000000001</v>
          </cell>
        </row>
        <row r="4252">
          <cell r="M4252">
            <v>-0.1</v>
          </cell>
          <cell r="O4252">
            <v>-1.1000000000000001</v>
          </cell>
        </row>
        <row r="4253">
          <cell r="M4253">
            <v>-0.1</v>
          </cell>
          <cell r="O4253">
            <v>-1.1000000000000001</v>
          </cell>
        </row>
        <row r="4254">
          <cell r="M4254">
            <v>-0.1</v>
          </cell>
          <cell r="O4254">
            <v>-1.1000000000000001</v>
          </cell>
        </row>
        <row r="4255">
          <cell r="M4255">
            <v>-0.1</v>
          </cell>
          <cell r="O4255">
            <v>-1.1000000000000001</v>
          </cell>
        </row>
        <row r="4256">
          <cell r="M4256">
            <v>-0.1</v>
          </cell>
          <cell r="O4256">
            <v>-1.1000000000000001</v>
          </cell>
        </row>
        <row r="4257">
          <cell r="M4257">
            <v>-0.1</v>
          </cell>
          <cell r="O4257">
            <v>-1.1000000000000001</v>
          </cell>
        </row>
        <row r="4258">
          <cell r="M4258">
            <v>-0.1</v>
          </cell>
          <cell r="O4258">
            <v>-1.1000000000000001</v>
          </cell>
        </row>
        <row r="4259">
          <cell r="M4259">
            <v>-0.1</v>
          </cell>
          <cell r="O4259">
            <v>-1.1000000000000001</v>
          </cell>
        </row>
        <row r="4260">
          <cell r="M4260">
            <v>-0.1</v>
          </cell>
          <cell r="O4260">
            <v>-1.1000000000000001</v>
          </cell>
        </row>
        <row r="4261">
          <cell r="M4261">
            <v>-0.1</v>
          </cell>
          <cell r="O4261">
            <v>-1.1000000000000001</v>
          </cell>
        </row>
        <row r="4262">
          <cell r="M4262">
            <v>-0.1</v>
          </cell>
          <cell r="O4262">
            <v>-1.1000000000000001</v>
          </cell>
        </row>
        <row r="4263">
          <cell r="M4263">
            <v>-0.1</v>
          </cell>
          <cell r="O4263">
            <v>-1.1000000000000001</v>
          </cell>
        </row>
        <row r="4264">
          <cell r="M4264">
            <v>-0.1</v>
          </cell>
          <cell r="O4264">
            <v>-1.1000000000000001</v>
          </cell>
        </row>
        <row r="4265">
          <cell r="M4265">
            <v>-0.1</v>
          </cell>
          <cell r="O4265">
            <v>-1.1000000000000001</v>
          </cell>
        </row>
        <row r="4266">
          <cell r="M4266">
            <v>-0.1</v>
          </cell>
          <cell r="O4266">
            <v>-1.1000000000000001</v>
          </cell>
        </row>
        <row r="4267">
          <cell r="M4267">
            <v>-0.1</v>
          </cell>
          <cell r="O4267">
            <v>-1.1000000000000001</v>
          </cell>
        </row>
        <row r="4268">
          <cell r="M4268">
            <v>-0.1</v>
          </cell>
          <cell r="O4268">
            <v>-1.1000000000000001</v>
          </cell>
        </row>
        <row r="4269">
          <cell r="M4269">
            <v>-0.1</v>
          </cell>
          <cell r="O4269">
            <v>-1.1000000000000001</v>
          </cell>
        </row>
        <row r="4270">
          <cell r="M4270">
            <v>-0.1</v>
          </cell>
          <cell r="O4270">
            <v>-1.1000000000000001</v>
          </cell>
        </row>
        <row r="4271">
          <cell r="M4271">
            <v>-0.1</v>
          </cell>
          <cell r="O4271">
            <v>-1.1000000000000001</v>
          </cell>
        </row>
        <row r="4272">
          <cell r="M4272">
            <v>-0.1</v>
          </cell>
          <cell r="O4272">
            <v>-1.1000000000000001</v>
          </cell>
        </row>
        <row r="4273">
          <cell r="M4273">
            <v>-0.1</v>
          </cell>
          <cell r="O4273">
            <v>-1.1000000000000001</v>
          </cell>
        </row>
        <row r="4274">
          <cell r="M4274">
            <v>-0.1</v>
          </cell>
          <cell r="O4274">
            <v>-1.1000000000000001</v>
          </cell>
        </row>
        <row r="4275">
          <cell r="M4275">
            <v>-0.1</v>
          </cell>
          <cell r="O4275">
            <v>-1.1000000000000001</v>
          </cell>
        </row>
        <row r="4276">
          <cell r="M4276">
            <v>-0.1</v>
          </cell>
          <cell r="O4276">
            <v>-1.1000000000000001</v>
          </cell>
        </row>
        <row r="4277">
          <cell r="M4277">
            <v>-0.1</v>
          </cell>
          <cell r="O4277">
            <v>-1.1000000000000001</v>
          </cell>
        </row>
        <row r="4278">
          <cell r="M4278">
            <v>-0.1</v>
          </cell>
          <cell r="O4278">
            <v>-1.1000000000000001</v>
          </cell>
        </row>
        <row r="4279">
          <cell r="M4279">
            <v>-0.1</v>
          </cell>
          <cell r="O4279">
            <v>-1.1000000000000001</v>
          </cell>
        </row>
        <row r="4280">
          <cell r="M4280">
            <v>-0.1</v>
          </cell>
          <cell r="O4280">
            <v>-1.1000000000000001</v>
          </cell>
        </row>
        <row r="4281">
          <cell r="M4281">
            <v>-0.1</v>
          </cell>
          <cell r="O4281">
            <v>-1.1000000000000001</v>
          </cell>
        </row>
        <row r="4282">
          <cell r="M4282">
            <v>-0.1</v>
          </cell>
          <cell r="O4282">
            <v>-1.1000000000000001</v>
          </cell>
        </row>
        <row r="4283">
          <cell r="M4283">
            <v>-0.1</v>
          </cell>
          <cell r="O4283">
            <v>-1.1000000000000001</v>
          </cell>
        </row>
        <row r="4284">
          <cell r="M4284">
            <v>-0.1</v>
          </cell>
          <cell r="O4284">
            <v>-1.1000000000000001</v>
          </cell>
        </row>
        <row r="4285">
          <cell r="M4285">
            <v>-0.1</v>
          </cell>
          <cell r="O4285">
            <v>-1.1000000000000001</v>
          </cell>
        </row>
        <row r="4286">
          <cell r="M4286">
            <v>-0.1</v>
          </cell>
          <cell r="O4286">
            <v>-1.1000000000000001</v>
          </cell>
        </row>
        <row r="4287">
          <cell r="M4287">
            <v>-0.1</v>
          </cell>
          <cell r="O4287">
            <v>-1.1000000000000001</v>
          </cell>
        </row>
        <row r="4288">
          <cell r="M4288">
            <v>-0.1</v>
          </cell>
          <cell r="O4288">
            <v>-1.1000000000000001</v>
          </cell>
        </row>
        <row r="4289">
          <cell r="M4289">
            <v>-0.1</v>
          </cell>
          <cell r="O4289">
            <v>-1.1000000000000001</v>
          </cell>
        </row>
        <row r="4290">
          <cell r="M4290">
            <v>-0.1</v>
          </cell>
          <cell r="O4290">
            <v>-1.1000000000000001</v>
          </cell>
        </row>
        <row r="4291">
          <cell r="M4291">
            <v>-0.1</v>
          </cell>
          <cell r="O4291">
            <v>-1.1000000000000001</v>
          </cell>
        </row>
        <row r="4292">
          <cell r="M4292">
            <v>-0.1</v>
          </cell>
          <cell r="O4292">
            <v>-1.1000000000000001</v>
          </cell>
        </row>
        <row r="4293">
          <cell r="M4293">
            <v>-0.1</v>
          </cell>
          <cell r="O4293">
            <v>-1.1000000000000001</v>
          </cell>
        </row>
        <row r="4294">
          <cell r="M4294">
            <v>-0.1</v>
          </cell>
          <cell r="O4294">
            <v>-1.1000000000000001</v>
          </cell>
        </row>
        <row r="4295">
          <cell r="M4295">
            <v>-0.1</v>
          </cell>
          <cell r="O4295">
            <v>-1.1000000000000001</v>
          </cell>
        </row>
        <row r="4296">
          <cell r="M4296">
            <v>-0.1</v>
          </cell>
          <cell r="O4296">
            <v>-1.1000000000000001</v>
          </cell>
        </row>
        <row r="4297">
          <cell r="M4297">
            <v>-0.1</v>
          </cell>
          <cell r="O4297">
            <v>-1.1000000000000001</v>
          </cell>
        </row>
        <row r="4298">
          <cell r="M4298">
            <v>-0.1</v>
          </cell>
          <cell r="O4298">
            <v>-1.1000000000000001</v>
          </cell>
        </row>
        <row r="4299">
          <cell r="M4299">
            <v>-0.1</v>
          </cell>
          <cell r="O4299">
            <v>-1.1000000000000001</v>
          </cell>
        </row>
        <row r="4300">
          <cell r="M4300">
            <v>-0.1</v>
          </cell>
          <cell r="O4300">
            <v>-1.1000000000000001</v>
          </cell>
        </row>
        <row r="4301">
          <cell r="M4301">
            <v>-0.1</v>
          </cell>
          <cell r="O4301">
            <v>-1.1000000000000001</v>
          </cell>
        </row>
        <row r="4302">
          <cell r="M4302">
            <v>-0.1</v>
          </cell>
          <cell r="O4302">
            <v>-1.1000000000000001</v>
          </cell>
        </row>
        <row r="4303">
          <cell r="M4303">
            <v>-0.1</v>
          </cell>
          <cell r="O4303">
            <v>-1.1000000000000001</v>
          </cell>
        </row>
        <row r="4304">
          <cell r="M4304">
            <v>-0.1</v>
          </cell>
          <cell r="O4304">
            <v>-1.1000000000000001</v>
          </cell>
        </row>
        <row r="4305">
          <cell r="M4305">
            <v>-0.1</v>
          </cell>
          <cell r="O4305">
            <v>-1.1000000000000001</v>
          </cell>
        </row>
        <row r="4306">
          <cell r="M4306">
            <v>-0.1</v>
          </cell>
          <cell r="O4306">
            <v>-1.1000000000000001</v>
          </cell>
        </row>
        <row r="4307">
          <cell r="M4307">
            <v>-0.1</v>
          </cell>
          <cell r="O4307">
            <v>-1.1000000000000001</v>
          </cell>
        </row>
        <row r="4308">
          <cell r="M4308">
            <v>-0.1</v>
          </cell>
          <cell r="O4308">
            <v>-1.1000000000000001</v>
          </cell>
        </row>
        <row r="4309">
          <cell r="M4309">
            <v>-0.1</v>
          </cell>
          <cell r="O4309">
            <v>-1.1000000000000001</v>
          </cell>
        </row>
        <row r="4310">
          <cell r="M4310">
            <v>-0.1</v>
          </cell>
          <cell r="O4310">
            <v>-1.1000000000000001</v>
          </cell>
        </row>
        <row r="4311">
          <cell r="M4311">
            <v>-0.1</v>
          </cell>
          <cell r="O4311">
            <v>-1.1000000000000001</v>
          </cell>
        </row>
        <row r="4312">
          <cell r="M4312">
            <v>-0.1</v>
          </cell>
          <cell r="O4312">
            <v>-1.1000000000000001</v>
          </cell>
        </row>
        <row r="4313">
          <cell r="M4313">
            <v>-0.1</v>
          </cell>
          <cell r="O4313">
            <v>-1.1000000000000001</v>
          </cell>
        </row>
        <row r="4314">
          <cell r="M4314">
            <v>-0.1</v>
          </cell>
          <cell r="O4314">
            <v>-1.1000000000000001</v>
          </cell>
        </row>
        <row r="4315">
          <cell r="M4315">
            <v>-0.1</v>
          </cell>
          <cell r="O4315">
            <v>-1.1000000000000001</v>
          </cell>
        </row>
        <row r="4316">
          <cell r="M4316">
            <v>-0.1</v>
          </cell>
          <cell r="O4316">
            <v>-1.1000000000000001</v>
          </cell>
        </row>
        <row r="4317">
          <cell r="M4317">
            <v>-0.1</v>
          </cell>
          <cell r="O4317">
            <v>-1.1000000000000001</v>
          </cell>
        </row>
        <row r="4318">
          <cell r="M4318">
            <v>-0.1</v>
          </cell>
          <cell r="O4318">
            <v>-1.1000000000000001</v>
          </cell>
        </row>
        <row r="4319">
          <cell r="M4319">
            <v>-0.1</v>
          </cell>
          <cell r="O4319">
            <v>-1.1000000000000001</v>
          </cell>
        </row>
        <row r="4320">
          <cell r="M4320">
            <v>-0.1</v>
          </cell>
          <cell r="O4320">
            <v>-1.1000000000000001</v>
          </cell>
        </row>
        <row r="4321">
          <cell r="M4321">
            <v>-0.1</v>
          </cell>
          <cell r="O4321">
            <v>-1.1000000000000001</v>
          </cell>
        </row>
        <row r="4322">
          <cell r="M4322">
            <v>-0.1</v>
          </cell>
          <cell r="O4322">
            <v>-1.1000000000000001</v>
          </cell>
        </row>
        <row r="4323">
          <cell r="M4323">
            <v>-0.1</v>
          </cell>
          <cell r="O4323">
            <v>-1.1000000000000001</v>
          </cell>
        </row>
        <row r="4324">
          <cell r="M4324">
            <v>-0.1</v>
          </cell>
          <cell r="O4324">
            <v>-1.1000000000000001</v>
          </cell>
        </row>
        <row r="4325">
          <cell r="M4325">
            <v>-0.1</v>
          </cell>
          <cell r="O4325">
            <v>-1.1000000000000001</v>
          </cell>
        </row>
        <row r="4326">
          <cell r="M4326">
            <v>-0.1</v>
          </cell>
          <cell r="O4326">
            <v>-1.1000000000000001</v>
          </cell>
        </row>
        <row r="4327">
          <cell r="M4327">
            <v>-0.1</v>
          </cell>
          <cell r="O4327">
            <v>-1.1000000000000001</v>
          </cell>
        </row>
        <row r="4328">
          <cell r="M4328">
            <v>-0.1</v>
          </cell>
          <cell r="O4328">
            <v>-1.1000000000000001</v>
          </cell>
        </row>
        <row r="4329">
          <cell r="M4329">
            <v>-0.1</v>
          </cell>
          <cell r="O4329">
            <v>-1.1000000000000001</v>
          </cell>
        </row>
        <row r="4330">
          <cell r="M4330">
            <v>-0.1</v>
          </cell>
          <cell r="O4330">
            <v>-1.1000000000000001</v>
          </cell>
        </row>
        <row r="4331">
          <cell r="M4331">
            <v>-0.1</v>
          </cell>
          <cell r="O4331">
            <v>-1.1000000000000001</v>
          </cell>
        </row>
        <row r="4332">
          <cell r="M4332">
            <v>-0.1</v>
          </cell>
          <cell r="O4332">
            <v>-1.1000000000000001</v>
          </cell>
        </row>
        <row r="4333">
          <cell r="M4333">
            <v>-0.1</v>
          </cell>
          <cell r="O4333">
            <v>-1.1000000000000001</v>
          </cell>
        </row>
        <row r="4334">
          <cell r="M4334">
            <v>-0.1</v>
          </cell>
          <cell r="O4334">
            <v>-1.1000000000000001</v>
          </cell>
        </row>
        <row r="4335">
          <cell r="M4335">
            <v>-0.1</v>
          </cell>
          <cell r="O4335">
            <v>-1.1000000000000001</v>
          </cell>
        </row>
        <row r="4336">
          <cell r="M4336">
            <v>-0.1</v>
          </cell>
          <cell r="O4336">
            <v>-1.1000000000000001</v>
          </cell>
        </row>
        <row r="4337">
          <cell r="M4337">
            <v>-0.1</v>
          </cell>
          <cell r="O4337">
            <v>-1.1000000000000001</v>
          </cell>
        </row>
        <row r="4338">
          <cell r="M4338">
            <v>-0.1</v>
          </cell>
          <cell r="O4338">
            <v>-1.1000000000000001</v>
          </cell>
        </row>
        <row r="4339">
          <cell r="M4339">
            <v>-0.1</v>
          </cell>
          <cell r="O4339">
            <v>-1.1000000000000001</v>
          </cell>
        </row>
        <row r="4340">
          <cell r="M4340">
            <v>-0.1</v>
          </cell>
          <cell r="O4340">
            <v>-1.1000000000000001</v>
          </cell>
        </row>
        <row r="4341">
          <cell r="M4341">
            <v>-0.1</v>
          </cell>
          <cell r="O4341">
            <v>-1.1000000000000001</v>
          </cell>
        </row>
        <row r="4342">
          <cell r="M4342">
            <v>-0.1</v>
          </cell>
          <cell r="O4342">
            <v>-1.1000000000000001</v>
          </cell>
        </row>
        <row r="4343">
          <cell r="M4343">
            <v>-0.1</v>
          </cell>
          <cell r="O4343">
            <v>-1.1000000000000001</v>
          </cell>
        </row>
        <row r="4344">
          <cell r="M4344">
            <v>-0.1</v>
          </cell>
          <cell r="O4344">
            <v>-1.1000000000000001</v>
          </cell>
        </row>
        <row r="4345">
          <cell r="M4345">
            <v>-0.1</v>
          </cell>
          <cell r="O4345">
            <v>-1.1000000000000001</v>
          </cell>
        </row>
        <row r="4346">
          <cell r="M4346">
            <v>-0.1</v>
          </cell>
          <cell r="O4346">
            <v>-1.1000000000000001</v>
          </cell>
        </row>
        <row r="4347">
          <cell r="M4347">
            <v>-0.1</v>
          </cell>
          <cell r="O4347">
            <v>-1.1000000000000001</v>
          </cell>
        </row>
        <row r="4348">
          <cell r="M4348">
            <v>-0.1</v>
          </cell>
          <cell r="O4348">
            <v>-1.1000000000000001</v>
          </cell>
        </row>
        <row r="4349">
          <cell r="M4349">
            <v>-0.1</v>
          </cell>
          <cell r="O4349">
            <v>-1.1000000000000001</v>
          </cell>
        </row>
        <row r="4350">
          <cell r="M4350">
            <v>-0.1</v>
          </cell>
          <cell r="O4350">
            <v>-1.1000000000000001</v>
          </cell>
        </row>
        <row r="4351">
          <cell r="M4351">
            <v>-0.1</v>
          </cell>
          <cell r="O4351">
            <v>-1.1000000000000001</v>
          </cell>
        </row>
        <row r="4352">
          <cell r="M4352">
            <v>-0.1</v>
          </cell>
          <cell r="O4352">
            <v>-1.1000000000000001</v>
          </cell>
        </row>
        <row r="4353">
          <cell r="M4353">
            <v>-0.1</v>
          </cell>
          <cell r="O4353">
            <v>-1.1000000000000001</v>
          </cell>
        </row>
        <row r="4354">
          <cell r="M4354">
            <v>-0.1</v>
          </cell>
          <cell r="O4354">
            <v>-1.1000000000000001</v>
          </cell>
        </row>
        <row r="4355">
          <cell r="M4355">
            <v>-0.1</v>
          </cell>
          <cell r="O4355">
            <v>-1.1000000000000001</v>
          </cell>
        </row>
        <row r="4356">
          <cell r="M4356">
            <v>-0.1</v>
          </cell>
          <cell r="O4356">
            <v>-1.1000000000000001</v>
          </cell>
        </row>
        <row r="4357">
          <cell r="M4357">
            <v>-0.1</v>
          </cell>
          <cell r="O4357">
            <v>-1.1000000000000001</v>
          </cell>
        </row>
        <row r="4358">
          <cell r="M4358">
            <v>-0.1</v>
          </cell>
          <cell r="O4358">
            <v>-1.1000000000000001</v>
          </cell>
        </row>
        <row r="4359">
          <cell r="M4359">
            <v>-0.1</v>
          </cell>
          <cell r="O4359">
            <v>-1.1000000000000001</v>
          </cell>
        </row>
        <row r="4360">
          <cell r="M4360">
            <v>-0.1</v>
          </cell>
          <cell r="O4360">
            <v>-1.1000000000000001</v>
          </cell>
        </row>
        <row r="4361">
          <cell r="M4361">
            <v>-0.1</v>
          </cell>
          <cell r="O4361">
            <v>-1.1000000000000001</v>
          </cell>
        </row>
        <row r="4362">
          <cell r="M4362">
            <v>-0.1</v>
          </cell>
          <cell r="O4362">
            <v>-1.1000000000000001</v>
          </cell>
        </row>
        <row r="4363">
          <cell r="M4363">
            <v>-0.1</v>
          </cell>
          <cell r="O4363">
            <v>-1.1000000000000001</v>
          </cell>
        </row>
        <row r="4364">
          <cell r="M4364">
            <v>-0.1</v>
          </cell>
          <cell r="O4364">
            <v>-1.1000000000000001</v>
          </cell>
        </row>
        <row r="4365">
          <cell r="M4365">
            <v>-0.1</v>
          </cell>
          <cell r="O4365">
            <v>-1.1000000000000001</v>
          </cell>
        </row>
        <row r="4366">
          <cell r="M4366">
            <v>-0.1</v>
          </cell>
          <cell r="O4366">
            <v>-1.1000000000000001</v>
          </cell>
        </row>
        <row r="4367">
          <cell r="M4367">
            <v>-0.1</v>
          </cell>
          <cell r="O4367">
            <v>-1.1000000000000001</v>
          </cell>
        </row>
        <row r="4368">
          <cell r="M4368">
            <v>-0.1</v>
          </cell>
          <cell r="O4368">
            <v>-1.1000000000000001</v>
          </cell>
        </row>
        <row r="4369">
          <cell r="M4369">
            <v>-0.1</v>
          </cell>
          <cell r="O4369">
            <v>-1.1000000000000001</v>
          </cell>
        </row>
        <row r="4370">
          <cell r="M4370">
            <v>-0.1</v>
          </cell>
          <cell r="O4370">
            <v>-1.1000000000000001</v>
          </cell>
        </row>
        <row r="4371">
          <cell r="M4371">
            <v>-0.1</v>
          </cell>
          <cell r="O4371">
            <v>-1.1000000000000001</v>
          </cell>
        </row>
        <row r="4372">
          <cell r="M4372">
            <v>-0.1</v>
          </cell>
          <cell r="O4372">
            <v>-1.1000000000000001</v>
          </cell>
        </row>
        <row r="4373">
          <cell r="M4373">
            <v>-0.1</v>
          </cell>
          <cell r="O4373">
            <v>-1.1000000000000001</v>
          </cell>
        </row>
        <row r="4374">
          <cell r="M4374">
            <v>-0.1</v>
          </cell>
          <cell r="O4374">
            <v>-1.1000000000000001</v>
          </cell>
        </row>
        <row r="4375">
          <cell r="M4375">
            <v>-0.1</v>
          </cell>
          <cell r="O4375">
            <v>-1.1000000000000001</v>
          </cell>
        </row>
        <row r="4376">
          <cell r="M4376">
            <v>-0.1</v>
          </cell>
          <cell r="O4376">
            <v>-1.1000000000000001</v>
          </cell>
        </row>
        <row r="4377">
          <cell r="M4377">
            <v>-0.1</v>
          </cell>
          <cell r="O4377">
            <v>-1.1000000000000001</v>
          </cell>
        </row>
        <row r="4378">
          <cell r="M4378">
            <v>-0.1</v>
          </cell>
          <cell r="O4378">
            <v>-1.1000000000000001</v>
          </cell>
        </row>
        <row r="4379">
          <cell r="M4379">
            <v>-0.1</v>
          </cell>
          <cell r="O4379">
            <v>-1.1000000000000001</v>
          </cell>
        </row>
        <row r="4380">
          <cell r="M4380">
            <v>-0.1</v>
          </cell>
          <cell r="O4380">
            <v>-1.1000000000000001</v>
          </cell>
        </row>
        <row r="4381">
          <cell r="M4381">
            <v>-0.1</v>
          </cell>
          <cell r="O4381">
            <v>-1.1000000000000001</v>
          </cell>
        </row>
        <row r="4382">
          <cell r="M4382">
            <v>-0.1</v>
          </cell>
          <cell r="O4382">
            <v>-1.1000000000000001</v>
          </cell>
        </row>
        <row r="4383">
          <cell r="M4383">
            <v>-0.1</v>
          </cell>
          <cell r="O4383">
            <v>-1.1000000000000001</v>
          </cell>
        </row>
        <row r="4384">
          <cell r="M4384">
            <v>-0.1</v>
          </cell>
          <cell r="O4384">
            <v>-1.1000000000000001</v>
          </cell>
        </row>
        <row r="4385">
          <cell r="M4385">
            <v>-0.1</v>
          </cell>
          <cell r="O4385">
            <v>-1.1000000000000001</v>
          </cell>
        </row>
        <row r="4386">
          <cell r="M4386">
            <v>-0.1</v>
          </cell>
          <cell r="O4386">
            <v>-1.1000000000000001</v>
          </cell>
        </row>
        <row r="4387">
          <cell r="M4387">
            <v>-0.1</v>
          </cell>
          <cell r="O4387">
            <v>-1.1000000000000001</v>
          </cell>
        </row>
        <row r="4388">
          <cell r="M4388">
            <v>-0.1</v>
          </cell>
          <cell r="O4388">
            <v>-1.1000000000000001</v>
          </cell>
        </row>
        <row r="4389">
          <cell r="M4389">
            <v>-0.1</v>
          </cell>
          <cell r="O4389">
            <v>-1.1000000000000001</v>
          </cell>
        </row>
        <row r="4390">
          <cell r="M4390">
            <v>-0.1</v>
          </cell>
          <cell r="O4390">
            <v>-1.1000000000000001</v>
          </cell>
        </row>
        <row r="4391">
          <cell r="M4391">
            <v>-0.1</v>
          </cell>
          <cell r="O4391">
            <v>-1.1000000000000001</v>
          </cell>
        </row>
        <row r="4392">
          <cell r="M4392">
            <v>-0.1</v>
          </cell>
          <cell r="O4392">
            <v>-1.1000000000000001</v>
          </cell>
        </row>
        <row r="4393">
          <cell r="M4393">
            <v>-0.1</v>
          </cell>
          <cell r="O4393">
            <v>-1.1000000000000001</v>
          </cell>
        </row>
        <row r="4394">
          <cell r="M4394">
            <v>-0.1</v>
          </cell>
          <cell r="O4394">
            <v>-1.1000000000000001</v>
          </cell>
        </row>
        <row r="4395">
          <cell r="M4395">
            <v>-0.1</v>
          </cell>
          <cell r="O4395">
            <v>-1.1000000000000001</v>
          </cell>
        </row>
        <row r="4396">
          <cell r="M4396">
            <v>-0.1</v>
          </cell>
          <cell r="O4396">
            <v>-1.1000000000000001</v>
          </cell>
        </row>
        <row r="4397">
          <cell r="M4397">
            <v>-0.1</v>
          </cell>
          <cell r="O4397">
            <v>-1.1000000000000001</v>
          </cell>
        </row>
        <row r="4398">
          <cell r="M4398">
            <v>-0.1</v>
          </cell>
          <cell r="O4398">
            <v>-1.1000000000000001</v>
          </cell>
        </row>
        <row r="4399">
          <cell r="M4399">
            <v>-0.1</v>
          </cell>
          <cell r="O4399">
            <v>-1.1000000000000001</v>
          </cell>
        </row>
        <row r="4400">
          <cell r="M4400">
            <v>-0.1</v>
          </cell>
          <cell r="O4400">
            <v>-1.1000000000000001</v>
          </cell>
        </row>
        <row r="4401">
          <cell r="M4401">
            <v>-0.1</v>
          </cell>
          <cell r="O4401">
            <v>-1.1000000000000001</v>
          </cell>
        </row>
        <row r="4402">
          <cell r="M4402">
            <v>-0.1</v>
          </cell>
          <cell r="O4402">
            <v>-1.1000000000000001</v>
          </cell>
        </row>
        <row r="4403">
          <cell r="M4403">
            <v>-0.1</v>
          </cell>
          <cell r="O4403">
            <v>-1.1000000000000001</v>
          </cell>
        </row>
        <row r="4404">
          <cell r="M4404">
            <v>-0.1</v>
          </cell>
          <cell r="O4404">
            <v>-1.1000000000000001</v>
          </cell>
        </row>
        <row r="4405">
          <cell r="M4405">
            <v>-0.1</v>
          </cell>
          <cell r="O4405">
            <v>-1.1000000000000001</v>
          </cell>
        </row>
        <row r="4406">
          <cell r="M4406">
            <v>-0.1</v>
          </cell>
          <cell r="O4406">
            <v>-1.1000000000000001</v>
          </cell>
        </row>
        <row r="4407">
          <cell r="M4407">
            <v>-0.1</v>
          </cell>
          <cell r="O4407">
            <v>-1.1000000000000001</v>
          </cell>
        </row>
        <row r="4408">
          <cell r="M4408">
            <v>-0.1</v>
          </cell>
          <cell r="O4408">
            <v>-1.1000000000000001</v>
          </cell>
        </row>
        <row r="4409">
          <cell r="M4409">
            <v>-0.1</v>
          </cell>
          <cell r="O4409">
            <v>-1.1000000000000001</v>
          </cell>
        </row>
        <row r="4410">
          <cell r="M4410">
            <v>-0.1</v>
          </cell>
          <cell r="O4410">
            <v>-1.1000000000000001</v>
          </cell>
        </row>
        <row r="4411">
          <cell r="M4411">
            <v>-0.1</v>
          </cell>
          <cell r="O4411">
            <v>-1.1000000000000001</v>
          </cell>
        </row>
        <row r="4412">
          <cell r="M4412">
            <v>-0.1</v>
          </cell>
          <cell r="O4412">
            <v>-1.1000000000000001</v>
          </cell>
        </row>
        <row r="4413">
          <cell r="M4413">
            <v>-0.1</v>
          </cell>
          <cell r="O4413">
            <v>-1.1000000000000001</v>
          </cell>
        </row>
        <row r="4414">
          <cell r="M4414">
            <v>-0.1</v>
          </cell>
          <cell r="O4414">
            <v>-1.1000000000000001</v>
          </cell>
        </row>
        <row r="4415">
          <cell r="M4415">
            <v>-0.1</v>
          </cell>
          <cell r="O4415">
            <v>-1.1000000000000001</v>
          </cell>
        </row>
        <row r="4416">
          <cell r="M4416">
            <v>-0.1</v>
          </cell>
          <cell r="O4416">
            <v>-1.1000000000000001</v>
          </cell>
        </row>
        <row r="4417">
          <cell r="M4417">
            <v>-0.1</v>
          </cell>
          <cell r="O4417">
            <v>-1.1000000000000001</v>
          </cell>
        </row>
        <row r="4418">
          <cell r="M4418">
            <v>-0.1</v>
          </cell>
          <cell r="O4418">
            <v>-1.1000000000000001</v>
          </cell>
        </row>
        <row r="4419">
          <cell r="M4419">
            <v>-0.1</v>
          </cell>
          <cell r="O4419">
            <v>-1.1000000000000001</v>
          </cell>
        </row>
        <row r="4420">
          <cell r="M4420">
            <v>-0.1</v>
          </cell>
          <cell r="O4420">
            <v>-1.1000000000000001</v>
          </cell>
        </row>
        <row r="4421">
          <cell r="M4421">
            <v>-0.1</v>
          </cell>
          <cell r="O4421">
            <v>-1.1000000000000001</v>
          </cell>
        </row>
        <row r="4422">
          <cell r="M4422">
            <v>-0.1</v>
          </cell>
          <cell r="O4422">
            <v>-1.1000000000000001</v>
          </cell>
        </row>
        <row r="4423">
          <cell r="M4423">
            <v>-0.1</v>
          </cell>
          <cell r="O4423">
            <v>-1.1000000000000001</v>
          </cell>
        </row>
        <row r="4424">
          <cell r="M4424">
            <v>-0.1</v>
          </cell>
          <cell r="O4424">
            <v>-1.1000000000000001</v>
          </cell>
        </row>
        <row r="4425">
          <cell r="M4425">
            <v>-0.1</v>
          </cell>
          <cell r="O4425">
            <v>-1.1000000000000001</v>
          </cell>
        </row>
        <row r="4426">
          <cell r="M4426">
            <v>-0.1</v>
          </cell>
          <cell r="O4426">
            <v>-1.1000000000000001</v>
          </cell>
        </row>
        <row r="4427">
          <cell r="M4427">
            <v>-0.1</v>
          </cell>
          <cell r="O4427">
            <v>-1.1000000000000001</v>
          </cell>
        </row>
        <row r="4428">
          <cell r="M4428">
            <v>-0.1</v>
          </cell>
          <cell r="O4428">
            <v>-1.1000000000000001</v>
          </cell>
        </row>
        <row r="4429">
          <cell r="M4429">
            <v>-0.1</v>
          </cell>
          <cell r="O4429">
            <v>-1.1000000000000001</v>
          </cell>
        </row>
        <row r="4430">
          <cell r="M4430">
            <v>-0.1</v>
          </cell>
          <cell r="O4430">
            <v>-1.1000000000000001</v>
          </cell>
        </row>
        <row r="4431">
          <cell r="M4431">
            <v>-0.1</v>
          </cell>
          <cell r="O4431">
            <v>-1.1000000000000001</v>
          </cell>
        </row>
        <row r="4432">
          <cell r="M4432">
            <v>-0.1</v>
          </cell>
          <cell r="O4432">
            <v>-1.1000000000000001</v>
          </cell>
        </row>
        <row r="4433">
          <cell r="M4433">
            <v>-0.1</v>
          </cell>
          <cell r="O4433">
            <v>-1.1000000000000001</v>
          </cell>
        </row>
        <row r="4434">
          <cell r="M4434">
            <v>-0.1</v>
          </cell>
          <cell r="O4434">
            <v>-1.1000000000000001</v>
          </cell>
        </row>
        <row r="4435">
          <cell r="M4435">
            <v>-0.1</v>
          </cell>
          <cell r="O4435">
            <v>-1.1000000000000001</v>
          </cell>
        </row>
        <row r="4436">
          <cell r="M4436">
            <v>-0.1</v>
          </cell>
          <cell r="O4436">
            <v>-1.1000000000000001</v>
          </cell>
        </row>
        <row r="4437">
          <cell r="M4437">
            <v>-0.1</v>
          </cell>
          <cell r="O4437">
            <v>-1.1000000000000001</v>
          </cell>
        </row>
        <row r="4438">
          <cell r="M4438">
            <v>-0.1</v>
          </cell>
          <cell r="O4438">
            <v>-1.1000000000000001</v>
          </cell>
        </row>
        <row r="4439">
          <cell r="M4439">
            <v>-0.1</v>
          </cell>
          <cell r="O4439">
            <v>-1.1000000000000001</v>
          </cell>
        </row>
        <row r="4440">
          <cell r="M4440">
            <v>-0.1</v>
          </cell>
          <cell r="O4440">
            <v>-1.1000000000000001</v>
          </cell>
        </row>
        <row r="4441">
          <cell r="M4441">
            <v>-0.1</v>
          </cell>
          <cell r="O4441">
            <v>-1.1000000000000001</v>
          </cell>
        </row>
        <row r="4442">
          <cell r="M4442">
            <v>-0.1</v>
          </cell>
          <cell r="O4442">
            <v>-1.1000000000000001</v>
          </cell>
        </row>
        <row r="4443">
          <cell r="M4443">
            <v>-0.1</v>
          </cell>
          <cell r="O4443">
            <v>-1.1000000000000001</v>
          </cell>
        </row>
        <row r="4444">
          <cell r="M4444">
            <v>-0.1</v>
          </cell>
          <cell r="O4444">
            <v>-1.1000000000000001</v>
          </cell>
        </row>
        <row r="4445">
          <cell r="M4445">
            <v>-0.1</v>
          </cell>
          <cell r="O4445">
            <v>-1.1000000000000001</v>
          </cell>
        </row>
        <row r="4446">
          <cell r="M4446">
            <v>-0.1</v>
          </cell>
          <cell r="O4446">
            <v>-1.1000000000000001</v>
          </cell>
        </row>
        <row r="4447">
          <cell r="M4447">
            <v>-0.1</v>
          </cell>
          <cell r="O4447">
            <v>-1.1000000000000001</v>
          </cell>
        </row>
        <row r="4448">
          <cell r="M4448">
            <v>-0.1</v>
          </cell>
          <cell r="O4448">
            <v>-1.1000000000000001</v>
          </cell>
        </row>
        <row r="4449">
          <cell r="M4449">
            <v>-0.1</v>
          </cell>
          <cell r="O4449">
            <v>-1.1000000000000001</v>
          </cell>
        </row>
        <row r="4450">
          <cell r="M4450">
            <v>-0.1</v>
          </cell>
          <cell r="O4450">
            <v>-1.1000000000000001</v>
          </cell>
        </row>
        <row r="4451">
          <cell r="M4451">
            <v>-0.1</v>
          </cell>
          <cell r="O4451">
            <v>-1.1000000000000001</v>
          </cell>
        </row>
        <row r="4452">
          <cell r="M4452">
            <v>-0.1</v>
          </cell>
          <cell r="O4452">
            <v>-1.1000000000000001</v>
          </cell>
        </row>
        <row r="4453">
          <cell r="M4453">
            <v>-0.1</v>
          </cell>
          <cell r="O4453">
            <v>-1.1000000000000001</v>
          </cell>
        </row>
        <row r="4454">
          <cell r="M4454">
            <v>-0.1</v>
          </cell>
          <cell r="O4454">
            <v>-1.1000000000000001</v>
          </cell>
        </row>
        <row r="4455">
          <cell r="M4455">
            <v>-0.1</v>
          </cell>
          <cell r="O4455">
            <v>-1.1000000000000001</v>
          </cell>
        </row>
        <row r="4456">
          <cell r="M4456">
            <v>-0.1</v>
          </cell>
          <cell r="O4456">
            <v>-1.1000000000000001</v>
          </cell>
        </row>
        <row r="4457">
          <cell r="M4457">
            <v>-0.1</v>
          </cell>
          <cell r="O4457">
            <v>-1.1000000000000001</v>
          </cell>
        </row>
        <row r="4458">
          <cell r="M4458">
            <v>-0.1</v>
          </cell>
          <cell r="O4458">
            <v>-1.1000000000000001</v>
          </cell>
        </row>
        <row r="4459">
          <cell r="M4459">
            <v>-0.1</v>
          </cell>
          <cell r="O4459">
            <v>-1.1000000000000001</v>
          </cell>
        </row>
        <row r="4460">
          <cell r="M4460">
            <v>-0.1</v>
          </cell>
          <cell r="O4460">
            <v>-1.1000000000000001</v>
          </cell>
        </row>
        <row r="4461">
          <cell r="M4461">
            <v>-0.1</v>
          </cell>
          <cell r="O4461">
            <v>-1.1000000000000001</v>
          </cell>
        </row>
        <row r="4462">
          <cell r="M4462">
            <v>-0.1</v>
          </cell>
          <cell r="O4462">
            <v>-1.1000000000000001</v>
          </cell>
        </row>
        <row r="4463">
          <cell r="M4463">
            <v>-0.1</v>
          </cell>
          <cell r="O4463">
            <v>-1.1000000000000001</v>
          </cell>
        </row>
        <row r="4464">
          <cell r="M4464">
            <v>-0.1</v>
          </cell>
          <cell r="O4464">
            <v>-1.1000000000000001</v>
          </cell>
        </row>
        <row r="4465">
          <cell r="M4465">
            <v>-0.1</v>
          </cell>
          <cell r="O4465">
            <v>-1.1000000000000001</v>
          </cell>
        </row>
        <row r="4466">
          <cell r="M4466">
            <v>-0.1</v>
          </cell>
          <cell r="O4466">
            <v>-1.1000000000000001</v>
          </cell>
        </row>
        <row r="4467">
          <cell r="M4467">
            <v>-0.1</v>
          </cell>
          <cell r="O4467">
            <v>-1.1000000000000001</v>
          </cell>
        </row>
        <row r="4468">
          <cell r="M4468">
            <v>-0.1</v>
          </cell>
          <cell r="O4468">
            <v>-1.1000000000000001</v>
          </cell>
        </row>
        <row r="4469">
          <cell r="M4469">
            <v>-0.1</v>
          </cell>
          <cell r="O4469">
            <v>-1.1000000000000001</v>
          </cell>
        </row>
        <row r="4470">
          <cell r="M4470">
            <v>-0.1</v>
          </cell>
          <cell r="O4470">
            <v>-1.1000000000000001</v>
          </cell>
        </row>
        <row r="4471">
          <cell r="M4471">
            <v>-0.1</v>
          </cell>
          <cell r="O4471">
            <v>-1.1000000000000001</v>
          </cell>
        </row>
        <row r="4472">
          <cell r="M4472">
            <v>-0.1</v>
          </cell>
          <cell r="O4472">
            <v>-1.1000000000000001</v>
          </cell>
        </row>
        <row r="4473">
          <cell r="M4473">
            <v>-0.1</v>
          </cell>
          <cell r="O4473">
            <v>-1.1000000000000001</v>
          </cell>
        </row>
        <row r="4474">
          <cell r="M4474">
            <v>-0.1</v>
          </cell>
          <cell r="O4474">
            <v>-1.1000000000000001</v>
          </cell>
        </row>
        <row r="4475">
          <cell r="M4475">
            <v>-0.1</v>
          </cell>
          <cell r="O4475">
            <v>-1.1000000000000001</v>
          </cell>
        </row>
        <row r="4476">
          <cell r="M4476">
            <v>-0.1</v>
          </cell>
          <cell r="O4476">
            <v>-1.1000000000000001</v>
          </cell>
        </row>
        <row r="4477">
          <cell r="M4477">
            <v>-0.1</v>
          </cell>
          <cell r="O4477">
            <v>-1.1000000000000001</v>
          </cell>
        </row>
        <row r="4478">
          <cell r="M4478">
            <v>-0.1</v>
          </cell>
          <cell r="O4478">
            <v>-1.1000000000000001</v>
          </cell>
        </row>
        <row r="4479">
          <cell r="M4479">
            <v>-0.1</v>
          </cell>
          <cell r="O4479">
            <v>-1.1000000000000001</v>
          </cell>
        </row>
        <row r="4480">
          <cell r="M4480">
            <v>-0.1</v>
          </cell>
          <cell r="O4480">
            <v>-1.1000000000000001</v>
          </cell>
        </row>
        <row r="4481">
          <cell r="M4481">
            <v>-0.1</v>
          </cell>
          <cell r="O4481">
            <v>-1.1000000000000001</v>
          </cell>
        </row>
        <row r="4482">
          <cell r="M4482">
            <v>-0.1</v>
          </cell>
          <cell r="O4482">
            <v>-1.1000000000000001</v>
          </cell>
        </row>
        <row r="4483">
          <cell r="M4483">
            <v>-0.1</v>
          </cell>
          <cell r="O4483">
            <v>-1.1000000000000001</v>
          </cell>
        </row>
        <row r="4484">
          <cell r="M4484">
            <v>-0.1</v>
          </cell>
          <cell r="O4484">
            <v>-1.1000000000000001</v>
          </cell>
        </row>
        <row r="4485">
          <cell r="M4485">
            <v>-0.1</v>
          </cell>
          <cell r="O4485">
            <v>-1.1000000000000001</v>
          </cell>
        </row>
        <row r="4486">
          <cell r="M4486">
            <v>-0.1</v>
          </cell>
          <cell r="O4486">
            <v>-1.1000000000000001</v>
          </cell>
        </row>
        <row r="4487">
          <cell r="M4487">
            <v>-0.1</v>
          </cell>
          <cell r="O4487">
            <v>-1.1000000000000001</v>
          </cell>
        </row>
        <row r="4488">
          <cell r="M4488">
            <v>-0.1</v>
          </cell>
          <cell r="O4488">
            <v>-1.1000000000000001</v>
          </cell>
        </row>
        <row r="4489">
          <cell r="M4489">
            <v>-0.1</v>
          </cell>
          <cell r="O4489">
            <v>-1.1000000000000001</v>
          </cell>
        </row>
        <row r="4490">
          <cell r="M4490">
            <v>-0.1</v>
          </cell>
          <cell r="O4490">
            <v>-1.1000000000000001</v>
          </cell>
        </row>
        <row r="4491">
          <cell r="M4491">
            <v>-0.1</v>
          </cell>
          <cell r="O4491">
            <v>-1.1000000000000001</v>
          </cell>
        </row>
        <row r="4492">
          <cell r="M4492">
            <v>-0.1</v>
          </cell>
          <cell r="O4492">
            <v>-1.1000000000000001</v>
          </cell>
        </row>
        <row r="4493">
          <cell r="M4493">
            <v>-0.1</v>
          </cell>
          <cell r="O4493">
            <v>-1.1000000000000001</v>
          </cell>
        </row>
        <row r="4494">
          <cell r="M4494">
            <v>-0.1</v>
          </cell>
          <cell r="O4494">
            <v>-1.1000000000000001</v>
          </cell>
        </row>
        <row r="4495">
          <cell r="M4495">
            <v>-0.1</v>
          </cell>
          <cell r="O4495">
            <v>-1.1000000000000001</v>
          </cell>
        </row>
        <row r="4496">
          <cell r="M4496">
            <v>-0.1</v>
          </cell>
          <cell r="O4496">
            <v>-1.1000000000000001</v>
          </cell>
        </row>
        <row r="4497">
          <cell r="M4497">
            <v>-0.1</v>
          </cell>
          <cell r="O4497">
            <v>-1.1000000000000001</v>
          </cell>
        </row>
        <row r="4498">
          <cell r="M4498">
            <v>-0.1</v>
          </cell>
          <cell r="O4498">
            <v>-1.1000000000000001</v>
          </cell>
        </row>
        <row r="4499">
          <cell r="M4499">
            <v>-0.1</v>
          </cell>
          <cell r="O4499">
            <v>-1.1000000000000001</v>
          </cell>
        </row>
        <row r="4500">
          <cell r="M4500">
            <v>-0.1</v>
          </cell>
          <cell r="O4500">
            <v>-1.1000000000000001</v>
          </cell>
        </row>
        <row r="4501">
          <cell r="M4501">
            <v>-0.1</v>
          </cell>
          <cell r="O4501">
            <v>-1.1000000000000001</v>
          </cell>
        </row>
        <row r="4502">
          <cell r="M4502">
            <v>-0.1</v>
          </cell>
          <cell r="O4502">
            <v>-1.1000000000000001</v>
          </cell>
        </row>
        <row r="4503">
          <cell r="M4503">
            <v>-0.1</v>
          </cell>
          <cell r="O4503">
            <v>-1.1000000000000001</v>
          </cell>
        </row>
        <row r="4504">
          <cell r="M4504">
            <v>-0.1</v>
          </cell>
          <cell r="O4504">
            <v>-1.1000000000000001</v>
          </cell>
        </row>
        <row r="4505">
          <cell r="M4505">
            <v>-0.1</v>
          </cell>
          <cell r="O4505">
            <v>-1.1000000000000001</v>
          </cell>
        </row>
        <row r="4506">
          <cell r="M4506">
            <v>-0.1</v>
          </cell>
          <cell r="O4506">
            <v>-1.1000000000000001</v>
          </cell>
        </row>
        <row r="4507">
          <cell r="M4507">
            <v>-0.1</v>
          </cell>
          <cell r="O4507">
            <v>-1.1000000000000001</v>
          </cell>
        </row>
        <row r="4508">
          <cell r="M4508">
            <v>-0.1</v>
          </cell>
          <cell r="O4508">
            <v>-1.1000000000000001</v>
          </cell>
        </row>
        <row r="4509">
          <cell r="M4509">
            <v>-0.1</v>
          </cell>
          <cell r="O4509">
            <v>-1.1000000000000001</v>
          </cell>
        </row>
        <row r="4510">
          <cell r="M4510">
            <v>-0.1</v>
          </cell>
          <cell r="O4510">
            <v>-1.1000000000000001</v>
          </cell>
        </row>
        <row r="4511">
          <cell r="M4511">
            <v>-0.1</v>
          </cell>
          <cell r="O4511">
            <v>-1.1000000000000001</v>
          </cell>
        </row>
        <row r="4512">
          <cell r="M4512">
            <v>-0.1</v>
          </cell>
          <cell r="O4512">
            <v>-1.1000000000000001</v>
          </cell>
        </row>
        <row r="4513">
          <cell r="M4513">
            <v>-0.1</v>
          </cell>
          <cell r="O4513">
            <v>-1.1000000000000001</v>
          </cell>
        </row>
        <row r="4514">
          <cell r="M4514">
            <v>-0.1</v>
          </cell>
          <cell r="O4514">
            <v>-1.1000000000000001</v>
          </cell>
        </row>
        <row r="4515">
          <cell r="M4515">
            <v>-0.1</v>
          </cell>
          <cell r="O4515">
            <v>-1.1000000000000001</v>
          </cell>
        </row>
        <row r="4516">
          <cell r="M4516">
            <v>-0.1</v>
          </cell>
          <cell r="O4516">
            <v>-1.1000000000000001</v>
          </cell>
        </row>
        <row r="4517">
          <cell r="M4517">
            <v>-0.1</v>
          </cell>
          <cell r="O4517">
            <v>-1.1000000000000001</v>
          </cell>
        </row>
        <row r="4518">
          <cell r="M4518">
            <v>-0.1</v>
          </cell>
          <cell r="O4518">
            <v>-1.1000000000000001</v>
          </cell>
        </row>
        <row r="4519">
          <cell r="M4519">
            <v>-0.1</v>
          </cell>
          <cell r="O4519">
            <v>-1.1000000000000001</v>
          </cell>
        </row>
        <row r="4520">
          <cell r="M4520">
            <v>-0.1</v>
          </cell>
          <cell r="O4520">
            <v>-1.1000000000000001</v>
          </cell>
        </row>
        <row r="4521">
          <cell r="M4521">
            <v>-0.1</v>
          </cell>
          <cell r="O4521">
            <v>-1.1000000000000001</v>
          </cell>
        </row>
        <row r="4522">
          <cell r="M4522">
            <v>-0.1</v>
          </cell>
          <cell r="O4522">
            <v>-1.1000000000000001</v>
          </cell>
        </row>
        <row r="4523">
          <cell r="M4523">
            <v>-0.1</v>
          </cell>
          <cell r="O4523">
            <v>-1.1000000000000001</v>
          </cell>
        </row>
        <row r="4524">
          <cell r="M4524">
            <v>-0.1</v>
          </cell>
          <cell r="O4524">
            <v>-1.1000000000000001</v>
          </cell>
        </row>
        <row r="4525">
          <cell r="M4525">
            <v>-0.1</v>
          </cell>
          <cell r="O4525">
            <v>-1.1000000000000001</v>
          </cell>
        </row>
        <row r="4526">
          <cell r="M4526">
            <v>-0.1</v>
          </cell>
          <cell r="O4526">
            <v>-1.1000000000000001</v>
          </cell>
        </row>
        <row r="4527">
          <cell r="M4527">
            <v>-0.1</v>
          </cell>
          <cell r="O4527">
            <v>-1.1000000000000001</v>
          </cell>
        </row>
        <row r="4528">
          <cell r="M4528">
            <v>-0.1</v>
          </cell>
          <cell r="O4528">
            <v>-1.1000000000000001</v>
          </cell>
        </row>
        <row r="4529">
          <cell r="M4529">
            <v>-0.1</v>
          </cell>
          <cell r="O4529">
            <v>-1.1000000000000001</v>
          </cell>
        </row>
        <row r="4530">
          <cell r="M4530">
            <v>-0.1</v>
          </cell>
          <cell r="O4530">
            <v>-1.1000000000000001</v>
          </cell>
        </row>
        <row r="4531">
          <cell r="M4531">
            <v>-0.1</v>
          </cell>
          <cell r="O4531">
            <v>-1.1000000000000001</v>
          </cell>
        </row>
        <row r="4532">
          <cell r="M4532">
            <v>-0.1</v>
          </cell>
          <cell r="O4532">
            <v>-1.1000000000000001</v>
          </cell>
        </row>
        <row r="4533">
          <cell r="M4533">
            <v>-0.1</v>
          </cell>
          <cell r="O4533">
            <v>-1.1000000000000001</v>
          </cell>
        </row>
        <row r="4534">
          <cell r="M4534">
            <v>-0.1</v>
          </cell>
          <cell r="O4534">
            <v>-1.1000000000000001</v>
          </cell>
        </row>
        <row r="4535">
          <cell r="M4535">
            <v>-0.1</v>
          </cell>
          <cell r="O4535">
            <v>-1.1000000000000001</v>
          </cell>
        </row>
        <row r="4536">
          <cell r="M4536">
            <v>-0.1</v>
          </cell>
          <cell r="O4536">
            <v>-1.1000000000000001</v>
          </cell>
        </row>
        <row r="4537">
          <cell r="M4537">
            <v>-0.1</v>
          </cell>
          <cell r="O4537">
            <v>-1.1000000000000001</v>
          </cell>
        </row>
        <row r="4538">
          <cell r="M4538">
            <v>-0.1</v>
          </cell>
          <cell r="O4538">
            <v>-1.1000000000000001</v>
          </cell>
        </row>
        <row r="4539">
          <cell r="M4539">
            <v>-0.1</v>
          </cell>
          <cell r="O4539">
            <v>-1.1000000000000001</v>
          </cell>
        </row>
        <row r="4540">
          <cell r="M4540">
            <v>-0.1</v>
          </cell>
          <cell r="O4540">
            <v>-1.1000000000000001</v>
          </cell>
        </row>
        <row r="4541">
          <cell r="M4541">
            <v>-0.1</v>
          </cell>
          <cell r="O4541">
            <v>-1.1000000000000001</v>
          </cell>
        </row>
        <row r="4542">
          <cell r="M4542">
            <v>-0.1</v>
          </cell>
          <cell r="O4542">
            <v>-1.1000000000000001</v>
          </cell>
        </row>
        <row r="4543">
          <cell r="M4543">
            <v>-0.1</v>
          </cell>
          <cell r="O4543">
            <v>-1.1000000000000001</v>
          </cell>
        </row>
        <row r="4544">
          <cell r="M4544">
            <v>-0.1</v>
          </cell>
          <cell r="O4544">
            <v>-1.1000000000000001</v>
          </cell>
        </row>
        <row r="4545">
          <cell r="M4545">
            <v>-0.1</v>
          </cell>
          <cell r="O4545">
            <v>-1.1000000000000001</v>
          </cell>
        </row>
        <row r="4546">
          <cell r="M4546">
            <v>-0.1</v>
          </cell>
          <cell r="O4546">
            <v>-1.1000000000000001</v>
          </cell>
        </row>
        <row r="4547">
          <cell r="M4547">
            <v>-0.1</v>
          </cell>
          <cell r="O4547">
            <v>-1.1000000000000001</v>
          </cell>
        </row>
        <row r="4548">
          <cell r="M4548">
            <v>-0.1</v>
          </cell>
          <cell r="O4548">
            <v>-1.1000000000000001</v>
          </cell>
        </row>
        <row r="4549">
          <cell r="M4549">
            <v>-0.1</v>
          </cell>
          <cell r="O4549">
            <v>-1.1000000000000001</v>
          </cell>
        </row>
        <row r="4550">
          <cell r="M4550">
            <v>-0.1</v>
          </cell>
          <cell r="O4550">
            <v>-1.1000000000000001</v>
          </cell>
        </row>
        <row r="4551">
          <cell r="M4551">
            <v>-0.1</v>
          </cell>
          <cell r="O4551">
            <v>-1.1000000000000001</v>
          </cell>
        </row>
        <row r="4552">
          <cell r="M4552">
            <v>-0.1</v>
          </cell>
          <cell r="O4552">
            <v>-1.1000000000000001</v>
          </cell>
        </row>
        <row r="4553">
          <cell r="M4553">
            <v>-0.1</v>
          </cell>
          <cell r="O4553">
            <v>-1.1000000000000001</v>
          </cell>
        </row>
        <row r="4554">
          <cell r="M4554">
            <v>-0.1</v>
          </cell>
          <cell r="O4554">
            <v>-1.1000000000000001</v>
          </cell>
        </row>
        <row r="4555">
          <cell r="M4555">
            <v>-0.1</v>
          </cell>
          <cell r="O4555">
            <v>-1.1000000000000001</v>
          </cell>
        </row>
        <row r="4556">
          <cell r="M4556">
            <v>-0.1</v>
          </cell>
          <cell r="O4556">
            <v>-1.1000000000000001</v>
          </cell>
        </row>
        <row r="4557">
          <cell r="M4557">
            <v>-0.1</v>
          </cell>
          <cell r="O4557">
            <v>-1.1000000000000001</v>
          </cell>
        </row>
        <row r="4558">
          <cell r="M4558">
            <v>-0.1</v>
          </cell>
          <cell r="O4558">
            <v>-1.1000000000000001</v>
          </cell>
        </row>
        <row r="4559">
          <cell r="M4559">
            <v>-0.1</v>
          </cell>
          <cell r="O4559">
            <v>-1.1000000000000001</v>
          </cell>
        </row>
        <row r="4560">
          <cell r="M4560">
            <v>-0.1</v>
          </cell>
          <cell r="O4560">
            <v>-1.1000000000000001</v>
          </cell>
        </row>
        <row r="4561">
          <cell r="M4561">
            <v>-0.1</v>
          </cell>
          <cell r="O4561">
            <v>-1.1000000000000001</v>
          </cell>
        </row>
        <row r="4562">
          <cell r="M4562">
            <v>-0.1</v>
          </cell>
          <cell r="O4562">
            <v>-1.1000000000000001</v>
          </cell>
        </row>
        <row r="4563">
          <cell r="M4563">
            <v>-0.1</v>
          </cell>
          <cell r="O4563">
            <v>-1.1000000000000001</v>
          </cell>
        </row>
        <row r="4564">
          <cell r="M4564">
            <v>-0.1</v>
          </cell>
          <cell r="O4564">
            <v>-1.1000000000000001</v>
          </cell>
        </row>
        <row r="4565">
          <cell r="M4565">
            <v>-0.1</v>
          </cell>
          <cell r="O4565">
            <v>-1.1000000000000001</v>
          </cell>
        </row>
        <row r="4566">
          <cell r="M4566">
            <v>-0.1</v>
          </cell>
          <cell r="O4566">
            <v>-1.1000000000000001</v>
          </cell>
        </row>
        <row r="4567">
          <cell r="M4567">
            <v>-0.1</v>
          </cell>
          <cell r="O4567">
            <v>-1.1000000000000001</v>
          </cell>
        </row>
        <row r="4568">
          <cell r="M4568">
            <v>-0.1</v>
          </cell>
          <cell r="O4568">
            <v>-1.1000000000000001</v>
          </cell>
        </row>
        <row r="4569">
          <cell r="M4569">
            <v>-0.1</v>
          </cell>
          <cell r="O4569">
            <v>-1.1000000000000001</v>
          </cell>
        </row>
        <row r="4570">
          <cell r="M4570">
            <v>-0.1</v>
          </cell>
          <cell r="O4570">
            <v>-1.1000000000000001</v>
          </cell>
        </row>
        <row r="4571">
          <cell r="M4571">
            <v>-0.1</v>
          </cell>
          <cell r="O4571">
            <v>-1.1000000000000001</v>
          </cell>
        </row>
        <row r="4572">
          <cell r="M4572">
            <v>-0.1</v>
          </cell>
          <cell r="O4572">
            <v>-1.1000000000000001</v>
          </cell>
        </row>
        <row r="4573">
          <cell r="M4573">
            <v>-0.1</v>
          </cell>
          <cell r="O4573">
            <v>-1.1000000000000001</v>
          </cell>
        </row>
        <row r="4574">
          <cell r="M4574">
            <v>-0.1</v>
          </cell>
          <cell r="O4574">
            <v>-1.1000000000000001</v>
          </cell>
        </row>
        <row r="4575">
          <cell r="M4575">
            <v>-0.1</v>
          </cell>
          <cell r="O4575">
            <v>-1.1000000000000001</v>
          </cell>
        </row>
        <row r="4576">
          <cell r="M4576">
            <v>-0.1</v>
          </cell>
          <cell r="O4576">
            <v>-1.1000000000000001</v>
          </cell>
        </row>
        <row r="4577">
          <cell r="M4577">
            <v>-0.1</v>
          </cell>
          <cell r="O4577">
            <v>-1.1000000000000001</v>
          </cell>
        </row>
        <row r="4578">
          <cell r="M4578">
            <v>-0.1</v>
          </cell>
          <cell r="O4578">
            <v>-1.1000000000000001</v>
          </cell>
        </row>
        <row r="4579">
          <cell r="M4579">
            <v>-0.1</v>
          </cell>
          <cell r="O4579">
            <v>-1.1000000000000001</v>
          </cell>
        </row>
        <row r="4580">
          <cell r="M4580">
            <v>-0.1</v>
          </cell>
          <cell r="O4580">
            <v>-1.1000000000000001</v>
          </cell>
        </row>
        <row r="4581">
          <cell r="M4581">
            <v>-0.1</v>
          </cell>
          <cell r="O4581">
            <v>-1.1000000000000001</v>
          </cell>
        </row>
        <row r="4582">
          <cell r="M4582">
            <v>-0.1</v>
          </cell>
          <cell r="O4582">
            <v>-1.1000000000000001</v>
          </cell>
        </row>
        <row r="4583">
          <cell r="M4583">
            <v>-0.1</v>
          </cell>
          <cell r="O4583">
            <v>-1.1000000000000001</v>
          </cell>
        </row>
        <row r="4584">
          <cell r="M4584">
            <v>-0.1</v>
          </cell>
          <cell r="O4584">
            <v>-1.1000000000000001</v>
          </cell>
        </row>
        <row r="4585">
          <cell r="M4585">
            <v>-0.1</v>
          </cell>
          <cell r="O4585">
            <v>-1.1000000000000001</v>
          </cell>
        </row>
        <row r="4586">
          <cell r="M4586">
            <v>-0.1</v>
          </cell>
          <cell r="O4586">
            <v>-1.1000000000000001</v>
          </cell>
        </row>
        <row r="4587">
          <cell r="M4587">
            <v>-0.1</v>
          </cell>
          <cell r="O4587">
            <v>-1.1000000000000001</v>
          </cell>
        </row>
        <row r="4588">
          <cell r="M4588">
            <v>-0.1</v>
          </cell>
          <cell r="O4588">
            <v>-1.1000000000000001</v>
          </cell>
        </row>
        <row r="4589">
          <cell r="M4589">
            <v>-0.1</v>
          </cell>
          <cell r="O4589">
            <v>-1.1000000000000001</v>
          </cell>
        </row>
        <row r="4590">
          <cell r="M4590">
            <v>-0.1</v>
          </cell>
          <cell r="O4590">
            <v>-1.1000000000000001</v>
          </cell>
        </row>
        <row r="4591">
          <cell r="M4591">
            <v>-0.1</v>
          </cell>
          <cell r="O4591">
            <v>-1.1000000000000001</v>
          </cell>
        </row>
        <row r="4592">
          <cell r="M4592">
            <v>-0.1</v>
          </cell>
          <cell r="O4592">
            <v>-1.1000000000000001</v>
          </cell>
        </row>
        <row r="4593">
          <cell r="M4593">
            <v>-0.1</v>
          </cell>
          <cell r="O4593">
            <v>-1.1000000000000001</v>
          </cell>
        </row>
        <row r="4594">
          <cell r="M4594">
            <v>-0.1</v>
          </cell>
          <cell r="O4594">
            <v>-1.1000000000000001</v>
          </cell>
        </row>
        <row r="4595">
          <cell r="M4595">
            <v>-0.1</v>
          </cell>
          <cell r="O4595">
            <v>-1.1000000000000001</v>
          </cell>
        </row>
        <row r="4596">
          <cell r="M4596">
            <v>-0.1</v>
          </cell>
          <cell r="O4596">
            <v>-1.1000000000000001</v>
          </cell>
        </row>
        <row r="4597">
          <cell r="M4597">
            <v>-0.1</v>
          </cell>
          <cell r="O4597">
            <v>-1.1000000000000001</v>
          </cell>
        </row>
        <row r="4598">
          <cell r="M4598">
            <v>-0.1</v>
          </cell>
          <cell r="O4598">
            <v>-1.1000000000000001</v>
          </cell>
        </row>
        <row r="4599">
          <cell r="M4599">
            <v>-0.1</v>
          </cell>
          <cell r="O4599">
            <v>-1.1000000000000001</v>
          </cell>
        </row>
        <row r="4600">
          <cell r="M4600">
            <v>-0.1</v>
          </cell>
          <cell r="O4600">
            <v>-1.1000000000000001</v>
          </cell>
        </row>
        <row r="4601">
          <cell r="M4601">
            <v>-0.1</v>
          </cell>
          <cell r="O4601">
            <v>-1.1000000000000001</v>
          </cell>
        </row>
        <row r="4602">
          <cell r="M4602">
            <v>-0.1</v>
          </cell>
          <cell r="O4602">
            <v>-1.1000000000000001</v>
          </cell>
        </row>
        <row r="4603">
          <cell r="M4603">
            <v>-0.1</v>
          </cell>
          <cell r="O4603">
            <v>-1.1000000000000001</v>
          </cell>
        </row>
        <row r="4604">
          <cell r="M4604">
            <v>-0.1</v>
          </cell>
          <cell r="O4604">
            <v>-1.1000000000000001</v>
          </cell>
        </row>
        <row r="4605">
          <cell r="M4605">
            <v>-0.1</v>
          </cell>
          <cell r="O4605">
            <v>-1.1000000000000001</v>
          </cell>
        </row>
        <row r="4606">
          <cell r="M4606">
            <v>-0.1</v>
          </cell>
          <cell r="O4606">
            <v>-1.1000000000000001</v>
          </cell>
        </row>
        <row r="4607">
          <cell r="M4607">
            <v>-0.1</v>
          </cell>
          <cell r="O4607">
            <v>-1.1000000000000001</v>
          </cell>
        </row>
        <row r="4608">
          <cell r="M4608">
            <v>-0.1</v>
          </cell>
          <cell r="O4608">
            <v>-1.1000000000000001</v>
          </cell>
        </row>
        <row r="4609">
          <cell r="M4609">
            <v>-0.1</v>
          </cell>
          <cell r="O4609">
            <v>-1.1000000000000001</v>
          </cell>
        </row>
        <row r="4610">
          <cell r="M4610">
            <v>-0.1</v>
          </cell>
          <cell r="O4610">
            <v>-1.1000000000000001</v>
          </cell>
        </row>
        <row r="4611">
          <cell r="M4611">
            <v>-0.1</v>
          </cell>
          <cell r="O4611">
            <v>-1.1000000000000001</v>
          </cell>
        </row>
        <row r="4612">
          <cell r="M4612">
            <v>-0.1</v>
          </cell>
          <cell r="O4612">
            <v>-1.1000000000000001</v>
          </cell>
        </row>
        <row r="4613">
          <cell r="M4613">
            <v>-0.1</v>
          </cell>
          <cell r="O4613">
            <v>-1.1000000000000001</v>
          </cell>
        </row>
        <row r="4614">
          <cell r="M4614">
            <v>-0.1</v>
          </cell>
          <cell r="O4614">
            <v>-1.1000000000000001</v>
          </cell>
        </row>
        <row r="4615">
          <cell r="M4615">
            <v>-0.1</v>
          </cell>
          <cell r="O4615">
            <v>-1.1000000000000001</v>
          </cell>
        </row>
        <row r="4616">
          <cell r="M4616">
            <v>-0.1</v>
          </cell>
          <cell r="O4616">
            <v>-1.1000000000000001</v>
          </cell>
        </row>
        <row r="4617">
          <cell r="M4617">
            <v>-0.1</v>
          </cell>
          <cell r="O4617">
            <v>-1.1000000000000001</v>
          </cell>
        </row>
        <row r="4618">
          <cell r="M4618">
            <v>-0.1</v>
          </cell>
          <cell r="O4618">
            <v>-1.1000000000000001</v>
          </cell>
        </row>
        <row r="4619">
          <cell r="M4619">
            <v>-0.1</v>
          </cell>
          <cell r="O4619">
            <v>-1.1000000000000001</v>
          </cell>
        </row>
        <row r="4620">
          <cell r="M4620">
            <v>-0.1</v>
          </cell>
          <cell r="O4620">
            <v>-1.1000000000000001</v>
          </cell>
        </row>
        <row r="4621">
          <cell r="M4621">
            <v>-0.1</v>
          </cell>
          <cell r="O4621">
            <v>-1.1000000000000001</v>
          </cell>
        </row>
        <row r="4622">
          <cell r="M4622">
            <v>-0.1</v>
          </cell>
          <cell r="O4622">
            <v>-1.1000000000000001</v>
          </cell>
        </row>
        <row r="4623">
          <cell r="M4623">
            <v>-0.1</v>
          </cell>
          <cell r="O4623">
            <v>-1.1000000000000001</v>
          </cell>
        </row>
        <row r="4624">
          <cell r="M4624">
            <v>-0.1</v>
          </cell>
          <cell r="O4624">
            <v>-1.1000000000000001</v>
          </cell>
        </row>
        <row r="4625">
          <cell r="M4625">
            <v>-0.1</v>
          </cell>
          <cell r="O4625">
            <v>-1.1000000000000001</v>
          </cell>
        </row>
        <row r="4626">
          <cell r="M4626">
            <v>-0.1</v>
          </cell>
          <cell r="O4626">
            <v>-1.1000000000000001</v>
          </cell>
        </row>
        <row r="4627">
          <cell r="M4627">
            <v>-0.1</v>
          </cell>
          <cell r="O4627">
            <v>-1.1000000000000001</v>
          </cell>
        </row>
        <row r="4628">
          <cell r="M4628">
            <v>-0.1</v>
          </cell>
          <cell r="O4628">
            <v>-1.1000000000000001</v>
          </cell>
        </row>
        <row r="4629">
          <cell r="M4629">
            <v>-0.1</v>
          </cell>
          <cell r="O4629">
            <v>-1.1000000000000001</v>
          </cell>
        </row>
        <row r="4630">
          <cell r="M4630">
            <v>-0.1</v>
          </cell>
          <cell r="O4630">
            <v>-1.1000000000000001</v>
          </cell>
        </row>
        <row r="4631">
          <cell r="M4631">
            <v>-0.1</v>
          </cell>
          <cell r="O4631">
            <v>-1.1000000000000001</v>
          </cell>
        </row>
        <row r="4632">
          <cell r="M4632">
            <v>-0.1</v>
          </cell>
          <cell r="O4632">
            <v>-1.1000000000000001</v>
          </cell>
        </row>
        <row r="4633">
          <cell r="M4633">
            <v>-0.1</v>
          </cell>
          <cell r="O4633">
            <v>-1.1000000000000001</v>
          </cell>
        </row>
        <row r="4634">
          <cell r="M4634">
            <v>-0.1</v>
          </cell>
          <cell r="O4634">
            <v>-1.1000000000000001</v>
          </cell>
        </row>
        <row r="4635">
          <cell r="M4635">
            <v>-0.1</v>
          </cell>
          <cell r="O4635">
            <v>-1.1000000000000001</v>
          </cell>
        </row>
        <row r="4636">
          <cell r="M4636">
            <v>-0.1</v>
          </cell>
          <cell r="O4636">
            <v>-1.1000000000000001</v>
          </cell>
        </row>
        <row r="4637">
          <cell r="M4637">
            <v>-0.1</v>
          </cell>
          <cell r="O4637">
            <v>-1.1000000000000001</v>
          </cell>
        </row>
        <row r="4638">
          <cell r="M4638">
            <v>-0.1</v>
          </cell>
          <cell r="O4638">
            <v>-1.1000000000000001</v>
          </cell>
        </row>
        <row r="4639">
          <cell r="M4639">
            <v>-0.1</v>
          </cell>
          <cell r="O4639">
            <v>-1.1000000000000001</v>
          </cell>
        </row>
        <row r="4640">
          <cell r="M4640">
            <v>-0.1</v>
          </cell>
          <cell r="O4640">
            <v>-1.1000000000000001</v>
          </cell>
        </row>
        <row r="4641">
          <cell r="M4641">
            <v>-0.1</v>
          </cell>
          <cell r="O4641">
            <v>-1.1000000000000001</v>
          </cell>
        </row>
        <row r="4642">
          <cell r="M4642">
            <v>-0.1</v>
          </cell>
          <cell r="O4642">
            <v>-1.1000000000000001</v>
          </cell>
        </row>
        <row r="4643">
          <cell r="M4643">
            <v>-0.1</v>
          </cell>
          <cell r="O4643">
            <v>-1.1000000000000001</v>
          </cell>
        </row>
        <row r="4644">
          <cell r="M4644">
            <v>-0.1</v>
          </cell>
          <cell r="O4644">
            <v>-1.1000000000000001</v>
          </cell>
        </row>
        <row r="4645">
          <cell r="M4645">
            <v>-0.1</v>
          </cell>
          <cell r="O4645">
            <v>-1.1000000000000001</v>
          </cell>
        </row>
        <row r="4646">
          <cell r="M4646">
            <v>-0.1</v>
          </cell>
          <cell r="O4646">
            <v>-1.1000000000000001</v>
          </cell>
        </row>
        <row r="4647">
          <cell r="M4647">
            <v>-0.1</v>
          </cell>
          <cell r="O4647">
            <v>-1.1000000000000001</v>
          </cell>
        </row>
        <row r="4648">
          <cell r="M4648">
            <v>-0.1</v>
          </cell>
          <cell r="O4648">
            <v>-1.1000000000000001</v>
          </cell>
        </row>
        <row r="4649">
          <cell r="M4649">
            <v>-0.1</v>
          </cell>
          <cell r="O4649">
            <v>-1.1000000000000001</v>
          </cell>
        </row>
        <row r="4650">
          <cell r="M4650">
            <v>-0.1</v>
          </cell>
          <cell r="O4650">
            <v>-1.1000000000000001</v>
          </cell>
        </row>
        <row r="4651">
          <cell r="M4651">
            <v>-0.1</v>
          </cell>
          <cell r="O4651">
            <v>-1.1000000000000001</v>
          </cell>
        </row>
        <row r="4652">
          <cell r="M4652">
            <v>-0.1</v>
          </cell>
          <cell r="O4652">
            <v>-1.1000000000000001</v>
          </cell>
        </row>
        <row r="4653">
          <cell r="M4653">
            <v>-0.1</v>
          </cell>
          <cell r="O4653">
            <v>-1.1000000000000001</v>
          </cell>
        </row>
        <row r="4654">
          <cell r="M4654">
            <v>-0.1</v>
          </cell>
          <cell r="O4654">
            <v>-1.1000000000000001</v>
          </cell>
        </row>
        <row r="4655">
          <cell r="M4655">
            <v>-0.1</v>
          </cell>
          <cell r="O4655">
            <v>-1.1000000000000001</v>
          </cell>
        </row>
        <row r="4656">
          <cell r="M4656">
            <v>-0.1</v>
          </cell>
          <cell r="O4656">
            <v>-1.1000000000000001</v>
          </cell>
        </row>
        <row r="4657">
          <cell r="M4657">
            <v>-0.1</v>
          </cell>
          <cell r="O4657">
            <v>-1.1000000000000001</v>
          </cell>
        </row>
        <row r="4658">
          <cell r="M4658">
            <v>-0.1</v>
          </cell>
          <cell r="O4658">
            <v>-1.1000000000000001</v>
          </cell>
        </row>
        <row r="4659">
          <cell r="M4659">
            <v>-0.1</v>
          </cell>
          <cell r="O4659">
            <v>-1.1000000000000001</v>
          </cell>
        </row>
        <row r="4660">
          <cell r="M4660">
            <v>-0.1</v>
          </cell>
          <cell r="O4660">
            <v>-1.1000000000000001</v>
          </cell>
        </row>
        <row r="4661">
          <cell r="M4661">
            <v>-0.1</v>
          </cell>
          <cell r="O4661">
            <v>-1.1000000000000001</v>
          </cell>
        </row>
        <row r="4662">
          <cell r="M4662">
            <v>-0.1</v>
          </cell>
          <cell r="O4662">
            <v>-1.1000000000000001</v>
          </cell>
        </row>
        <row r="4663">
          <cell r="M4663">
            <v>-0.1</v>
          </cell>
          <cell r="O4663">
            <v>-1.1000000000000001</v>
          </cell>
        </row>
        <row r="4664">
          <cell r="M4664">
            <v>-0.1</v>
          </cell>
          <cell r="O4664">
            <v>-1.1000000000000001</v>
          </cell>
        </row>
        <row r="4665">
          <cell r="M4665">
            <v>-0.1</v>
          </cell>
          <cell r="O4665">
            <v>-1.1000000000000001</v>
          </cell>
        </row>
        <row r="4666">
          <cell r="M4666">
            <v>-0.1</v>
          </cell>
          <cell r="O4666">
            <v>-1.1000000000000001</v>
          </cell>
        </row>
        <row r="4667">
          <cell r="M4667">
            <v>-0.1</v>
          </cell>
          <cell r="O4667">
            <v>-1.1000000000000001</v>
          </cell>
        </row>
        <row r="4668">
          <cell r="M4668">
            <v>-0.1</v>
          </cell>
          <cell r="O4668">
            <v>-1.1000000000000001</v>
          </cell>
        </row>
        <row r="4669">
          <cell r="M4669">
            <v>-0.1</v>
          </cell>
          <cell r="O4669">
            <v>-1.1000000000000001</v>
          </cell>
        </row>
        <row r="4670">
          <cell r="M4670">
            <v>-0.1</v>
          </cell>
          <cell r="O4670">
            <v>-1.1000000000000001</v>
          </cell>
        </row>
        <row r="4671">
          <cell r="M4671">
            <v>-0.1</v>
          </cell>
          <cell r="O4671">
            <v>-1.1000000000000001</v>
          </cell>
        </row>
        <row r="4672">
          <cell r="M4672">
            <v>-0.1</v>
          </cell>
          <cell r="O4672">
            <v>-1.1000000000000001</v>
          </cell>
        </row>
        <row r="4673">
          <cell r="M4673">
            <v>-0.1</v>
          </cell>
          <cell r="O4673">
            <v>-1.1000000000000001</v>
          </cell>
        </row>
        <row r="4674">
          <cell r="M4674">
            <v>-0.1</v>
          </cell>
          <cell r="O4674">
            <v>-1.1000000000000001</v>
          </cell>
        </row>
        <row r="4675">
          <cell r="M4675">
            <v>-0.1</v>
          </cell>
          <cell r="O4675">
            <v>-1.1000000000000001</v>
          </cell>
        </row>
        <row r="4676">
          <cell r="M4676">
            <v>-0.1</v>
          </cell>
          <cell r="O4676">
            <v>-1.1000000000000001</v>
          </cell>
        </row>
        <row r="4677">
          <cell r="M4677">
            <v>-0.1</v>
          </cell>
          <cell r="O4677">
            <v>-1.1000000000000001</v>
          </cell>
        </row>
        <row r="4678">
          <cell r="M4678">
            <v>-0.1</v>
          </cell>
          <cell r="O4678">
            <v>-1.1000000000000001</v>
          </cell>
        </row>
        <row r="4679">
          <cell r="M4679">
            <v>-0.1</v>
          </cell>
          <cell r="O4679">
            <v>-1.1000000000000001</v>
          </cell>
        </row>
        <row r="4680">
          <cell r="M4680">
            <v>-0.1</v>
          </cell>
          <cell r="O4680">
            <v>-1.1000000000000001</v>
          </cell>
        </row>
        <row r="4681">
          <cell r="M4681">
            <v>-0.1</v>
          </cell>
          <cell r="O4681">
            <v>-1.1000000000000001</v>
          </cell>
        </row>
        <row r="4682">
          <cell r="M4682">
            <v>-0.1</v>
          </cell>
          <cell r="O4682">
            <v>-1.1000000000000001</v>
          </cell>
        </row>
        <row r="4683">
          <cell r="M4683">
            <v>-0.1</v>
          </cell>
          <cell r="O4683">
            <v>-1.1000000000000001</v>
          </cell>
        </row>
        <row r="4684">
          <cell r="M4684">
            <v>-0.1</v>
          </cell>
          <cell r="O4684">
            <v>-1.1000000000000001</v>
          </cell>
        </row>
        <row r="4685">
          <cell r="M4685">
            <v>-0.1</v>
          </cell>
          <cell r="O4685">
            <v>-1.1000000000000001</v>
          </cell>
        </row>
        <row r="4686">
          <cell r="M4686">
            <v>-0.1</v>
          </cell>
          <cell r="O4686">
            <v>-1.1000000000000001</v>
          </cell>
        </row>
        <row r="4687">
          <cell r="M4687">
            <v>-0.1</v>
          </cell>
          <cell r="O4687">
            <v>-1.1000000000000001</v>
          </cell>
        </row>
        <row r="4688">
          <cell r="M4688">
            <v>-0.1</v>
          </cell>
          <cell r="O4688">
            <v>-1.1000000000000001</v>
          </cell>
        </row>
        <row r="4689">
          <cell r="M4689">
            <v>-0.1</v>
          </cell>
          <cell r="O4689">
            <v>-1.1000000000000001</v>
          </cell>
        </row>
        <row r="4690">
          <cell r="M4690">
            <v>-0.1</v>
          </cell>
          <cell r="O4690">
            <v>-1.1000000000000001</v>
          </cell>
        </row>
        <row r="4691">
          <cell r="M4691">
            <v>-0.1</v>
          </cell>
          <cell r="O4691">
            <v>-1.1000000000000001</v>
          </cell>
        </row>
        <row r="4692">
          <cell r="M4692">
            <v>-0.1</v>
          </cell>
          <cell r="O4692">
            <v>-1.1000000000000001</v>
          </cell>
        </row>
        <row r="4693">
          <cell r="M4693">
            <v>-0.1</v>
          </cell>
          <cell r="O4693">
            <v>-1.1000000000000001</v>
          </cell>
        </row>
        <row r="4694">
          <cell r="M4694">
            <v>-0.1</v>
          </cell>
          <cell r="O4694">
            <v>-1.1000000000000001</v>
          </cell>
        </row>
        <row r="4695">
          <cell r="M4695">
            <v>-0.1</v>
          </cell>
          <cell r="O4695">
            <v>-1.1000000000000001</v>
          </cell>
        </row>
        <row r="4696">
          <cell r="M4696">
            <v>-0.1</v>
          </cell>
          <cell r="O4696">
            <v>-1.1000000000000001</v>
          </cell>
        </row>
        <row r="4697">
          <cell r="M4697">
            <v>-0.1</v>
          </cell>
          <cell r="O4697">
            <v>-1.1000000000000001</v>
          </cell>
        </row>
        <row r="4698">
          <cell r="M4698">
            <v>-0.1</v>
          </cell>
          <cell r="O4698">
            <v>-1.1000000000000001</v>
          </cell>
        </row>
        <row r="4699">
          <cell r="M4699">
            <v>-0.1</v>
          </cell>
          <cell r="O4699">
            <v>-1.1000000000000001</v>
          </cell>
        </row>
        <row r="4700">
          <cell r="M4700">
            <v>-0.1</v>
          </cell>
          <cell r="O4700">
            <v>-1.1000000000000001</v>
          </cell>
        </row>
        <row r="4701">
          <cell r="M4701">
            <v>-0.1</v>
          </cell>
          <cell r="O4701">
            <v>-1.1000000000000001</v>
          </cell>
        </row>
        <row r="4702">
          <cell r="M4702">
            <v>-0.1</v>
          </cell>
          <cell r="O4702">
            <v>-1.1000000000000001</v>
          </cell>
        </row>
        <row r="4703">
          <cell r="M4703">
            <v>-0.1</v>
          </cell>
          <cell r="O4703">
            <v>-1.1000000000000001</v>
          </cell>
        </row>
        <row r="4704">
          <cell r="M4704">
            <v>-0.1</v>
          </cell>
          <cell r="O4704">
            <v>-1.1000000000000001</v>
          </cell>
        </row>
        <row r="4705">
          <cell r="M4705">
            <v>-0.1</v>
          </cell>
          <cell r="O4705">
            <v>-1.1000000000000001</v>
          </cell>
        </row>
        <row r="4706">
          <cell r="M4706">
            <v>-0.1</v>
          </cell>
          <cell r="O4706">
            <v>-1.1000000000000001</v>
          </cell>
        </row>
        <row r="4707">
          <cell r="M4707">
            <v>-0.1</v>
          </cell>
          <cell r="O4707">
            <v>-1.1000000000000001</v>
          </cell>
        </row>
        <row r="4708">
          <cell r="M4708">
            <v>-0.1</v>
          </cell>
          <cell r="O4708">
            <v>-1.1000000000000001</v>
          </cell>
        </row>
        <row r="4709">
          <cell r="M4709">
            <v>-0.1</v>
          </cell>
          <cell r="O4709">
            <v>-1.1000000000000001</v>
          </cell>
        </row>
        <row r="4710">
          <cell r="M4710">
            <v>-0.1</v>
          </cell>
          <cell r="O4710">
            <v>-1.1000000000000001</v>
          </cell>
        </row>
        <row r="4711">
          <cell r="M4711">
            <v>-0.1</v>
          </cell>
          <cell r="O4711">
            <v>-1.1000000000000001</v>
          </cell>
        </row>
        <row r="4712">
          <cell r="M4712">
            <v>-0.1</v>
          </cell>
          <cell r="O4712">
            <v>-1.1000000000000001</v>
          </cell>
        </row>
        <row r="4713">
          <cell r="M4713">
            <v>-0.1</v>
          </cell>
          <cell r="O4713">
            <v>-1.1000000000000001</v>
          </cell>
        </row>
        <row r="4714">
          <cell r="M4714">
            <v>-0.1</v>
          </cell>
          <cell r="O4714">
            <v>-1.1000000000000001</v>
          </cell>
        </row>
        <row r="4715">
          <cell r="M4715">
            <v>-0.1</v>
          </cell>
          <cell r="O4715">
            <v>-1.1000000000000001</v>
          </cell>
        </row>
        <row r="4716">
          <cell r="M4716">
            <v>-0.1</v>
          </cell>
          <cell r="O4716">
            <v>-1.1000000000000001</v>
          </cell>
        </row>
        <row r="4717">
          <cell r="M4717">
            <v>-0.1</v>
          </cell>
          <cell r="O4717">
            <v>-1.1000000000000001</v>
          </cell>
        </row>
        <row r="4718">
          <cell r="M4718">
            <v>-0.1</v>
          </cell>
          <cell r="O4718">
            <v>-1.1000000000000001</v>
          </cell>
        </row>
        <row r="4719">
          <cell r="M4719">
            <v>-0.1</v>
          </cell>
          <cell r="O4719">
            <v>-1.1000000000000001</v>
          </cell>
        </row>
        <row r="4720">
          <cell r="M4720">
            <v>-0.1</v>
          </cell>
          <cell r="O4720">
            <v>-1.1000000000000001</v>
          </cell>
        </row>
        <row r="4721">
          <cell r="M4721">
            <v>-0.1</v>
          </cell>
          <cell r="O4721">
            <v>-1.1000000000000001</v>
          </cell>
        </row>
        <row r="4722">
          <cell r="M4722">
            <v>-0.1</v>
          </cell>
          <cell r="O4722">
            <v>-1.1000000000000001</v>
          </cell>
        </row>
        <row r="4723">
          <cell r="M4723">
            <v>-0.1</v>
          </cell>
          <cell r="O4723">
            <v>-1.1000000000000001</v>
          </cell>
        </row>
        <row r="4724">
          <cell r="M4724">
            <v>-0.1</v>
          </cell>
          <cell r="O4724">
            <v>-1.1000000000000001</v>
          </cell>
        </row>
        <row r="4725">
          <cell r="M4725">
            <v>-0.1</v>
          </cell>
          <cell r="O4725">
            <v>-1.1000000000000001</v>
          </cell>
        </row>
        <row r="4726">
          <cell r="M4726">
            <v>-0.1</v>
          </cell>
          <cell r="O4726">
            <v>-1.1000000000000001</v>
          </cell>
        </row>
        <row r="4727">
          <cell r="M4727">
            <v>-0.1</v>
          </cell>
          <cell r="O4727">
            <v>-1.1000000000000001</v>
          </cell>
        </row>
        <row r="4728">
          <cell r="M4728">
            <v>-0.1</v>
          </cell>
          <cell r="O4728">
            <v>-1.1000000000000001</v>
          </cell>
        </row>
        <row r="4729">
          <cell r="M4729">
            <v>-0.1</v>
          </cell>
          <cell r="O4729">
            <v>-1.1000000000000001</v>
          </cell>
        </row>
        <row r="4730">
          <cell r="M4730">
            <v>-0.1</v>
          </cell>
          <cell r="O4730">
            <v>-1.1000000000000001</v>
          </cell>
        </row>
        <row r="4731">
          <cell r="M4731">
            <v>-0.1</v>
          </cell>
          <cell r="O4731">
            <v>-1.1000000000000001</v>
          </cell>
        </row>
        <row r="4732">
          <cell r="M4732">
            <v>-0.1</v>
          </cell>
          <cell r="O4732">
            <v>-1.1000000000000001</v>
          </cell>
        </row>
        <row r="4733">
          <cell r="M4733">
            <v>-0.1</v>
          </cell>
          <cell r="O4733">
            <v>-1.1000000000000001</v>
          </cell>
        </row>
        <row r="4734">
          <cell r="M4734">
            <v>-0.1</v>
          </cell>
          <cell r="O4734">
            <v>-1.1000000000000001</v>
          </cell>
        </row>
        <row r="4735">
          <cell r="M4735">
            <v>-0.1</v>
          </cell>
          <cell r="O4735">
            <v>-1.1000000000000001</v>
          </cell>
        </row>
        <row r="4736">
          <cell r="M4736">
            <v>-0.1</v>
          </cell>
          <cell r="O4736">
            <v>-1.1000000000000001</v>
          </cell>
        </row>
        <row r="4737">
          <cell r="M4737">
            <v>-0.1</v>
          </cell>
          <cell r="O4737">
            <v>-1.1000000000000001</v>
          </cell>
        </row>
        <row r="4738">
          <cell r="M4738">
            <v>-0.1</v>
          </cell>
          <cell r="O4738">
            <v>-1.1000000000000001</v>
          </cell>
        </row>
        <row r="4739">
          <cell r="M4739">
            <v>-0.1</v>
          </cell>
          <cell r="O4739">
            <v>-1.1000000000000001</v>
          </cell>
        </row>
        <row r="4740">
          <cell r="M4740">
            <v>-0.1</v>
          </cell>
          <cell r="O4740">
            <v>-1.1000000000000001</v>
          </cell>
        </row>
        <row r="4741">
          <cell r="M4741">
            <v>-0.1</v>
          </cell>
          <cell r="O4741">
            <v>-1.1000000000000001</v>
          </cell>
        </row>
        <row r="4742">
          <cell r="M4742">
            <v>-0.1</v>
          </cell>
          <cell r="O4742">
            <v>-1.1000000000000001</v>
          </cell>
        </row>
        <row r="4743">
          <cell r="M4743">
            <v>-0.1</v>
          </cell>
          <cell r="O4743">
            <v>-1.1000000000000001</v>
          </cell>
        </row>
        <row r="4744">
          <cell r="M4744">
            <v>-0.1</v>
          </cell>
          <cell r="O4744">
            <v>-1.1000000000000001</v>
          </cell>
        </row>
        <row r="4745">
          <cell r="M4745">
            <v>-0.1</v>
          </cell>
          <cell r="O4745">
            <v>-1.1000000000000001</v>
          </cell>
        </row>
        <row r="4746">
          <cell r="M4746">
            <v>-0.1</v>
          </cell>
          <cell r="O4746">
            <v>-1.1000000000000001</v>
          </cell>
        </row>
        <row r="4747">
          <cell r="M4747">
            <v>-0.1</v>
          </cell>
          <cell r="O4747">
            <v>-1.1000000000000001</v>
          </cell>
        </row>
        <row r="4748">
          <cell r="M4748">
            <v>-0.1</v>
          </cell>
          <cell r="O4748">
            <v>-1.1000000000000001</v>
          </cell>
        </row>
        <row r="4749">
          <cell r="M4749">
            <v>-0.1</v>
          </cell>
          <cell r="O4749">
            <v>-1.1000000000000001</v>
          </cell>
        </row>
        <row r="4750">
          <cell r="M4750">
            <v>-0.1</v>
          </cell>
          <cell r="O4750">
            <v>-1.1000000000000001</v>
          </cell>
        </row>
        <row r="4751">
          <cell r="M4751">
            <v>-0.1</v>
          </cell>
          <cell r="O4751">
            <v>-1.1000000000000001</v>
          </cell>
        </row>
        <row r="4752">
          <cell r="M4752">
            <v>-0.1</v>
          </cell>
          <cell r="O4752">
            <v>-1.1000000000000001</v>
          </cell>
        </row>
        <row r="4753">
          <cell r="M4753">
            <v>-0.1</v>
          </cell>
          <cell r="O4753">
            <v>-1.1000000000000001</v>
          </cell>
        </row>
        <row r="4754">
          <cell r="M4754">
            <v>-0.1</v>
          </cell>
          <cell r="O4754">
            <v>-1.1000000000000001</v>
          </cell>
        </row>
        <row r="4755">
          <cell r="M4755">
            <v>-0.1</v>
          </cell>
          <cell r="O4755">
            <v>-1.1000000000000001</v>
          </cell>
        </row>
        <row r="4756">
          <cell r="M4756">
            <v>-0.1</v>
          </cell>
          <cell r="O4756">
            <v>-1.1000000000000001</v>
          </cell>
        </row>
        <row r="4757">
          <cell r="M4757">
            <v>-0.1</v>
          </cell>
          <cell r="O4757">
            <v>-1.1000000000000001</v>
          </cell>
        </row>
        <row r="4758">
          <cell r="M4758">
            <v>-0.1</v>
          </cell>
          <cell r="O4758">
            <v>-1.1000000000000001</v>
          </cell>
        </row>
        <row r="4759">
          <cell r="M4759">
            <v>-0.1</v>
          </cell>
          <cell r="O4759">
            <v>-1.1000000000000001</v>
          </cell>
        </row>
        <row r="4760">
          <cell r="M4760">
            <v>-0.1</v>
          </cell>
          <cell r="O4760">
            <v>-1.1000000000000001</v>
          </cell>
        </row>
        <row r="4761">
          <cell r="M4761">
            <v>-0.1</v>
          </cell>
          <cell r="O4761">
            <v>-1.1000000000000001</v>
          </cell>
        </row>
        <row r="4762">
          <cell r="M4762">
            <v>-0.1</v>
          </cell>
          <cell r="O4762">
            <v>-1.1000000000000001</v>
          </cell>
        </row>
        <row r="4763">
          <cell r="M4763">
            <v>-0.1</v>
          </cell>
          <cell r="O4763">
            <v>-1.1000000000000001</v>
          </cell>
        </row>
        <row r="4764">
          <cell r="M4764">
            <v>-0.1</v>
          </cell>
          <cell r="O4764">
            <v>-1.1000000000000001</v>
          </cell>
        </row>
        <row r="4765">
          <cell r="M4765">
            <v>-0.1</v>
          </cell>
          <cell r="O4765">
            <v>-1.1000000000000001</v>
          </cell>
        </row>
        <row r="4766">
          <cell r="M4766">
            <v>-0.1</v>
          </cell>
          <cell r="O4766">
            <v>-1.1000000000000001</v>
          </cell>
        </row>
        <row r="4767">
          <cell r="M4767">
            <v>-0.1</v>
          </cell>
          <cell r="O4767">
            <v>-1.1000000000000001</v>
          </cell>
        </row>
        <row r="4768">
          <cell r="M4768">
            <v>-0.1</v>
          </cell>
          <cell r="O4768">
            <v>-1.1000000000000001</v>
          </cell>
        </row>
        <row r="4769">
          <cell r="M4769">
            <v>-0.1</v>
          </cell>
          <cell r="O4769">
            <v>-1.1000000000000001</v>
          </cell>
        </row>
        <row r="4770">
          <cell r="M4770">
            <v>-0.1</v>
          </cell>
          <cell r="O4770">
            <v>-1.1000000000000001</v>
          </cell>
        </row>
        <row r="4771">
          <cell r="M4771">
            <v>-0.1</v>
          </cell>
          <cell r="O4771">
            <v>-1.1000000000000001</v>
          </cell>
        </row>
        <row r="4772">
          <cell r="M4772">
            <v>-0.1</v>
          </cell>
          <cell r="O4772">
            <v>-1.1000000000000001</v>
          </cell>
        </row>
        <row r="4773">
          <cell r="M4773">
            <v>-0.1</v>
          </cell>
          <cell r="O4773">
            <v>-1.1000000000000001</v>
          </cell>
        </row>
        <row r="4774">
          <cell r="M4774">
            <v>-0.1</v>
          </cell>
          <cell r="O4774">
            <v>-1.1000000000000001</v>
          </cell>
        </row>
        <row r="4775">
          <cell r="M4775">
            <v>-0.1</v>
          </cell>
          <cell r="O4775">
            <v>-1.1000000000000001</v>
          </cell>
        </row>
        <row r="4776">
          <cell r="M4776">
            <v>-0.1</v>
          </cell>
          <cell r="O4776">
            <v>-1.1000000000000001</v>
          </cell>
        </row>
        <row r="4777">
          <cell r="M4777">
            <v>-0.1</v>
          </cell>
          <cell r="O4777">
            <v>-1.1000000000000001</v>
          </cell>
        </row>
        <row r="4778">
          <cell r="M4778">
            <v>-0.1</v>
          </cell>
          <cell r="O4778">
            <v>-1.1000000000000001</v>
          </cell>
        </row>
        <row r="4779">
          <cell r="M4779">
            <v>-0.1</v>
          </cell>
          <cell r="O4779">
            <v>-1.1000000000000001</v>
          </cell>
        </row>
        <row r="4780">
          <cell r="M4780">
            <v>-0.1</v>
          </cell>
          <cell r="O4780">
            <v>-1.1000000000000001</v>
          </cell>
        </row>
        <row r="4781">
          <cell r="M4781">
            <v>-0.1</v>
          </cell>
          <cell r="O4781">
            <v>-1.1000000000000001</v>
          </cell>
        </row>
        <row r="4782">
          <cell r="M4782">
            <v>-0.1</v>
          </cell>
          <cell r="O4782">
            <v>-1.1000000000000001</v>
          </cell>
        </row>
        <row r="4783">
          <cell r="M4783">
            <v>-0.1</v>
          </cell>
          <cell r="O4783">
            <v>-1.1000000000000001</v>
          </cell>
        </row>
        <row r="4784">
          <cell r="M4784">
            <v>-0.1</v>
          </cell>
          <cell r="O4784">
            <v>-1.1000000000000001</v>
          </cell>
        </row>
        <row r="4785">
          <cell r="M4785">
            <v>-0.1</v>
          </cell>
          <cell r="O4785">
            <v>-1.1000000000000001</v>
          </cell>
        </row>
        <row r="4786">
          <cell r="M4786">
            <v>-0.1</v>
          </cell>
          <cell r="O4786">
            <v>-1.1000000000000001</v>
          </cell>
        </row>
        <row r="4787">
          <cell r="M4787">
            <v>-0.1</v>
          </cell>
          <cell r="O4787">
            <v>-1.1000000000000001</v>
          </cell>
        </row>
        <row r="4788">
          <cell r="M4788">
            <v>-0.1</v>
          </cell>
          <cell r="O4788">
            <v>-1.1000000000000001</v>
          </cell>
        </row>
        <row r="4789">
          <cell r="M4789">
            <v>-0.1</v>
          </cell>
          <cell r="O4789">
            <v>-1.1000000000000001</v>
          </cell>
        </row>
        <row r="4790">
          <cell r="M4790">
            <v>-0.1</v>
          </cell>
          <cell r="O4790">
            <v>-1.1000000000000001</v>
          </cell>
        </row>
        <row r="4791">
          <cell r="M4791">
            <v>-0.1</v>
          </cell>
          <cell r="O4791">
            <v>-1.1000000000000001</v>
          </cell>
        </row>
        <row r="4792">
          <cell r="M4792">
            <v>-0.1</v>
          </cell>
          <cell r="O4792">
            <v>-1.1000000000000001</v>
          </cell>
        </row>
        <row r="4793">
          <cell r="M4793">
            <v>-0.1</v>
          </cell>
          <cell r="O4793">
            <v>-1.1000000000000001</v>
          </cell>
        </row>
        <row r="4794">
          <cell r="M4794">
            <v>-0.1</v>
          </cell>
          <cell r="O4794">
            <v>-1.1000000000000001</v>
          </cell>
        </row>
        <row r="4795">
          <cell r="M4795">
            <v>-0.1</v>
          </cell>
          <cell r="O4795">
            <v>-1.1000000000000001</v>
          </cell>
        </row>
        <row r="4796">
          <cell r="M4796">
            <v>-0.1</v>
          </cell>
          <cell r="O4796">
            <v>-1.1000000000000001</v>
          </cell>
        </row>
        <row r="4797">
          <cell r="M4797">
            <v>-0.1</v>
          </cell>
          <cell r="O4797">
            <v>-1.1000000000000001</v>
          </cell>
        </row>
        <row r="4798">
          <cell r="M4798">
            <v>-0.1</v>
          </cell>
          <cell r="O4798">
            <v>-1.1000000000000001</v>
          </cell>
        </row>
        <row r="4799">
          <cell r="M4799">
            <v>-0.1</v>
          </cell>
          <cell r="O4799">
            <v>-1.1000000000000001</v>
          </cell>
        </row>
        <row r="4800">
          <cell r="M4800">
            <v>-0.1</v>
          </cell>
          <cell r="O4800">
            <v>-1.1000000000000001</v>
          </cell>
        </row>
        <row r="4801">
          <cell r="M4801">
            <v>-0.1</v>
          </cell>
          <cell r="O4801">
            <v>-1.1000000000000001</v>
          </cell>
        </row>
        <row r="4802">
          <cell r="M4802">
            <v>-0.1</v>
          </cell>
          <cell r="O4802">
            <v>-1.1000000000000001</v>
          </cell>
        </row>
        <row r="4803">
          <cell r="M4803">
            <v>-0.1</v>
          </cell>
          <cell r="O4803">
            <v>-1.1000000000000001</v>
          </cell>
        </row>
        <row r="4804">
          <cell r="M4804">
            <v>-0.1</v>
          </cell>
          <cell r="O4804">
            <v>-1.1000000000000001</v>
          </cell>
        </row>
        <row r="4805">
          <cell r="M4805">
            <v>-0.1</v>
          </cell>
          <cell r="O4805">
            <v>-1.1000000000000001</v>
          </cell>
        </row>
        <row r="4806">
          <cell r="M4806">
            <v>-0.1</v>
          </cell>
          <cell r="O4806">
            <v>-1.1000000000000001</v>
          </cell>
        </row>
        <row r="4807">
          <cell r="M4807">
            <v>-0.1</v>
          </cell>
          <cell r="O4807">
            <v>-1.1000000000000001</v>
          </cell>
        </row>
        <row r="4808">
          <cell r="M4808">
            <v>-0.1</v>
          </cell>
          <cell r="O4808">
            <v>-1.1000000000000001</v>
          </cell>
        </row>
        <row r="4809">
          <cell r="M4809">
            <v>-0.1</v>
          </cell>
          <cell r="O4809">
            <v>-1.1000000000000001</v>
          </cell>
        </row>
        <row r="4810">
          <cell r="M4810">
            <v>-0.1</v>
          </cell>
          <cell r="O4810">
            <v>-1.1000000000000001</v>
          </cell>
        </row>
        <row r="4811">
          <cell r="M4811">
            <v>-0.1</v>
          </cell>
          <cell r="O4811">
            <v>-1.1000000000000001</v>
          </cell>
        </row>
        <row r="4812">
          <cell r="M4812">
            <v>-0.1</v>
          </cell>
          <cell r="O4812">
            <v>-1.1000000000000001</v>
          </cell>
        </row>
        <row r="4813">
          <cell r="M4813">
            <v>-0.1</v>
          </cell>
          <cell r="O4813">
            <v>-1.1000000000000001</v>
          </cell>
        </row>
        <row r="4814">
          <cell r="M4814">
            <v>-0.1</v>
          </cell>
          <cell r="O4814">
            <v>-1.1000000000000001</v>
          </cell>
        </row>
        <row r="4815">
          <cell r="M4815">
            <v>-0.1</v>
          </cell>
          <cell r="O4815">
            <v>-1.1000000000000001</v>
          </cell>
        </row>
        <row r="4816">
          <cell r="M4816">
            <v>-0.1</v>
          </cell>
          <cell r="O4816">
            <v>-1.1000000000000001</v>
          </cell>
        </row>
        <row r="4817">
          <cell r="M4817">
            <v>-0.1</v>
          </cell>
          <cell r="O4817">
            <v>-1.1000000000000001</v>
          </cell>
        </row>
        <row r="4818">
          <cell r="M4818">
            <v>-0.1</v>
          </cell>
          <cell r="O4818">
            <v>-1.1000000000000001</v>
          </cell>
        </row>
        <row r="4819">
          <cell r="M4819">
            <v>-0.1</v>
          </cell>
          <cell r="O4819">
            <v>-1.1000000000000001</v>
          </cell>
        </row>
        <row r="4820">
          <cell r="M4820">
            <v>-0.1</v>
          </cell>
          <cell r="O4820">
            <v>-1.1000000000000001</v>
          </cell>
        </row>
        <row r="4821">
          <cell r="M4821">
            <v>-0.1</v>
          </cell>
          <cell r="O4821">
            <v>-1.1000000000000001</v>
          </cell>
        </row>
        <row r="4822">
          <cell r="M4822">
            <v>-0.1</v>
          </cell>
          <cell r="O4822">
            <v>-1.1000000000000001</v>
          </cell>
        </row>
        <row r="4823">
          <cell r="M4823">
            <v>-0.1</v>
          </cell>
          <cell r="O4823">
            <v>-1.1000000000000001</v>
          </cell>
        </row>
        <row r="4824">
          <cell r="M4824">
            <v>-0.1</v>
          </cell>
          <cell r="O4824">
            <v>-1.1000000000000001</v>
          </cell>
        </row>
        <row r="4825">
          <cell r="M4825">
            <v>-0.1</v>
          </cell>
          <cell r="O4825">
            <v>-1.1000000000000001</v>
          </cell>
        </row>
        <row r="4826">
          <cell r="M4826">
            <v>-0.1</v>
          </cell>
          <cell r="O4826">
            <v>-1.1000000000000001</v>
          </cell>
        </row>
        <row r="4827">
          <cell r="M4827">
            <v>-0.1</v>
          </cell>
          <cell r="O4827">
            <v>-1.1000000000000001</v>
          </cell>
        </row>
        <row r="4828">
          <cell r="M4828">
            <v>-0.1</v>
          </cell>
          <cell r="O4828">
            <v>-1.1000000000000001</v>
          </cell>
        </row>
        <row r="4829">
          <cell r="M4829">
            <v>-0.1</v>
          </cell>
          <cell r="O4829">
            <v>-1.1000000000000001</v>
          </cell>
        </row>
        <row r="4830">
          <cell r="M4830">
            <v>-0.1</v>
          </cell>
          <cell r="O4830">
            <v>-1.1000000000000001</v>
          </cell>
        </row>
        <row r="4831">
          <cell r="M4831">
            <v>-0.1</v>
          </cell>
          <cell r="O4831">
            <v>-1.1000000000000001</v>
          </cell>
        </row>
        <row r="4832">
          <cell r="M4832">
            <v>-0.1</v>
          </cell>
          <cell r="O4832">
            <v>-1.1000000000000001</v>
          </cell>
        </row>
        <row r="4833">
          <cell r="M4833">
            <v>-0.1</v>
          </cell>
          <cell r="O4833">
            <v>-1.1000000000000001</v>
          </cell>
        </row>
        <row r="4834">
          <cell r="M4834">
            <v>-0.1</v>
          </cell>
          <cell r="O4834">
            <v>-1.1000000000000001</v>
          </cell>
        </row>
        <row r="4835">
          <cell r="M4835">
            <v>-0.1</v>
          </cell>
          <cell r="O4835">
            <v>-1.1000000000000001</v>
          </cell>
        </row>
        <row r="4836">
          <cell r="M4836">
            <v>-0.1</v>
          </cell>
          <cell r="O4836">
            <v>-1.1000000000000001</v>
          </cell>
        </row>
        <row r="4837">
          <cell r="M4837">
            <v>-0.1</v>
          </cell>
          <cell r="O4837">
            <v>-1.1000000000000001</v>
          </cell>
        </row>
        <row r="4838">
          <cell r="M4838">
            <v>-0.1</v>
          </cell>
          <cell r="O4838">
            <v>-1.1000000000000001</v>
          </cell>
        </row>
        <row r="4839">
          <cell r="M4839">
            <v>-0.1</v>
          </cell>
          <cell r="O4839">
            <v>-1.1000000000000001</v>
          </cell>
        </row>
        <row r="4840">
          <cell r="M4840">
            <v>-0.1</v>
          </cell>
          <cell r="O4840">
            <v>-1.1000000000000001</v>
          </cell>
        </row>
        <row r="4841">
          <cell r="M4841">
            <v>-0.1</v>
          </cell>
          <cell r="O4841">
            <v>-1.1000000000000001</v>
          </cell>
        </row>
        <row r="4842">
          <cell r="M4842">
            <v>-0.1</v>
          </cell>
          <cell r="O4842">
            <v>-1.1000000000000001</v>
          </cell>
        </row>
        <row r="4843">
          <cell r="M4843">
            <v>-0.1</v>
          </cell>
          <cell r="O4843">
            <v>-1.1000000000000001</v>
          </cell>
        </row>
        <row r="4844">
          <cell r="M4844">
            <v>-0.1</v>
          </cell>
          <cell r="O4844">
            <v>-1.1000000000000001</v>
          </cell>
        </row>
        <row r="4845">
          <cell r="M4845">
            <v>-0.1</v>
          </cell>
          <cell r="O4845">
            <v>-1.1000000000000001</v>
          </cell>
        </row>
        <row r="4846">
          <cell r="M4846">
            <v>-0.1</v>
          </cell>
          <cell r="O4846">
            <v>-1.1000000000000001</v>
          </cell>
        </row>
        <row r="4847">
          <cell r="M4847">
            <v>-0.1</v>
          </cell>
          <cell r="O4847">
            <v>-1.1000000000000001</v>
          </cell>
        </row>
        <row r="4848">
          <cell r="M4848">
            <v>-0.1</v>
          </cell>
          <cell r="O4848">
            <v>-1.1000000000000001</v>
          </cell>
        </row>
        <row r="4849">
          <cell r="M4849">
            <v>-0.1</v>
          </cell>
          <cell r="O4849">
            <v>-1.1000000000000001</v>
          </cell>
        </row>
        <row r="4850">
          <cell r="M4850">
            <v>-0.1</v>
          </cell>
          <cell r="O4850">
            <v>-1.1000000000000001</v>
          </cell>
        </row>
        <row r="4851">
          <cell r="M4851">
            <v>-0.1</v>
          </cell>
          <cell r="O4851">
            <v>-1.1000000000000001</v>
          </cell>
        </row>
        <row r="4852">
          <cell r="M4852">
            <v>-0.1</v>
          </cell>
          <cell r="O4852">
            <v>-1.1000000000000001</v>
          </cell>
        </row>
        <row r="4853">
          <cell r="M4853">
            <v>-0.1</v>
          </cell>
          <cell r="O4853">
            <v>-1.1000000000000001</v>
          </cell>
        </row>
        <row r="4854">
          <cell r="M4854">
            <v>-0.1</v>
          </cell>
          <cell r="O4854">
            <v>-1.1000000000000001</v>
          </cell>
        </row>
        <row r="4855">
          <cell r="M4855">
            <v>-0.1</v>
          </cell>
          <cell r="O4855">
            <v>-1.1000000000000001</v>
          </cell>
        </row>
        <row r="4856">
          <cell r="M4856">
            <v>-0.1</v>
          </cell>
          <cell r="O4856">
            <v>-1.1000000000000001</v>
          </cell>
        </row>
        <row r="4857">
          <cell r="M4857">
            <v>-0.1</v>
          </cell>
          <cell r="O4857">
            <v>-1.1000000000000001</v>
          </cell>
        </row>
        <row r="4858">
          <cell r="M4858">
            <v>-0.1</v>
          </cell>
          <cell r="O4858">
            <v>-1.1000000000000001</v>
          </cell>
        </row>
        <row r="4859">
          <cell r="M4859">
            <v>-0.1</v>
          </cell>
          <cell r="O4859">
            <v>-1.1000000000000001</v>
          </cell>
        </row>
        <row r="4860">
          <cell r="M4860">
            <v>-0.1</v>
          </cell>
          <cell r="O4860">
            <v>-1.1000000000000001</v>
          </cell>
        </row>
        <row r="4861">
          <cell r="M4861">
            <v>-0.1</v>
          </cell>
          <cell r="O4861">
            <v>-1.1000000000000001</v>
          </cell>
        </row>
        <row r="4862">
          <cell r="M4862">
            <v>-0.1</v>
          </cell>
          <cell r="O4862">
            <v>-1.1000000000000001</v>
          </cell>
        </row>
        <row r="4863">
          <cell r="M4863">
            <v>-0.1</v>
          </cell>
          <cell r="O4863">
            <v>-1.1000000000000001</v>
          </cell>
        </row>
        <row r="4864">
          <cell r="M4864">
            <v>-0.1</v>
          </cell>
          <cell r="O4864">
            <v>-1.1000000000000001</v>
          </cell>
        </row>
        <row r="4865">
          <cell r="M4865">
            <v>-0.1</v>
          </cell>
          <cell r="O4865">
            <v>-1.1000000000000001</v>
          </cell>
        </row>
        <row r="4866">
          <cell r="M4866">
            <v>-0.1</v>
          </cell>
          <cell r="O4866">
            <v>-1.1000000000000001</v>
          </cell>
        </row>
        <row r="4867">
          <cell r="M4867">
            <v>-0.1</v>
          </cell>
          <cell r="O4867">
            <v>-1.1000000000000001</v>
          </cell>
        </row>
        <row r="4868">
          <cell r="M4868">
            <v>-0.1</v>
          </cell>
          <cell r="O4868">
            <v>-1.1000000000000001</v>
          </cell>
        </row>
        <row r="4869">
          <cell r="M4869">
            <v>-0.1</v>
          </cell>
          <cell r="O4869">
            <v>-1.1000000000000001</v>
          </cell>
        </row>
        <row r="4870">
          <cell r="M4870">
            <v>-0.1</v>
          </cell>
          <cell r="O4870">
            <v>-1.1000000000000001</v>
          </cell>
        </row>
        <row r="4871">
          <cell r="M4871">
            <v>-0.1</v>
          </cell>
          <cell r="O4871">
            <v>-1.1000000000000001</v>
          </cell>
        </row>
        <row r="4872">
          <cell r="M4872">
            <v>-0.1</v>
          </cell>
          <cell r="O4872">
            <v>-1.1000000000000001</v>
          </cell>
        </row>
        <row r="4873">
          <cell r="M4873">
            <v>-0.1</v>
          </cell>
          <cell r="O4873">
            <v>-1.1000000000000001</v>
          </cell>
        </row>
        <row r="4874">
          <cell r="M4874">
            <v>-0.1</v>
          </cell>
          <cell r="O4874">
            <v>-1.1000000000000001</v>
          </cell>
        </row>
        <row r="4875">
          <cell r="M4875">
            <v>-0.1</v>
          </cell>
          <cell r="O4875">
            <v>-1.1000000000000001</v>
          </cell>
        </row>
        <row r="4876">
          <cell r="M4876">
            <v>-0.1</v>
          </cell>
          <cell r="O4876">
            <v>-1.1000000000000001</v>
          </cell>
        </row>
        <row r="4877">
          <cell r="M4877">
            <v>-0.1</v>
          </cell>
          <cell r="O4877">
            <v>-1.1000000000000001</v>
          </cell>
        </row>
      </sheetData>
      <sheetData sheetId="3"/>
      <sheetData sheetId="4"/>
      <sheetData sheetId="5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4F7713A6-C93C-4334-AC85-56E1902D0BAA}" name="Tabla13" displayName="Tabla13" ref="A1:AG693" totalsRowCount="1" headerRowDxfId="68" dataDxfId="67">
  <autoFilter ref="A1:AG692" xr:uid="{4F7713A6-C93C-4334-AC85-56E1902D0BAA}">
    <filterColumn colId="25">
      <filters>
        <filter val="10"/>
        <filter val="100"/>
        <filter val="101"/>
        <filter val="109"/>
        <filter val="11"/>
        <filter val="111"/>
        <filter val="116"/>
        <filter val="119"/>
        <filter val="12"/>
        <filter val="121"/>
        <filter val="126"/>
        <filter val="13"/>
        <filter val="134"/>
        <filter val="136"/>
        <filter val="14"/>
        <filter val="143"/>
        <filter val="146"/>
        <filter val="15"/>
        <filter val="159"/>
        <filter val="16"/>
        <filter val="160"/>
        <filter val="17"/>
        <filter val="174"/>
        <filter val="175"/>
        <filter val="18"/>
        <filter val="186"/>
        <filter val="19"/>
        <filter val="196"/>
        <filter val="20"/>
        <filter val="202"/>
        <filter val="21"/>
        <filter val="22"/>
        <filter val="23"/>
        <filter val="24"/>
        <filter val="240"/>
        <filter val="25"/>
        <filter val="252"/>
        <filter val="254"/>
        <filter val="26"/>
        <filter val="269"/>
        <filter val="27"/>
        <filter val="278"/>
        <filter val="28"/>
        <filter val="287"/>
        <filter val="29"/>
        <filter val="295"/>
        <filter val="3"/>
        <filter val="30"/>
        <filter val="309"/>
        <filter val="32"/>
        <filter val="33"/>
        <filter val="341"/>
        <filter val="346"/>
        <filter val="36"/>
        <filter val="38"/>
        <filter val="388"/>
        <filter val="4"/>
        <filter val="40"/>
        <filter val="410"/>
        <filter val="42"/>
        <filter val="45"/>
        <filter val="46"/>
        <filter val="48"/>
        <filter val="49"/>
        <filter val="5"/>
        <filter val="52"/>
        <filter val="56"/>
        <filter val="59"/>
        <filter val="6"/>
        <filter val="61"/>
        <filter val="62"/>
        <filter val="63"/>
        <filter val="66"/>
        <filter val="7"/>
        <filter val="71"/>
        <filter val="76"/>
        <filter val="77"/>
        <filter val="8"/>
        <filter val="81"/>
        <filter val="84"/>
        <filter val="854"/>
        <filter val="86"/>
        <filter val="9"/>
        <filter val="93"/>
        <filter val="962"/>
      </filters>
    </filterColumn>
  </autoFilter>
  <sortState xmlns:xlrd2="http://schemas.microsoft.com/office/spreadsheetml/2017/richdata2" ref="A2:AC318">
    <sortCondition ref="C2:C318"/>
  </sortState>
  <tableColumns count="33">
    <tableColumn id="2" xr3:uid="{DE2AA30F-AB9D-4153-B75C-7CD000B9E3CB}" name="Foto" dataDxfId="66" totalsRowDxfId="33"/>
    <tableColumn id="27" xr3:uid="{3DB0ABF1-539C-40B7-867C-23B3487DBBE9}" name="Marca" dataDxfId="65" totalsRowDxfId="32"/>
    <tableColumn id="3" xr3:uid="{CCA44A00-8D97-4FDD-A52F-945A06B8F4D5}" name="Ref" dataDxfId="64" totalsRowDxfId="31"/>
    <tableColumn id="29" xr3:uid="{EB0A5792-88EB-400F-BC28-D2130DAA282E}" name="Nombre modelo" dataDxfId="63" totalsRowDxfId="30"/>
    <tableColumn id="24" xr3:uid="{629D5068-1BCB-45EA-B350-F92DDC9BCB9B}" name="18" dataDxfId="62" totalsRowDxfId="29">
      <calculatedColumnFormula>VLOOKUP(Tabla13[[#This Row],[Ref]],Hoja1!C:D,2,FALSE)</calculatedColumnFormula>
    </tableColumn>
    <tableColumn id="25" xr3:uid="{8E92EAAD-42A8-41F4-9740-57FA7C7CBF84}" name="19" dataDxfId="61" totalsRowDxfId="28">
      <calculatedColumnFormula>VLOOKUP(Tabla13[[#This Row],[Ref]],Hoja1!C:E,3,FALSE)</calculatedColumnFormula>
    </tableColumn>
    <tableColumn id="26" xr3:uid="{3DDA7ADA-3944-4D8A-BF88-06A784CC78DC}" name="20" dataDxfId="60" totalsRowDxfId="27">
      <calculatedColumnFormula>VLOOKUP(Tabla13[[#This Row],[Ref]],Hoja1!C:F,4,FALSE)</calculatedColumnFormula>
    </tableColumn>
    <tableColumn id="30" xr3:uid="{4A608421-240B-44EB-AC52-9952289ED3FF}" name="21" dataDxfId="59" totalsRowDxfId="26">
      <calculatedColumnFormula>VLOOKUP(Tabla13[[#This Row],[Ref]],Hoja1!C:G,5,FALSE)</calculatedColumnFormula>
    </tableColumn>
    <tableColumn id="31" xr3:uid="{2D5F5E38-FD81-4BF9-A5C9-849CD1CBA82D}" name="22" dataDxfId="58" totalsRowDxfId="25">
      <calculatedColumnFormula>VLOOKUP(Tabla13[[#This Row],[Ref]],Hoja1!C:H,6,FALSE)</calculatedColumnFormula>
    </tableColumn>
    <tableColumn id="33" xr3:uid="{4DC8E451-F8C8-4D66-BF17-3858EE3880FE}" name="23" dataDxfId="57" totalsRowDxfId="24">
      <calculatedColumnFormula>VLOOKUP(Tabla13[[#This Row],[Ref]],Hoja1!C:I,7,FALSE)</calculatedColumnFormula>
    </tableColumn>
    <tableColumn id="34" xr3:uid="{CF625494-12D7-4BE8-8663-4EAA04DE060F}" name="24" dataDxfId="56" totalsRowDxfId="23">
      <calculatedColumnFormula>VLOOKUP(Tabla13[[#This Row],[Ref]],Hoja1!C:J,8,FALSE)</calculatedColumnFormula>
    </tableColumn>
    <tableColumn id="35" xr3:uid="{4EBC6E88-35A0-4241-9002-3E95F5816AB3}" name="25" dataDxfId="55" totalsRowDxfId="22">
      <calculatedColumnFormula>VLOOKUP(Tabla13[[#This Row],[Ref]],Hoja1!C:K,9,FALSE)</calculatedColumnFormula>
    </tableColumn>
    <tableColumn id="36" xr3:uid="{45D78597-4752-4DE0-9498-F9D05CCD78F1}" name="26" dataDxfId="54" totalsRowDxfId="21">
      <calculatedColumnFormula>VLOOKUP(Tabla13[[#This Row],[Ref]],Hoja1!C:L,10,FALSE)</calculatedColumnFormula>
    </tableColumn>
    <tableColumn id="37" xr3:uid="{C34EC694-F27C-4331-8196-0CA627579621}" name="27" dataDxfId="53" totalsRowDxfId="20">
      <calculatedColumnFormula>VLOOKUP(Tabla13[[#This Row],[Ref]],Hoja1!C:M,11,FALSE)</calculatedColumnFormula>
    </tableColumn>
    <tableColumn id="38" xr3:uid="{8A7AADBB-BC3D-4A5C-920B-6C5BD0446BB7}" name="28" dataDxfId="52" totalsRowDxfId="19">
      <calculatedColumnFormula>VLOOKUP(Tabla13[[#This Row],[Ref]],Hoja1!C:N,12,FALSE)</calculatedColumnFormula>
    </tableColumn>
    <tableColumn id="39" xr3:uid="{10825409-7EA4-4C36-8B73-AC003F76E3EC}" name="29" dataDxfId="51" totalsRowDxfId="18">
      <calculatedColumnFormula>VLOOKUP(Tabla13[[#This Row],[Ref]],Hoja1!C:O,13,FALSE)</calculatedColumnFormula>
    </tableColumn>
    <tableColumn id="40" xr3:uid="{2B2725AE-78DA-464F-B922-33E779B99AAD}" name="30" dataDxfId="50" totalsRowDxfId="17">
      <calculatedColumnFormula>VLOOKUP(Tabla13[[#This Row],[Ref]],Hoja1!C:P,14,FALSE)</calculatedColumnFormula>
    </tableColumn>
    <tableColumn id="41" xr3:uid="{D9D5C8C7-32CE-4454-AC09-6279DC75F0F8}" name="31" dataDxfId="49" totalsRowDxfId="16">
      <calculatedColumnFormula>VLOOKUP(Tabla13[[#This Row],[Ref]],Hoja1!C:Q,15,FALSE)</calculatedColumnFormula>
    </tableColumn>
    <tableColumn id="42" xr3:uid="{631EDB5D-F48C-41CD-8DB9-E0837EFA0EED}" name="32" dataDxfId="48" totalsRowDxfId="15">
      <calculatedColumnFormula>VLOOKUP(Tabla13[[#This Row],[Ref]],Hoja1!C:R,16,FALSE)</calculatedColumnFormula>
    </tableColumn>
    <tableColumn id="43" xr3:uid="{633B08C3-BDC7-48E6-A143-01BD47785B53}" name="33" dataDxfId="47" totalsRowDxfId="14">
      <calculatedColumnFormula>VLOOKUP(Tabla13[[#This Row],[Ref]],Hoja1!C:S,17,FALSE)</calculatedColumnFormula>
    </tableColumn>
    <tableColumn id="12" xr3:uid="{71CB3EAB-3E62-4E07-8488-1097C34A036C}" name="34" dataDxfId="46" totalsRowDxfId="13">
      <calculatedColumnFormula>VLOOKUP(Tabla13[[#This Row],[Ref]],Hoja1!C:T,18,FALSE)</calculatedColumnFormula>
    </tableColumn>
    <tableColumn id="14" xr3:uid="{50C42E28-55BA-4AFC-8D4B-8C7C5F94816B}" name="35" dataDxfId="45" totalsRowDxfId="12">
      <calculatedColumnFormula>VLOOKUP(Tabla13[[#This Row],[Ref]],Hoja1!C:U,19,FALSE)</calculatedColumnFormula>
    </tableColumn>
    <tableColumn id="18" xr3:uid="{26625FCD-038B-4CC5-AE54-C2EDBDBB5734}" name="36" dataDxfId="44" totalsRowDxfId="11">
      <calculatedColumnFormula>VLOOKUP(Tabla13[[#This Row],[Ref]],Hoja1!C:V,20,FALSE)</calculatedColumnFormula>
    </tableColumn>
    <tableColumn id="19" xr3:uid="{CE880254-CEF7-43F2-AFA8-E121BD1A5E05}" name="37" dataDxfId="43" totalsRowDxfId="10">
      <calculatedColumnFormula>VLOOKUP(Tabla13[[#This Row],[Ref]],Hoja1!C:W,21,FALSE)</calculatedColumnFormula>
    </tableColumn>
    <tableColumn id="20" xr3:uid="{03038727-62CC-4322-B255-94365AD5A1DE}" name="38" dataDxfId="42" totalsRowDxfId="9">
      <calculatedColumnFormula>VLOOKUP(Tabla13[[#This Row],[Ref]],Hoja1!C:X,22,FALSE)</calculatedColumnFormula>
    </tableColumn>
    <tableColumn id="44" xr3:uid="{D697EC18-F0E8-47B9-8615-C5E51B04AF2E}" name="TOTAL" totalsRowFunction="sum" dataDxfId="41" totalsRowDxfId="8">
      <calculatedColumnFormula>SUM(Tabla13[[#This Row],[18]:[38]])</calculatedColumnFormula>
    </tableColumn>
    <tableColumn id="15" xr3:uid="{2DF8E3CB-DE91-4E54-9FBD-224244B31A11}" name="Price 1" dataDxfId="40" totalsRowDxfId="7" dataCellStyle="Moneda" totalsRowCellStyle="Moneda"/>
    <tableColumn id="16" xr3:uid="{D8F50FA1-0B63-4540-98D1-0554D4226942}" name="Price 2" dataDxfId="39" totalsRowDxfId="6" dataCellStyle="Moneda" totalsRowCellStyle="Moneda"/>
    <tableColumn id="17" xr3:uid="{7305C400-8FB9-4852-B197-083E041B4EC6}" name="Price 3" dataDxfId="38" totalsRowDxfId="5" dataCellStyle="Moneda" totalsRowCellStyle="Moneda"/>
    <tableColumn id="1" xr3:uid="{3B7B8694-CF76-4B9E-988F-C613F7B31411}" name="RRP" dataDxfId="37" totalsRowDxfId="4" dataCellStyle="Moneda" totalsRowCellStyle="Moneda">
      <calculatedColumnFormula>Tabla13[[#This Row],[Price 1]]*2.3</calculatedColumnFormula>
    </tableColumn>
    <tableColumn id="4" xr3:uid="{485E68A0-5BC1-49CD-A8C2-327F84E8894A}" name="RRP2" dataDxfId="36" totalsRowDxfId="3" dataCellStyle="Moneda" totalsRowCellStyle="Moneda"/>
    <tableColumn id="5" xr3:uid="{97CB7349-B140-46B7-ADC6-B138D072977E}" name="RRP3" dataDxfId="35" totalsRowDxfId="2" dataCellStyle="Moneda" totalsRowCellStyle="Moneda"/>
    <tableColumn id="6" xr3:uid="{FC6A3EDD-4BE5-411A-ADBE-FF92B11D7ADA}" name="SEASON" dataDxfId="34" totalsRowDxfId="1" dataCellStyle="Moneda" totalsRowCellStyle="Moneda"/>
  </tableColumns>
  <tableStyleInfo name="TableStyleLight16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542E31-426B-411E-9DD3-5A8047B4B152}">
  <dimension ref="A1:AG693"/>
  <sheetViews>
    <sheetView showZeros="0" tabSelected="1" zoomScaleNormal="100" workbookViewId="0">
      <pane ySplit="1" topLeftCell="A4" activePane="bottomLeft" state="frozen"/>
      <selection pane="bottomLeft"/>
    </sheetView>
  </sheetViews>
  <sheetFormatPr baseColWidth="10" defaultColWidth="11.44140625" defaultRowHeight="14.4" x14ac:dyDescent="0.3"/>
  <cols>
    <col min="1" max="1" width="18.33203125" style="1" customWidth="1"/>
    <col min="2" max="2" width="13.6640625" style="1" customWidth="1"/>
    <col min="3" max="3" width="13.88671875" style="1" customWidth="1"/>
    <col min="4" max="4" width="27.109375" style="1" customWidth="1"/>
    <col min="5" max="25" width="5.33203125" style="2" customWidth="1"/>
    <col min="26" max="26" width="7.6640625" style="2" customWidth="1"/>
    <col min="27" max="27" width="9.44140625" style="3" customWidth="1"/>
    <col min="28" max="28" width="9.6640625" style="3" customWidth="1"/>
    <col min="29" max="29" width="10.109375" style="3" customWidth="1"/>
    <col min="30" max="30" width="11.21875" style="1" customWidth="1"/>
    <col min="31" max="31" width="11.88671875" style="1" customWidth="1"/>
    <col min="32" max="32" width="12.21875" style="1" customWidth="1"/>
    <col min="33" max="33" width="8" style="1" customWidth="1"/>
    <col min="34" max="16384" width="11.44140625" style="1"/>
  </cols>
  <sheetData>
    <row r="1" spans="1:33" x14ac:dyDescent="0.3">
      <c r="A1" s="1" t="s">
        <v>446</v>
      </c>
      <c r="B1" s="1" t="s">
        <v>1</v>
      </c>
      <c r="C1" s="1" t="s">
        <v>0</v>
      </c>
      <c r="D1" s="1" t="s">
        <v>447</v>
      </c>
      <c r="E1" s="2" t="s">
        <v>471</v>
      </c>
      <c r="F1" s="2" t="s">
        <v>451</v>
      </c>
      <c r="G1" s="2" t="s">
        <v>452</v>
      </c>
      <c r="H1" s="2" t="s">
        <v>453</v>
      </c>
      <c r="I1" s="2" t="s">
        <v>454</v>
      </c>
      <c r="J1" s="2" t="s">
        <v>455</v>
      </c>
      <c r="K1" s="2" t="s">
        <v>456</v>
      </c>
      <c r="L1" s="2" t="s">
        <v>457</v>
      </c>
      <c r="M1" s="2" t="s">
        <v>458</v>
      </c>
      <c r="N1" s="2" t="s">
        <v>459</v>
      </c>
      <c r="O1" s="2" t="s">
        <v>460</v>
      </c>
      <c r="P1" s="2" t="s">
        <v>461</v>
      </c>
      <c r="Q1" s="2" t="s">
        <v>462</v>
      </c>
      <c r="R1" s="2" t="s">
        <v>463</v>
      </c>
      <c r="S1" s="2" t="s">
        <v>464</v>
      </c>
      <c r="T1" s="2" t="s">
        <v>465</v>
      </c>
      <c r="U1" s="2" t="s">
        <v>466</v>
      </c>
      <c r="V1" s="2" t="s">
        <v>467</v>
      </c>
      <c r="W1" s="2" t="s">
        <v>468</v>
      </c>
      <c r="X1" s="2" t="s">
        <v>469</v>
      </c>
      <c r="Y1" s="2" t="s">
        <v>470</v>
      </c>
      <c r="Z1" s="2" t="s">
        <v>472</v>
      </c>
      <c r="AA1" s="3" t="s">
        <v>448</v>
      </c>
      <c r="AB1" s="3" t="s">
        <v>449</v>
      </c>
      <c r="AC1" s="3" t="s">
        <v>450</v>
      </c>
      <c r="AD1" s="1" t="s">
        <v>1639</v>
      </c>
      <c r="AE1" s="1" t="s">
        <v>1640</v>
      </c>
      <c r="AF1" s="1" t="s">
        <v>1641</v>
      </c>
      <c r="AG1" s="1" t="s">
        <v>1642</v>
      </c>
    </row>
    <row r="2" spans="1:33" ht="99.9" hidden="1" customHeight="1" x14ac:dyDescent="0.3">
      <c r="B2" s="1" t="s">
        <v>2</v>
      </c>
      <c r="C2" s="1" t="s">
        <v>41</v>
      </c>
      <c r="D2" s="1" t="s">
        <v>42</v>
      </c>
      <c r="E2" s="2" t="e">
        <f>VLOOKUP(Tabla13[[#This Row],[Ref]],Hoja1!C:D,2,FALSE)</f>
        <v>#N/A</v>
      </c>
      <c r="F2" s="2" t="e">
        <f>VLOOKUP(Tabla13[[#This Row],[Ref]],Hoja1!C:E,3,FALSE)</f>
        <v>#N/A</v>
      </c>
      <c r="G2" s="2" t="e">
        <f>VLOOKUP(Tabla13[[#This Row],[Ref]],Hoja1!C:F,4,FALSE)</f>
        <v>#N/A</v>
      </c>
      <c r="H2" s="2" t="e">
        <f>VLOOKUP(Tabla13[[#This Row],[Ref]],Hoja1!C:G,5,FALSE)</f>
        <v>#N/A</v>
      </c>
      <c r="I2" s="2" t="e">
        <f>VLOOKUP(Tabla13[[#This Row],[Ref]],Hoja1!C:H,6,FALSE)</f>
        <v>#N/A</v>
      </c>
      <c r="J2" s="2" t="e">
        <f>VLOOKUP(Tabla13[[#This Row],[Ref]],Hoja1!C:I,7,FALSE)</f>
        <v>#N/A</v>
      </c>
      <c r="K2" s="2" t="e">
        <f>VLOOKUP(Tabla13[[#This Row],[Ref]],Hoja1!C:J,8,FALSE)</f>
        <v>#N/A</v>
      </c>
      <c r="L2" s="2" t="e">
        <f>VLOOKUP(Tabla13[[#This Row],[Ref]],Hoja1!C:K,9,FALSE)</f>
        <v>#N/A</v>
      </c>
      <c r="M2" s="2" t="e">
        <f>VLOOKUP(Tabla13[[#This Row],[Ref]],Hoja1!C:L,10,FALSE)</f>
        <v>#N/A</v>
      </c>
      <c r="N2" s="2" t="e">
        <f>VLOOKUP(Tabla13[[#This Row],[Ref]],Hoja1!C:M,11,FALSE)</f>
        <v>#N/A</v>
      </c>
      <c r="O2" s="2" t="e">
        <f>VLOOKUP(Tabla13[[#This Row],[Ref]],Hoja1!C:N,12,FALSE)</f>
        <v>#N/A</v>
      </c>
      <c r="P2" s="2" t="e">
        <f>VLOOKUP(Tabla13[[#This Row],[Ref]],Hoja1!C:O,13,FALSE)</f>
        <v>#N/A</v>
      </c>
      <c r="Q2" s="2" t="e">
        <f>VLOOKUP(Tabla13[[#This Row],[Ref]],Hoja1!C:P,14,FALSE)</f>
        <v>#N/A</v>
      </c>
      <c r="R2" s="2" t="e">
        <f>VLOOKUP(Tabla13[[#This Row],[Ref]],Hoja1!C:Q,15,FALSE)</f>
        <v>#N/A</v>
      </c>
      <c r="S2" s="2" t="e">
        <f>VLOOKUP(Tabla13[[#This Row],[Ref]],Hoja1!C:R,16,FALSE)</f>
        <v>#N/A</v>
      </c>
      <c r="T2" s="2" t="e">
        <f>VLOOKUP(Tabla13[[#This Row],[Ref]],Hoja1!C:S,17,FALSE)</f>
        <v>#N/A</v>
      </c>
      <c r="U2" s="2" t="e">
        <f>VLOOKUP(Tabla13[[#This Row],[Ref]],Hoja1!C:T,18,FALSE)</f>
        <v>#N/A</v>
      </c>
      <c r="V2" s="2" t="e">
        <f>VLOOKUP(Tabla13[[#This Row],[Ref]],Hoja1!C:U,19,FALSE)</f>
        <v>#N/A</v>
      </c>
      <c r="W2" s="2" t="e">
        <f>VLOOKUP(Tabla13[[#This Row],[Ref]],Hoja1!C:V,20,FALSE)</f>
        <v>#N/A</v>
      </c>
      <c r="X2" s="2" t="e">
        <f>VLOOKUP(Tabla13[[#This Row],[Ref]],Hoja1!C:W,21,FALSE)</f>
        <v>#N/A</v>
      </c>
      <c r="Y2" s="2" t="e">
        <f>VLOOKUP(Tabla13[[#This Row],[Ref]],Hoja1!C:X,22,FALSE)</f>
        <v>#N/A</v>
      </c>
      <c r="Z2" s="2" t="e">
        <f>SUM(Tabla13[[#This Row],[18]:[38]])</f>
        <v>#N/A</v>
      </c>
      <c r="AA2" s="3">
        <v>26.2</v>
      </c>
      <c r="AB2" s="3" t="s">
        <v>3</v>
      </c>
      <c r="AC2" s="3" t="s">
        <v>3</v>
      </c>
      <c r="AD2" s="3">
        <f>Tabla13[[#This Row],[Price 1]]*2.3</f>
        <v>60.259999999999991</v>
      </c>
      <c r="AE2" s="3"/>
      <c r="AF2" s="3"/>
      <c r="AG2" s="3" t="s">
        <v>1643</v>
      </c>
    </row>
    <row r="3" spans="1:33" ht="99.9" hidden="1" customHeight="1" x14ac:dyDescent="0.3">
      <c r="B3" s="1" t="s">
        <v>2</v>
      </c>
      <c r="C3" s="1" t="s">
        <v>43</v>
      </c>
      <c r="D3" s="1" t="s">
        <v>42</v>
      </c>
      <c r="E3" s="2">
        <f>VLOOKUP(Tabla13[[#This Row],[Ref]],Hoja1!C:D,2,FALSE)</f>
        <v>0</v>
      </c>
      <c r="F3" s="2">
        <f>VLOOKUP(Tabla13[[#This Row],[Ref]],Hoja1!C:E,3,FALSE)</f>
        <v>1</v>
      </c>
      <c r="G3" s="2">
        <f>VLOOKUP(Tabla13[[#This Row],[Ref]],Hoja1!C:F,4,FALSE)</f>
        <v>0</v>
      </c>
      <c r="H3" s="2">
        <f>VLOOKUP(Tabla13[[#This Row],[Ref]],Hoja1!C:G,5,FALSE)</f>
        <v>0</v>
      </c>
      <c r="I3" s="2">
        <f>VLOOKUP(Tabla13[[#This Row],[Ref]],Hoja1!C:H,6,FALSE)</f>
        <v>0</v>
      </c>
      <c r="J3" s="2">
        <f>VLOOKUP(Tabla13[[#This Row],[Ref]],Hoja1!C:I,7,FALSE)</f>
        <v>0</v>
      </c>
      <c r="K3" s="2">
        <f>VLOOKUP(Tabla13[[#This Row],[Ref]],Hoja1!C:J,8,FALSE)</f>
        <v>0</v>
      </c>
      <c r="L3" s="2">
        <f>VLOOKUP(Tabla13[[#This Row],[Ref]],Hoja1!C:K,9,FALSE)</f>
        <v>0</v>
      </c>
      <c r="M3" s="2">
        <f>VLOOKUP(Tabla13[[#This Row],[Ref]],Hoja1!C:L,10,FALSE)</f>
        <v>0</v>
      </c>
      <c r="N3" s="2">
        <f>VLOOKUP(Tabla13[[#This Row],[Ref]],Hoja1!C:M,11,FALSE)</f>
        <v>0</v>
      </c>
      <c r="O3" s="2">
        <f>VLOOKUP(Tabla13[[#This Row],[Ref]],Hoja1!C:N,12,FALSE)</f>
        <v>0</v>
      </c>
      <c r="P3" s="2">
        <f>VLOOKUP(Tabla13[[#This Row],[Ref]],Hoja1!C:O,13,FALSE)</f>
        <v>0</v>
      </c>
      <c r="Q3" s="2">
        <f>VLOOKUP(Tabla13[[#This Row],[Ref]],Hoja1!C:P,14,FALSE)</f>
        <v>0</v>
      </c>
      <c r="R3" s="2">
        <f>VLOOKUP(Tabla13[[#This Row],[Ref]],Hoja1!C:Q,15,FALSE)</f>
        <v>0</v>
      </c>
      <c r="S3" s="2">
        <f>VLOOKUP(Tabla13[[#This Row],[Ref]],Hoja1!C:R,16,FALSE)</f>
        <v>0</v>
      </c>
      <c r="T3" s="2">
        <f>VLOOKUP(Tabla13[[#This Row],[Ref]],Hoja1!C:S,17,FALSE)</f>
        <v>0</v>
      </c>
      <c r="U3" s="2">
        <f>VLOOKUP(Tabla13[[#This Row],[Ref]],Hoja1!C:T,18,FALSE)</f>
        <v>0</v>
      </c>
      <c r="V3" s="2">
        <f>VLOOKUP(Tabla13[[#This Row],[Ref]],Hoja1!C:U,19,FALSE)</f>
        <v>0</v>
      </c>
      <c r="W3" s="2">
        <f>VLOOKUP(Tabla13[[#This Row],[Ref]],Hoja1!C:V,20,FALSE)</f>
        <v>0</v>
      </c>
      <c r="X3" s="2">
        <f>VLOOKUP(Tabla13[[#This Row],[Ref]],Hoja1!C:W,21,FALSE)</f>
        <v>0</v>
      </c>
      <c r="Y3" s="2">
        <f>VLOOKUP(Tabla13[[#This Row],[Ref]],Hoja1!C:X,22,FALSE)</f>
        <v>0</v>
      </c>
      <c r="Z3" s="2">
        <f>SUM(Tabla13[[#This Row],[18]:[38]])</f>
        <v>1</v>
      </c>
      <c r="AA3" s="3">
        <v>26.2</v>
      </c>
      <c r="AB3" s="3" t="s">
        <v>3</v>
      </c>
      <c r="AC3" s="3" t="s">
        <v>3</v>
      </c>
      <c r="AD3" s="3">
        <f>Tabla13[[#This Row],[Price 1]]*2.3</f>
        <v>60.259999999999991</v>
      </c>
      <c r="AE3" s="3"/>
      <c r="AF3" s="3"/>
      <c r="AG3" s="3" t="s">
        <v>1643</v>
      </c>
    </row>
    <row r="4" spans="1:33" ht="99.9" customHeight="1" x14ac:dyDescent="0.3">
      <c r="B4" s="1" t="s">
        <v>2</v>
      </c>
      <c r="C4" s="1" t="s">
        <v>44</v>
      </c>
      <c r="D4" s="1" t="s">
        <v>45</v>
      </c>
      <c r="E4" s="2">
        <f>VLOOKUP(Tabla13[[#This Row],[Ref]],Hoja1!C:D,2,FALSE)</f>
        <v>0</v>
      </c>
      <c r="F4" s="2">
        <f>VLOOKUP(Tabla13[[#This Row],[Ref]],Hoja1!C:E,3,FALSE)</f>
        <v>10</v>
      </c>
      <c r="G4" s="2">
        <f>VLOOKUP(Tabla13[[#This Row],[Ref]],Hoja1!C:F,4,FALSE)</f>
        <v>25</v>
      </c>
      <c r="H4" s="2">
        <f>VLOOKUP(Tabla13[[#This Row],[Ref]],Hoja1!C:G,5,FALSE)</f>
        <v>26</v>
      </c>
      <c r="I4" s="2">
        <f>VLOOKUP(Tabla13[[#This Row],[Ref]],Hoja1!C:H,6,FALSE)</f>
        <v>32</v>
      </c>
      <c r="J4" s="2">
        <f>VLOOKUP(Tabla13[[#This Row],[Ref]],Hoja1!C:I,7,FALSE)</f>
        <v>28</v>
      </c>
      <c r="K4" s="2">
        <f>VLOOKUP(Tabla13[[#This Row],[Ref]],Hoja1!C:J,8,FALSE)</f>
        <v>15</v>
      </c>
      <c r="L4" s="2">
        <f>VLOOKUP(Tabla13[[#This Row],[Ref]],Hoja1!C:K,9,FALSE)</f>
        <v>0</v>
      </c>
      <c r="M4" s="2">
        <f>VLOOKUP(Tabla13[[#This Row],[Ref]],Hoja1!C:L,10,FALSE)</f>
        <v>0</v>
      </c>
      <c r="N4" s="2">
        <f>VLOOKUP(Tabla13[[#This Row],[Ref]],Hoja1!C:M,11,FALSE)</f>
        <v>0</v>
      </c>
      <c r="O4" s="2">
        <f>VLOOKUP(Tabla13[[#This Row],[Ref]],Hoja1!C:N,12,FALSE)</f>
        <v>0</v>
      </c>
      <c r="P4" s="2">
        <f>VLOOKUP(Tabla13[[#This Row],[Ref]],Hoja1!C:O,13,FALSE)</f>
        <v>0</v>
      </c>
      <c r="Q4" s="2">
        <f>VLOOKUP(Tabla13[[#This Row],[Ref]],Hoja1!C:P,14,FALSE)</f>
        <v>0</v>
      </c>
      <c r="R4" s="2">
        <f>VLOOKUP(Tabla13[[#This Row],[Ref]],Hoja1!C:Q,15,FALSE)</f>
        <v>0</v>
      </c>
      <c r="S4" s="2">
        <f>VLOOKUP(Tabla13[[#This Row],[Ref]],Hoja1!C:R,16,FALSE)</f>
        <v>0</v>
      </c>
      <c r="T4" s="2">
        <f>VLOOKUP(Tabla13[[#This Row],[Ref]],Hoja1!C:S,17,FALSE)</f>
        <v>0</v>
      </c>
      <c r="U4" s="2">
        <f>VLOOKUP(Tabla13[[#This Row],[Ref]],Hoja1!C:T,18,FALSE)</f>
        <v>0</v>
      </c>
      <c r="V4" s="2">
        <f>VLOOKUP(Tabla13[[#This Row],[Ref]],Hoja1!C:U,19,FALSE)</f>
        <v>0</v>
      </c>
      <c r="W4" s="2">
        <f>VLOOKUP(Tabla13[[#This Row],[Ref]],Hoja1!C:V,20,FALSE)</f>
        <v>0</v>
      </c>
      <c r="X4" s="2">
        <f>VLOOKUP(Tabla13[[#This Row],[Ref]],Hoja1!C:W,21,FALSE)</f>
        <v>0</v>
      </c>
      <c r="Y4" s="2">
        <f>VLOOKUP(Tabla13[[#This Row],[Ref]],Hoja1!C:X,22,FALSE)</f>
        <v>0</v>
      </c>
      <c r="Z4" s="2">
        <f>SUM(Tabla13[[#This Row],[18]:[38]])</f>
        <v>136</v>
      </c>
      <c r="AA4" s="3">
        <v>28.8</v>
      </c>
      <c r="AB4" s="3" t="s">
        <v>3</v>
      </c>
      <c r="AC4" s="3" t="s">
        <v>3</v>
      </c>
      <c r="AD4" s="3">
        <f>Tabla13[[#This Row],[Price 1]]*2.3</f>
        <v>66.239999999999995</v>
      </c>
      <c r="AE4" s="3"/>
      <c r="AF4" s="3"/>
      <c r="AG4" s="3" t="s">
        <v>1643</v>
      </c>
    </row>
    <row r="5" spans="1:33" ht="99.9" hidden="1" customHeight="1" x14ac:dyDescent="0.3">
      <c r="B5" s="1" t="s">
        <v>2</v>
      </c>
      <c r="C5" s="1" t="s">
        <v>46</v>
      </c>
      <c r="D5" s="1" t="s">
        <v>45</v>
      </c>
      <c r="E5" s="2" t="e">
        <f>VLOOKUP(Tabla13[[#This Row],[Ref]],Hoja1!C:D,2,FALSE)</f>
        <v>#N/A</v>
      </c>
      <c r="F5" s="2" t="e">
        <f>VLOOKUP(Tabla13[[#This Row],[Ref]],Hoja1!C:E,3,FALSE)</f>
        <v>#N/A</v>
      </c>
      <c r="G5" s="2" t="e">
        <f>VLOOKUP(Tabla13[[#This Row],[Ref]],Hoja1!C:F,4,FALSE)</f>
        <v>#N/A</v>
      </c>
      <c r="H5" s="2" t="e">
        <f>VLOOKUP(Tabla13[[#This Row],[Ref]],Hoja1!C:G,5,FALSE)</f>
        <v>#N/A</v>
      </c>
      <c r="I5" s="2" t="e">
        <f>VLOOKUP(Tabla13[[#This Row],[Ref]],Hoja1!C:H,6,FALSE)</f>
        <v>#N/A</v>
      </c>
      <c r="J5" s="2" t="e">
        <f>VLOOKUP(Tabla13[[#This Row],[Ref]],Hoja1!C:I,7,FALSE)</f>
        <v>#N/A</v>
      </c>
      <c r="K5" s="2" t="e">
        <f>VLOOKUP(Tabla13[[#This Row],[Ref]],Hoja1!C:J,8,FALSE)</f>
        <v>#N/A</v>
      </c>
      <c r="L5" s="2" t="e">
        <f>VLOOKUP(Tabla13[[#This Row],[Ref]],Hoja1!C:K,9,FALSE)</f>
        <v>#N/A</v>
      </c>
      <c r="M5" s="2" t="e">
        <f>VLOOKUP(Tabla13[[#This Row],[Ref]],Hoja1!C:L,10,FALSE)</f>
        <v>#N/A</v>
      </c>
      <c r="N5" s="2" t="e">
        <f>VLOOKUP(Tabla13[[#This Row],[Ref]],Hoja1!C:M,11,FALSE)</f>
        <v>#N/A</v>
      </c>
      <c r="O5" s="2" t="e">
        <f>VLOOKUP(Tabla13[[#This Row],[Ref]],Hoja1!C:N,12,FALSE)</f>
        <v>#N/A</v>
      </c>
      <c r="P5" s="2" t="e">
        <f>VLOOKUP(Tabla13[[#This Row],[Ref]],Hoja1!C:O,13,FALSE)</f>
        <v>#N/A</v>
      </c>
      <c r="Q5" s="2" t="e">
        <f>VLOOKUP(Tabla13[[#This Row],[Ref]],Hoja1!C:P,14,FALSE)</f>
        <v>#N/A</v>
      </c>
      <c r="R5" s="2" t="e">
        <f>VLOOKUP(Tabla13[[#This Row],[Ref]],Hoja1!C:Q,15,FALSE)</f>
        <v>#N/A</v>
      </c>
      <c r="S5" s="2" t="e">
        <f>VLOOKUP(Tabla13[[#This Row],[Ref]],Hoja1!C:R,16,FALSE)</f>
        <v>#N/A</v>
      </c>
      <c r="T5" s="2" t="e">
        <f>VLOOKUP(Tabla13[[#This Row],[Ref]],Hoja1!C:S,17,FALSE)</f>
        <v>#N/A</v>
      </c>
      <c r="U5" s="2" t="e">
        <f>VLOOKUP(Tabla13[[#This Row],[Ref]],Hoja1!C:T,18,FALSE)</f>
        <v>#N/A</v>
      </c>
      <c r="V5" s="2" t="e">
        <f>VLOOKUP(Tabla13[[#This Row],[Ref]],Hoja1!C:U,19,FALSE)</f>
        <v>#N/A</v>
      </c>
      <c r="W5" s="2" t="e">
        <f>VLOOKUP(Tabla13[[#This Row],[Ref]],Hoja1!C:V,20,FALSE)</f>
        <v>#N/A</v>
      </c>
      <c r="X5" s="2" t="e">
        <f>VLOOKUP(Tabla13[[#This Row],[Ref]],Hoja1!C:W,21,FALSE)</f>
        <v>#N/A</v>
      </c>
      <c r="Y5" s="2" t="e">
        <f>VLOOKUP(Tabla13[[#This Row],[Ref]],Hoja1!C:X,22,FALSE)</f>
        <v>#N/A</v>
      </c>
      <c r="Z5" s="2" t="e">
        <f>SUM(Tabla13[[#This Row],[18]:[38]])</f>
        <v>#N/A</v>
      </c>
      <c r="AA5" s="3">
        <v>28.8</v>
      </c>
      <c r="AB5" s="3" t="s">
        <v>3</v>
      </c>
      <c r="AC5" s="3" t="s">
        <v>3</v>
      </c>
      <c r="AD5" s="3">
        <f>Tabla13[[#This Row],[Price 1]]*2.3</f>
        <v>66.239999999999995</v>
      </c>
      <c r="AE5" s="3"/>
      <c r="AF5" s="3"/>
      <c r="AG5" s="3"/>
    </row>
    <row r="6" spans="1:33" ht="99.9" hidden="1" customHeight="1" x14ac:dyDescent="0.3">
      <c r="B6" s="1" t="s">
        <v>2</v>
      </c>
      <c r="C6" s="1" t="s">
        <v>47</v>
      </c>
      <c r="D6" s="1" t="s">
        <v>48</v>
      </c>
      <c r="E6" s="2" t="e">
        <f>VLOOKUP(Tabla13[[#This Row],[Ref]],Hoja1!C:D,2,FALSE)</f>
        <v>#N/A</v>
      </c>
      <c r="F6" s="2" t="e">
        <f>VLOOKUP(Tabla13[[#This Row],[Ref]],Hoja1!C:E,3,FALSE)</f>
        <v>#N/A</v>
      </c>
      <c r="G6" s="2" t="e">
        <f>VLOOKUP(Tabla13[[#This Row],[Ref]],Hoja1!C:F,4,FALSE)</f>
        <v>#N/A</v>
      </c>
      <c r="H6" s="2" t="e">
        <f>VLOOKUP(Tabla13[[#This Row],[Ref]],Hoja1!C:G,5,FALSE)</f>
        <v>#N/A</v>
      </c>
      <c r="I6" s="2" t="e">
        <f>VLOOKUP(Tabla13[[#This Row],[Ref]],Hoja1!C:H,6,FALSE)</f>
        <v>#N/A</v>
      </c>
      <c r="J6" s="2" t="e">
        <f>VLOOKUP(Tabla13[[#This Row],[Ref]],Hoja1!C:I,7,FALSE)</f>
        <v>#N/A</v>
      </c>
      <c r="K6" s="2" t="e">
        <f>VLOOKUP(Tabla13[[#This Row],[Ref]],Hoja1!C:J,8,FALSE)</f>
        <v>#N/A</v>
      </c>
      <c r="L6" s="2" t="e">
        <f>VLOOKUP(Tabla13[[#This Row],[Ref]],Hoja1!C:K,9,FALSE)</f>
        <v>#N/A</v>
      </c>
      <c r="M6" s="2" t="e">
        <f>VLOOKUP(Tabla13[[#This Row],[Ref]],Hoja1!C:L,10,FALSE)</f>
        <v>#N/A</v>
      </c>
      <c r="N6" s="2" t="e">
        <f>VLOOKUP(Tabla13[[#This Row],[Ref]],Hoja1!C:M,11,FALSE)</f>
        <v>#N/A</v>
      </c>
      <c r="O6" s="2" t="e">
        <f>VLOOKUP(Tabla13[[#This Row],[Ref]],Hoja1!C:N,12,FALSE)</f>
        <v>#N/A</v>
      </c>
      <c r="P6" s="2" t="e">
        <f>VLOOKUP(Tabla13[[#This Row],[Ref]],Hoja1!C:O,13,FALSE)</f>
        <v>#N/A</v>
      </c>
      <c r="Q6" s="2" t="e">
        <f>VLOOKUP(Tabla13[[#This Row],[Ref]],Hoja1!C:P,14,FALSE)</f>
        <v>#N/A</v>
      </c>
      <c r="R6" s="2" t="e">
        <f>VLOOKUP(Tabla13[[#This Row],[Ref]],Hoja1!C:Q,15,FALSE)</f>
        <v>#N/A</v>
      </c>
      <c r="S6" s="2" t="e">
        <f>VLOOKUP(Tabla13[[#This Row],[Ref]],Hoja1!C:R,16,FALSE)</f>
        <v>#N/A</v>
      </c>
      <c r="T6" s="2" t="e">
        <f>VLOOKUP(Tabla13[[#This Row],[Ref]],Hoja1!C:S,17,FALSE)</f>
        <v>#N/A</v>
      </c>
      <c r="U6" s="2" t="e">
        <f>VLOOKUP(Tabla13[[#This Row],[Ref]],Hoja1!C:T,18,FALSE)</f>
        <v>#N/A</v>
      </c>
      <c r="V6" s="2" t="e">
        <f>VLOOKUP(Tabla13[[#This Row],[Ref]],Hoja1!C:U,19,FALSE)</f>
        <v>#N/A</v>
      </c>
      <c r="W6" s="2" t="e">
        <f>VLOOKUP(Tabla13[[#This Row],[Ref]],Hoja1!C:V,20,FALSE)</f>
        <v>#N/A</v>
      </c>
      <c r="X6" s="2" t="e">
        <f>VLOOKUP(Tabla13[[#This Row],[Ref]],Hoja1!C:W,21,FALSE)</f>
        <v>#N/A</v>
      </c>
      <c r="Y6" s="2" t="e">
        <f>VLOOKUP(Tabla13[[#This Row],[Ref]],Hoja1!C:X,22,FALSE)</f>
        <v>#N/A</v>
      </c>
      <c r="Z6" s="2" t="e">
        <f>SUM(Tabla13[[#This Row],[18]:[38]])</f>
        <v>#N/A</v>
      </c>
      <c r="AA6" s="3">
        <v>28.8</v>
      </c>
      <c r="AB6" s="3" t="s">
        <v>3</v>
      </c>
      <c r="AC6" s="3" t="s">
        <v>3</v>
      </c>
      <c r="AD6" s="3">
        <f>Tabla13[[#This Row],[Price 1]]*2.3</f>
        <v>66.239999999999995</v>
      </c>
      <c r="AE6" s="3"/>
      <c r="AF6" s="3"/>
      <c r="AG6" s="3" t="s">
        <v>1643</v>
      </c>
    </row>
    <row r="7" spans="1:33" ht="99.9" customHeight="1" x14ac:dyDescent="0.3">
      <c r="B7" s="1" t="s">
        <v>2</v>
      </c>
      <c r="C7" s="1" t="s">
        <v>49</v>
      </c>
      <c r="D7" s="1" t="s">
        <v>48</v>
      </c>
      <c r="E7" s="2">
        <f>VLOOKUP(Tabla13[[#This Row],[Ref]],Hoja1!C:D,2,FALSE)</f>
        <v>0</v>
      </c>
      <c r="F7" s="2">
        <f>VLOOKUP(Tabla13[[#This Row],[Ref]],Hoja1!C:E,3,FALSE)</f>
        <v>3</v>
      </c>
      <c r="G7" s="2">
        <f>VLOOKUP(Tabla13[[#This Row],[Ref]],Hoja1!C:F,4,FALSE)</f>
        <v>0</v>
      </c>
      <c r="H7" s="2">
        <f>VLOOKUP(Tabla13[[#This Row],[Ref]],Hoja1!C:G,5,FALSE)</f>
        <v>0</v>
      </c>
      <c r="I7" s="2">
        <f>VLOOKUP(Tabla13[[#This Row],[Ref]],Hoja1!C:H,6,FALSE)</f>
        <v>0</v>
      </c>
      <c r="J7" s="2">
        <f>VLOOKUP(Tabla13[[#This Row],[Ref]],Hoja1!C:I,7,FALSE)</f>
        <v>0</v>
      </c>
      <c r="K7" s="2">
        <f>VLOOKUP(Tabla13[[#This Row],[Ref]],Hoja1!C:J,8,FALSE)</f>
        <v>0</v>
      </c>
      <c r="L7" s="2">
        <f>VLOOKUP(Tabla13[[#This Row],[Ref]],Hoja1!C:K,9,FALSE)</f>
        <v>0</v>
      </c>
      <c r="M7" s="2">
        <f>VLOOKUP(Tabla13[[#This Row],[Ref]],Hoja1!C:L,10,FALSE)</f>
        <v>0</v>
      </c>
      <c r="N7" s="2">
        <f>VLOOKUP(Tabla13[[#This Row],[Ref]],Hoja1!C:M,11,FALSE)</f>
        <v>0</v>
      </c>
      <c r="O7" s="2">
        <f>VLOOKUP(Tabla13[[#This Row],[Ref]],Hoja1!C:N,12,FALSE)</f>
        <v>0</v>
      </c>
      <c r="P7" s="2">
        <f>VLOOKUP(Tabla13[[#This Row],[Ref]],Hoja1!C:O,13,FALSE)</f>
        <v>0</v>
      </c>
      <c r="Q7" s="2">
        <f>VLOOKUP(Tabla13[[#This Row],[Ref]],Hoja1!C:P,14,FALSE)</f>
        <v>0</v>
      </c>
      <c r="R7" s="2">
        <f>VLOOKUP(Tabla13[[#This Row],[Ref]],Hoja1!C:Q,15,FALSE)</f>
        <v>0</v>
      </c>
      <c r="S7" s="2">
        <f>VLOOKUP(Tabla13[[#This Row],[Ref]],Hoja1!C:R,16,FALSE)</f>
        <v>0</v>
      </c>
      <c r="T7" s="2">
        <f>VLOOKUP(Tabla13[[#This Row],[Ref]],Hoja1!C:S,17,FALSE)</f>
        <v>0</v>
      </c>
      <c r="U7" s="2">
        <f>VLOOKUP(Tabla13[[#This Row],[Ref]],Hoja1!C:T,18,FALSE)</f>
        <v>0</v>
      </c>
      <c r="V7" s="2">
        <f>VLOOKUP(Tabla13[[#This Row],[Ref]],Hoja1!C:U,19,FALSE)</f>
        <v>0</v>
      </c>
      <c r="W7" s="2">
        <f>VLOOKUP(Tabla13[[#This Row],[Ref]],Hoja1!C:V,20,FALSE)</f>
        <v>0</v>
      </c>
      <c r="X7" s="2">
        <f>VLOOKUP(Tabla13[[#This Row],[Ref]],Hoja1!C:W,21,FALSE)</f>
        <v>0</v>
      </c>
      <c r="Y7" s="2">
        <f>VLOOKUP(Tabla13[[#This Row],[Ref]],Hoja1!C:X,22,FALSE)</f>
        <v>0</v>
      </c>
      <c r="Z7" s="2">
        <f>SUM(Tabla13[[#This Row],[18]:[38]])</f>
        <v>3</v>
      </c>
      <c r="AA7" s="3">
        <v>28.8</v>
      </c>
      <c r="AB7" s="3" t="s">
        <v>3</v>
      </c>
      <c r="AC7" s="3" t="s">
        <v>3</v>
      </c>
      <c r="AD7" s="3">
        <f>Tabla13[[#This Row],[Price 1]]*2.3</f>
        <v>66.239999999999995</v>
      </c>
      <c r="AE7" s="3"/>
      <c r="AF7" s="3"/>
      <c r="AG7" s="3" t="s">
        <v>1643</v>
      </c>
    </row>
    <row r="8" spans="1:33" ht="99.9" customHeight="1" x14ac:dyDescent="0.3">
      <c r="B8" s="1" t="s">
        <v>2</v>
      </c>
      <c r="C8" s="1" t="s">
        <v>50</v>
      </c>
      <c r="D8" s="1" t="s">
        <v>48</v>
      </c>
      <c r="E8" s="2">
        <f>VLOOKUP(Tabla13[[#This Row],[Ref]],Hoja1!C:D,2,FALSE)</f>
        <v>0</v>
      </c>
      <c r="F8" s="2">
        <f>VLOOKUP(Tabla13[[#This Row],[Ref]],Hoja1!C:E,3,FALSE)</f>
        <v>1</v>
      </c>
      <c r="G8" s="2">
        <f>VLOOKUP(Tabla13[[#This Row],[Ref]],Hoja1!C:F,4,FALSE)</f>
        <v>6</v>
      </c>
      <c r="H8" s="2">
        <f>VLOOKUP(Tabla13[[#This Row],[Ref]],Hoja1!C:G,5,FALSE)</f>
        <v>4</v>
      </c>
      <c r="I8" s="2">
        <f>VLOOKUP(Tabla13[[#This Row],[Ref]],Hoja1!C:H,6,FALSE)</f>
        <v>5</v>
      </c>
      <c r="J8" s="2">
        <f>VLOOKUP(Tabla13[[#This Row],[Ref]],Hoja1!C:I,7,FALSE)</f>
        <v>3</v>
      </c>
      <c r="K8" s="2">
        <f>VLOOKUP(Tabla13[[#This Row],[Ref]],Hoja1!C:J,8,FALSE)</f>
        <v>0</v>
      </c>
      <c r="L8" s="2">
        <f>VLOOKUP(Tabla13[[#This Row],[Ref]],Hoja1!C:K,9,FALSE)</f>
        <v>0</v>
      </c>
      <c r="M8" s="2">
        <f>VLOOKUP(Tabla13[[#This Row],[Ref]],Hoja1!C:L,10,FALSE)</f>
        <v>0</v>
      </c>
      <c r="N8" s="2">
        <f>VLOOKUP(Tabla13[[#This Row],[Ref]],Hoja1!C:M,11,FALSE)</f>
        <v>0</v>
      </c>
      <c r="O8" s="2">
        <f>VLOOKUP(Tabla13[[#This Row],[Ref]],Hoja1!C:N,12,FALSE)</f>
        <v>0</v>
      </c>
      <c r="P8" s="2">
        <f>VLOOKUP(Tabla13[[#This Row],[Ref]],Hoja1!C:O,13,FALSE)</f>
        <v>0</v>
      </c>
      <c r="Q8" s="2">
        <f>VLOOKUP(Tabla13[[#This Row],[Ref]],Hoja1!C:P,14,FALSE)</f>
        <v>0</v>
      </c>
      <c r="R8" s="2">
        <f>VLOOKUP(Tabla13[[#This Row],[Ref]],Hoja1!C:Q,15,FALSE)</f>
        <v>0</v>
      </c>
      <c r="S8" s="2">
        <f>VLOOKUP(Tabla13[[#This Row],[Ref]],Hoja1!C:R,16,FALSE)</f>
        <v>0</v>
      </c>
      <c r="T8" s="2">
        <f>VLOOKUP(Tabla13[[#This Row],[Ref]],Hoja1!C:S,17,FALSE)</f>
        <v>0</v>
      </c>
      <c r="U8" s="2">
        <f>VLOOKUP(Tabla13[[#This Row],[Ref]],Hoja1!C:T,18,FALSE)</f>
        <v>0</v>
      </c>
      <c r="V8" s="2">
        <f>VLOOKUP(Tabla13[[#This Row],[Ref]],Hoja1!C:U,19,FALSE)</f>
        <v>0</v>
      </c>
      <c r="W8" s="2">
        <f>VLOOKUP(Tabla13[[#This Row],[Ref]],Hoja1!C:V,20,FALSE)</f>
        <v>0</v>
      </c>
      <c r="X8" s="2">
        <f>VLOOKUP(Tabla13[[#This Row],[Ref]],Hoja1!C:W,21,FALSE)</f>
        <v>0</v>
      </c>
      <c r="Y8" s="2">
        <f>VLOOKUP(Tabla13[[#This Row],[Ref]],Hoja1!C:X,22,FALSE)</f>
        <v>0</v>
      </c>
      <c r="Z8" s="2">
        <f>SUM(Tabla13[[#This Row],[18]:[38]])</f>
        <v>19</v>
      </c>
      <c r="AA8" s="3">
        <v>28.8</v>
      </c>
      <c r="AB8" s="3" t="s">
        <v>3</v>
      </c>
      <c r="AC8" s="3" t="s">
        <v>3</v>
      </c>
      <c r="AD8" s="3">
        <f>Tabla13[[#This Row],[Price 1]]*2.3</f>
        <v>66.239999999999995</v>
      </c>
      <c r="AE8" s="3"/>
      <c r="AF8" s="3"/>
      <c r="AG8" s="3" t="s">
        <v>1643</v>
      </c>
    </row>
    <row r="9" spans="1:33" ht="99.9" customHeight="1" x14ac:dyDescent="0.3">
      <c r="B9" s="1" t="s">
        <v>2</v>
      </c>
      <c r="C9" s="1" t="s">
        <v>51</v>
      </c>
      <c r="D9" s="1" t="s">
        <v>52</v>
      </c>
      <c r="E9" s="2">
        <f>VLOOKUP(Tabla13[[#This Row],[Ref]],Hoja1!C:D,2,FALSE)</f>
        <v>0</v>
      </c>
      <c r="F9" s="2">
        <f>VLOOKUP(Tabla13[[#This Row],[Ref]],Hoja1!C:E,3,FALSE)</f>
        <v>2</v>
      </c>
      <c r="G9" s="2">
        <f>VLOOKUP(Tabla13[[#This Row],[Ref]],Hoja1!C:F,4,FALSE)</f>
        <v>5</v>
      </c>
      <c r="H9" s="2">
        <f>VLOOKUP(Tabla13[[#This Row],[Ref]],Hoja1!C:G,5,FALSE)</f>
        <v>2</v>
      </c>
      <c r="I9" s="2">
        <f>VLOOKUP(Tabla13[[#This Row],[Ref]],Hoja1!C:H,6,FALSE)</f>
        <v>5</v>
      </c>
      <c r="J9" s="2">
        <f>VLOOKUP(Tabla13[[#This Row],[Ref]],Hoja1!C:I,7,FALSE)</f>
        <v>1</v>
      </c>
      <c r="K9" s="2">
        <f>VLOOKUP(Tabla13[[#This Row],[Ref]],Hoja1!C:J,8,FALSE)</f>
        <v>5</v>
      </c>
      <c r="L9" s="2">
        <f>VLOOKUP(Tabla13[[#This Row],[Ref]],Hoja1!C:K,9,FALSE)</f>
        <v>0</v>
      </c>
      <c r="M9" s="2">
        <f>VLOOKUP(Tabla13[[#This Row],[Ref]],Hoja1!C:L,10,FALSE)</f>
        <v>0</v>
      </c>
      <c r="N9" s="2">
        <f>VLOOKUP(Tabla13[[#This Row],[Ref]],Hoja1!C:M,11,FALSE)</f>
        <v>0</v>
      </c>
      <c r="O9" s="2">
        <f>VLOOKUP(Tabla13[[#This Row],[Ref]],Hoja1!C:N,12,FALSE)</f>
        <v>0</v>
      </c>
      <c r="P9" s="2">
        <f>VLOOKUP(Tabla13[[#This Row],[Ref]],Hoja1!C:O,13,FALSE)</f>
        <v>0</v>
      </c>
      <c r="Q9" s="2">
        <f>VLOOKUP(Tabla13[[#This Row],[Ref]],Hoja1!C:P,14,FALSE)</f>
        <v>0</v>
      </c>
      <c r="R9" s="2">
        <f>VLOOKUP(Tabla13[[#This Row],[Ref]],Hoja1!C:Q,15,FALSE)</f>
        <v>0</v>
      </c>
      <c r="S9" s="2">
        <f>VLOOKUP(Tabla13[[#This Row],[Ref]],Hoja1!C:R,16,FALSE)</f>
        <v>0</v>
      </c>
      <c r="T9" s="2">
        <f>VLOOKUP(Tabla13[[#This Row],[Ref]],Hoja1!C:S,17,FALSE)</f>
        <v>0</v>
      </c>
      <c r="U9" s="2">
        <f>VLOOKUP(Tabla13[[#This Row],[Ref]],Hoja1!C:T,18,FALSE)</f>
        <v>0</v>
      </c>
      <c r="V9" s="2">
        <f>VLOOKUP(Tabla13[[#This Row],[Ref]],Hoja1!C:U,19,FALSE)</f>
        <v>0</v>
      </c>
      <c r="W9" s="2">
        <f>VLOOKUP(Tabla13[[#This Row],[Ref]],Hoja1!C:V,20,FALSE)</f>
        <v>0</v>
      </c>
      <c r="X9" s="2">
        <f>VLOOKUP(Tabla13[[#This Row],[Ref]],Hoja1!C:W,21,FALSE)</f>
        <v>0</v>
      </c>
      <c r="Y9" s="2">
        <f>VLOOKUP(Tabla13[[#This Row],[Ref]],Hoja1!C:X,22,FALSE)</f>
        <v>0</v>
      </c>
      <c r="Z9" s="2">
        <f>SUM(Tabla13[[#This Row],[18]:[38]])</f>
        <v>20</v>
      </c>
      <c r="AA9" s="3">
        <v>27.7</v>
      </c>
      <c r="AB9" s="3" t="s">
        <v>3</v>
      </c>
      <c r="AC9" s="3" t="s">
        <v>3</v>
      </c>
      <c r="AD9" s="3">
        <f>Tabla13[[#This Row],[Price 1]]*2.3</f>
        <v>63.709999999999994</v>
      </c>
      <c r="AE9" s="3"/>
      <c r="AF9" s="3"/>
      <c r="AG9" s="3" t="s">
        <v>1643</v>
      </c>
    </row>
    <row r="10" spans="1:33" ht="99.9" customHeight="1" x14ac:dyDescent="0.3">
      <c r="B10" s="1" t="s">
        <v>2</v>
      </c>
      <c r="C10" s="1" t="s">
        <v>53</v>
      </c>
      <c r="D10" s="1" t="s">
        <v>52</v>
      </c>
      <c r="E10" s="2">
        <f>VLOOKUP(Tabla13[[#This Row],[Ref]],Hoja1!C:D,2,FALSE)</f>
        <v>0</v>
      </c>
      <c r="F10" s="2">
        <f>VLOOKUP(Tabla13[[#This Row],[Ref]],Hoja1!C:E,3,FALSE)</f>
        <v>3</v>
      </c>
      <c r="G10" s="2">
        <f>VLOOKUP(Tabla13[[#This Row],[Ref]],Hoja1!C:F,4,FALSE)</f>
        <v>4</v>
      </c>
      <c r="H10" s="2">
        <f>VLOOKUP(Tabla13[[#This Row],[Ref]],Hoja1!C:G,5,FALSE)</f>
        <v>7</v>
      </c>
      <c r="I10" s="2">
        <f>VLOOKUP(Tabla13[[#This Row],[Ref]],Hoja1!C:H,6,FALSE)</f>
        <v>5</v>
      </c>
      <c r="J10" s="2">
        <f>VLOOKUP(Tabla13[[#This Row],[Ref]],Hoja1!C:I,7,FALSE)</f>
        <v>7</v>
      </c>
      <c r="K10" s="2">
        <f>VLOOKUP(Tabla13[[#This Row],[Ref]],Hoja1!C:J,8,FALSE)</f>
        <v>0</v>
      </c>
      <c r="L10" s="2">
        <f>VLOOKUP(Tabla13[[#This Row],[Ref]],Hoja1!C:K,9,FALSE)</f>
        <v>0</v>
      </c>
      <c r="M10" s="2">
        <f>VLOOKUP(Tabla13[[#This Row],[Ref]],Hoja1!C:L,10,FALSE)</f>
        <v>0</v>
      </c>
      <c r="N10" s="2">
        <f>VLOOKUP(Tabla13[[#This Row],[Ref]],Hoja1!C:M,11,FALSE)</f>
        <v>0</v>
      </c>
      <c r="O10" s="2">
        <f>VLOOKUP(Tabla13[[#This Row],[Ref]],Hoja1!C:N,12,FALSE)</f>
        <v>0</v>
      </c>
      <c r="P10" s="2">
        <f>VLOOKUP(Tabla13[[#This Row],[Ref]],Hoja1!C:O,13,FALSE)</f>
        <v>0</v>
      </c>
      <c r="Q10" s="2">
        <f>VLOOKUP(Tabla13[[#This Row],[Ref]],Hoja1!C:P,14,FALSE)</f>
        <v>0</v>
      </c>
      <c r="R10" s="2">
        <f>VLOOKUP(Tabla13[[#This Row],[Ref]],Hoja1!C:Q,15,FALSE)</f>
        <v>0</v>
      </c>
      <c r="S10" s="2">
        <f>VLOOKUP(Tabla13[[#This Row],[Ref]],Hoja1!C:R,16,FALSE)</f>
        <v>0</v>
      </c>
      <c r="T10" s="2">
        <f>VLOOKUP(Tabla13[[#This Row],[Ref]],Hoja1!C:S,17,FALSE)</f>
        <v>0</v>
      </c>
      <c r="U10" s="2">
        <f>VLOOKUP(Tabla13[[#This Row],[Ref]],Hoja1!C:T,18,FALSE)</f>
        <v>0</v>
      </c>
      <c r="V10" s="2">
        <f>VLOOKUP(Tabla13[[#This Row],[Ref]],Hoja1!C:U,19,FALSE)</f>
        <v>0</v>
      </c>
      <c r="W10" s="2">
        <f>VLOOKUP(Tabla13[[#This Row],[Ref]],Hoja1!C:V,20,FALSE)</f>
        <v>0</v>
      </c>
      <c r="X10" s="2">
        <f>VLOOKUP(Tabla13[[#This Row],[Ref]],Hoja1!C:W,21,FALSE)</f>
        <v>0</v>
      </c>
      <c r="Y10" s="2">
        <f>VLOOKUP(Tabla13[[#This Row],[Ref]],Hoja1!C:X,22,FALSE)</f>
        <v>0</v>
      </c>
      <c r="Z10" s="2">
        <f>SUM(Tabla13[[#This Row],[18]:[38]])</f>
        <v>26</v>
      </c>
      <c r="AA10" s="3">
        <v>27.7</v>
      </c>
      <c r="AB10" s="3" t="s">
        <v>3</v>
      </c>
      <c r="AC10" s="3" t="s">
        <v>3</v>
      </c>
      <c r="AD10" s="3">
        <f>Tabla13[[#This Row],[Price 1]]*2.3</f>
        <v>63.709999999999994</v>
      </c>
      <c r="AE10" s="3"/>
      <c r="AF10" s="3"/>
      <c r="AG10" s="3" t="s">
        <v>1643</v>
      </c>
    </row>
    <row r="11" spans="1:33" ht="99.9" customHeight="1" x14ac:dyDescent="0.3">
      <c r="B11" s="1" t="s">
        <v>2</v>
      </c>
      <c r="C11" s="1" t="s">
        <v>54</v>
      </c>
      <c r="D11" s="1" t="s">
        <v>55</v>
      </c>
      <c r="E11" s="2">
        <f>VLOOKUP(Tabla13[[#This Row],[Ref]],Hoja1!C:D,2,FALSE)</f>
        <v>5</v>
      </c>
      <c r="F11" s="2">
        <f>VLOOKUP(Tabla13[[#This Row],[Ref]],Hoja1!C:E,3,FALSE)</f>
        <v>15</v>
      </c>
      <c r="G11" s="2">
        <f>VLOOKUP(Tabla13[[#This Row],[Ref]],Hoja1!C:F,4,FALSE)</f>
        <v>37</v>
      </c>
      <c r="H11" s="2">
        <f>VLOOKUP(Tabla13[[#This Row],[Ref]],Hoja1!C:G,5,FALSE)</f>
        <v>39</v>
      </c>
      <c r="I11" s="2">
        <f>VLOOKUP(Tabla13[[#This Row],[Ref]],Hoja1!C:H,6,FALSE)</f>
        <v>28</v>
      </c>
      <c r="J11" s="2">
        <f>VLOOKUP(Tabla13[[#This Row],[Ref]],Hoja1!C:I,7,FALSE)</f>
        <v>30</v>
      </c>
      <c r="K11" s="2">
        <f>VLOOKUP(Tabla13[[#This Row],[Ref]],Hoja1!C:J,8,FALSE)</f>
        <v>21</v>
      </c>
      <c r="L11" s="2">
        <f>VLOOKUP(Tabla13[[#This Row],[Ref]],Hoja1!C:K,9,FALSE)</f>
        <v>0</v>
      </c>
      <c r="M11" s="2">
        <f>VLOOKUP(Tabla13[[#This Row],[Ref]],Hoja1!C:L,10,FALSE)</f>
        <v>0</v>
      </c>
      <c r="N11" s="2">
        <f>VLOOKUP(Tabla13[[#This Row],[Ref]],Hoja1!C:M,11,FALSE)</f>
        <v>0</v>
      </c>
      <c r="O11" s="2">
        <f>VLOOKUP(Tabla13[[#This Row],[Ref]],Hoja1!C:N,12,FALSE)</f>
        <v>0</v>
      </c>
      <c r="P11" s="2">
        <f>VLOOKUP(Tabla13[[#This Row],[Ref]],Hoja1!C:O,13,FALSE)</f>
        <v>0</v>
      </c>
      <c r="Q11" s="2">
        <f>VLOOKUP(Tabla13[[#This Row],[Ref]],Hoja1!C:P,14,FALSE)</f>
        <v>0</v>
      </c>
      <c r="R11" s="2">
        <f>VLOOKUP(Tabla13[[#This Row],[Ref]],Hoja1!C:Q,15,FALSE)</f>
        <v>0</v>
      </c>
      <c r="S11" s="2">
        <f>VLOOKUP(Tabla13[[#This Row],[Ref]],Hoja1!C:R,16,FALSE)</f>
        <v>0</v>
      </c>
      <c r="T11" s="2">
        <f>VLOOKUP(Tabla13[[#This Row],[Ref]],Hoja1!C:S,17,FALSE)</f>
        <v>0</v>
      </c>
      <c r="U11" s="2">
        <f>VLOOKUP(Tabla13[[#This Row],[Ref]],Hoja1!C:T,18,FALSE)</f>
        <v>0</v>
      </c>
      <c r="V11" s="2">
        <f>VLOOKUP(Tabla13[[#This Row],[Ref]],Hoja1!C:U,19,FALSE)</f>
        <v>0</v>
      </c>
      <c r="W11" s="2">
        <f>VLOOKUP(Tabla13[[#This Row],[Ref]],Hoja1!C:V,20,FALSE)</f>
        <v>0</v>
      </c>
      <c r="X11" s="2">
        <f>VLOOKUP(Tabla13[[#This Row],[Ref]],Hoja1!C:W,21,FALSE)</f>
        <v>0</v>
      </c>
      <c r="Y11" s="2">
        <f>VLOOKUP(Tabla13[[#This Row],[Ref]],Hoja1!C:X,22,FALSE)</f>
        <v>0</v>
      </c>
      <c r="Z11" s="2">
        <f>SUM(Tabla13[[#This Row],[18]:[38]])</f>
        <v>175</v>
      </c>
      <c r="AA11" s="3">
        <v>27.1</v>
      </c>
      <c r="AB11" s="3" t="s">
        <v>3</v>
      </c>
      <c r="AC11" s="3" t="s">
        <v>3</v>
      </c>
      <c r="AD11" s="3">
        <f>Tabla13[[#This Row],[Price 1]]*2.3</f>
        <v>62.33</v>
      </c>
      <c r="AE11" s="3"/>
      <c r="AF11" s="3"/>
      <c r="AG11" s="3" t="s">
        <v>1643</v>
      </c>
    </row>
    <row r="12" spans="1:33" ht="99.9" hidden="1" customHeight="1" x14ac:dyDescent="0.3">
      <c r="B12" s="1" t="s">
        <v>2</v>
      </c>
      <c r="C12" s="1" t="s">
        <v>56</v>
      </c>
      <c r="D12" s="1" t="s">
        <v>55</v>
      </c>
      <c r="E12" s="2" t="e">
        <f>VLOOKUP(Tabla13[[#This Row],[Ref]],Hoja1!C:D,2,FALSE)</f>
        <v>#N/A</v>
      </c>
      <c r="F12" s="2" t="e">
        <f>VLOOKUP(Tabla13[[#This Row],[Ref]],Hoja1!C:E,3,FALSE)</f>
        <v>#N/A</v>
      </c>
      <c r="G12" s="2" t="e">
        <f>VLOOKUP(Tabla13[[#This Row],[Ref]],Hoja1!C:F,4,FALSE)</f>
        <v>#N/A</v>
      </c>
      <c r="H12" s="2" t="e">
        <f>VLOOKUP(Tabla13[[#This Row],[Ref]],Hoja1!C:G,5,FALSE)</f>
        <v>#N/A</v>
      </c>
      <c r="I12" s="2" t="e">
        <f>VLOOKUP(Tabla13[[#This Row],[Ref]],Hoja1!C:H,6,FALSE)</f>
        <v>#N/A</v>
      </c>
      <c r="J12" s="2" t="e">
        <f>VLOOKUP(Tabla13[[#This Row],[Ref]],Hoja1!C:I,7,FALSE)</f>
        <v>#N/A</v>
      </c>
      <c r="K12" s="2" t="e">
        <f>VLOOKUP(Tabla13[[#This Row],[Ref]],Hoja1!C:J,8,FALSE)</f>
        <v>#N/A</v>
      </c>
      <c r="L12" s="2" t="e">
        <f>VLOOKUP(Tabla13[[#This Row],[Ref]],Hoja1!C:K,9,FALSE)</f>
        <v>#N/A</v>
      </c>
      <c r="M12" s="2" t="e">
        <f>VLOOKUP(Tabla13[[#This Row],[Ref]],Hoja1!C:L,10,FALSE)</f>
        <v>#N/A</v>
      </c>
      <c r="N12" s="2" t="e">
        <f>VLOOKUP(Tabla13[[#This Row],[Ref]],Hoja1!C:M,11,FALSE)</f>
        <v>#N/A</v>
      </c>
      <c r="O12" s="2" t="e">
        <f>VLOOKUP(Tabla13[[#This Row],[Ref]],Hoja1!C:N,12,FALSE)</f>
        <v>#N/A</v>
      </c>
      <c r="P12" s="2" t="e">
        <f>VLOOKUP(Tabla13[[#This Row],[Ref]],Hoja1!C:O,13,FALSE)</f>
        <v>#N/A</v>
      </c>
      <c r="Q12" s="2" t="e">
        <f>VLOOKUP(Tabla13[[#This Row],[Ref]],Hoja1!C:P,14,FALSE)</f>
        <v>#N/A</v>
      </c>
      <c r="R12" s="2" t="e">
        <f>VLOOKUP(Tabla13[[#This Row],[Ref]],Hoja1!C:Q,15,FALSE)</f>
        <v>#N/A</v>
      </c>
      <c r="S12" s="2" t="e">
        <f>VLOOKUP(Tabla13[[#This Row],[Ref]],Hoja1!C:R,16,FALSE)</f>
        <v>#N/A</v>
      </c>
      <c r="T12" s="2" t="e">
        <f>VLOOKUP(Tabla13[[#This Row],[Ref]],Hoja1!C:S,17,FALSE)</f>
        <v>#N/A</v>
      </c>
      <c r="U12" s="2" t="e">
        <f>VLOOKUP(Tabla13[[#This Row],[Ref]],Hoja1!C:T,18,FALSE)</f>
        <v>#N/A</v>
      </c>
      <c r="V12" s="2" t="e">
        <f>VLOOKUP(Tabla13[[#This Row],[Ref]],Hoja1!C:U,19,FALSE)</f>
        <v>#N/A</v>
      </c>
      <c r="W12" s="2" t="e">
        <f>VLOOKUP(Tabla13[[#This Row],[Ref]],Hoja1!C:V,20,FALSE)</f>
        <v>#N/A</v>
      </c>
      <c r="X12" s="2" t="e">
        <f>VLOOKUP(Tabla13[[#This Row],[Ref]],Hoja1!C:W,21,FALSE)</f>
        <v>#N/A</v>
      </c>
      <c r="Y12" s="2" t="e">
        <f>VLOOKUP(Tabla13[[#This Row],[Ref]],Hoja1!C:X,22,FALSE)</f>
        <v>#N/A</v>
      </c>
      <c r="Z12" s="2" t="e">
        <f>SUM(Tabla13[[#This Row],[18]:[38]])</f>
        <v>#N/A</v>
      </c>
      <c r="AA12" s="3">
        <v>27.1</v>
      </c>
      <c r="AB12" s="3" t="s">
        <v>3</v>
      </c>
      <c r="AC12" s="3" t="s">
        <v>3</v>
      </c>
      <c r="AD12" s="3">
        <f>Tabla13[[#This Row],[Price 1]]*2.3</f>
        <v>62.33</v>
      </c>
      <c r="AE12" s="3"/>
      <c r="AF12" s="3"/>
      <c r="AG12" s="3"/>
    </row>
    <row r="13" spans="1:33" ht="99.9" hidden="1" customHeight="1" x14ac:dyDescent="0.3">
      <c r="B13" s="1" t="s">
        <v>2</v>
      </c>
      <c r="C13" s="1" t="s">
        <v>57</v>
      </c>
      <c r="D13" s="1" t="s">
        <v>58</v>
      </c>
      <c r="E13" s="2" t="e">
        <f>VLOOKUP(Tabla13[[#This Row],[Ref]],Hoja1!C:D,2,FALSE)</f>
        <v>#N/A</v>
      </c>
      <c r="F13" s="2" t="e">
        <f>VLOOKUP(Tabla13[[#This Row],[Ref]],Hoja1!C:E,3,FALSE)</f>
        <v>#N/A</v>
      </c>
      <c r="G13" s="2" t="e">
        <f>VLOOKUP(Tabla13[[#This Row],[Ref]],Hoja1!C:F,4,FALSE)</f>
        <v>#N/A</v>
      </c>
      <c r="H13" s="2" t="e">
        <f>VLOOKUP(Tabla13[[#This Row],[Ref]],Hoja1!C:G,5,FALSE)</f>
        <v>#N/A</v>
      </c>
      <c r="I13" s="2" t="e">
        <f>VLOOKUP(Tabla13[[#This Row],[Ref]],Hoja1!C:H,6,FALSE)</f>
        <v>#N/A</v>
      </c>
      <c r="J13" s="2" t="e">
        <f>VLOOKUP(Tabla13[[#This Row],[Ref]],Hoja1!C:I,7,FALSE)</f>
        <v>#N/A</v>
      </c>
      <c r="K13" s="2" t="e">
        <f>VLOOKUP(Tabla13[[#This Row],[Ref]],Hoja1!C:J,8,FALSE)</f>
        <v>#N/A</v>
      </c>
      <c r="L13" s="2" t="e">
        <f>VLOOKUP(Tabla13[[#This Row],[Ref]],Hoja1!C:K,9,FALSE)</f>
        <v>#N/A</v>
      </c>
      <c r="M13" s="2" t="e">
        <f>VLOOKUP(Tabla13[[#This Row],[Ref]],Hoja1!C:L,10,FALSE)</f>
        <v>#N/A</v>
      </c>
      <c r="N13" s="2" t="e">
        <f>VLOOKUP(Tabla13[[#This Row],[Ref]],Hoja1!C:M,11,FALSE)</f>
        <v>#N/A</v>
      </c>
      <c r="O13" s="2" t="e">
        <f>VLOOKUP(Tabla13[[#This Row],[Ref]],Hoja1!C:N,12,FALSE)</f>
        <v>#N/A</v>
      </c>
      <c r="P13" s="2" t="e">
        <f>VLOOKUP(Tabla13[[#This Row],[Ref]],Hoja1!C:O,13,FALSE)</f>
        <v>#N/A</v>
      </c>
      <c r="Q13" s="2" t="e">
        <f>VLOOKUP(Tabla13[[#This Row],[Ref]],Hoja1!C:P,14,FALSE)</f>
        <v>#N/A</v>
      </c>
      <c r="R13" s="2" t="e">
        <f>VLOOKUP(Tabla13[[#This Row],[Ref]],Hoja1!C:Q,15,FALSE)</f>
        <v>#N/A</v>
      </c>
      <c r="S13" s="2" t="e">
        <f>VLOOKUP(Tabla13[[#This Row],[Ref]],Hoja1!C:R,16,FALSE)</f>
        <v>#N/A</v>
      </c>
      <c r="T13" s="2" t="e">
        <f>VLOOKUP(Tabla13[[#This Row],[Ref]],Hoja1!C:S,17,FALSE)</f>
        <v>#N/A</v>
      </c>
      <c r="U13" s="2" t="e">
        <f>VLOOKUP(Tabla13[[#This Row],[Ref]],Hoja1!C:T,18,FALSE)</f>
        <v>#N/A</v>
      </c>
      <c r="V13" s="2" t="e">
        <f>VLOOKUP(Tabla13[[#This Row],[Ref]],Hoja1!C:U,19,FALSE)</f>
        <v>#N/A</v>
      </c>
      <c r="W13" s="2" t="e">
        <f>VLOOKUP(Tabla13[[#This Row],[Ref]],Hoja1!C:V,20,FALSE)</f>
        <v>#N/A</v>
      </c>
      <c r="X13" s="2" t="e">
        <f>VLOOKUP(Tabla13[[#This Row],[Ref]],Hoja1!C:W,21,FALSE)</f>
        <v>#N/A</v>
      </c>
      <c r="Y13" s="2" t="e">
        <f>VLOOKUP(Tabla13[[#This Row],[Ref]],Hoja1!C:X,22,FALSE)</f>
        <v>#N/A</v>
      </c>
      <c r="Z13" s="2" t="e">
        <f>SUM(Tabla13[[#This Row],[18]:[38]])</f>
        <v>#N/A</v>
      </c>
      <c r="AA13" s="3">
        <v>26.2</v>
      </c>
      <c r="AB13" s="3" t="s">
        <v>3</v>
      </c>
      <c r="AC13" s="3" t="s">
        <v>3</v>
      </c>
      <c r="AD13" s="3">
        <f>Tabla13[[#This Row],[Price 1]]*2.3</f>
        <v>60.259999999999991</v>
      </c>
      <c r="AE13" s="3"/>
      <c r="AF13" s="3"/>
      <c r="AG13" s="3"/>
    </row>
    <row r="14" spans="1:33" ht="99.9" hidden="1" customHeight="1" x14ac:dyDescent="0.3">
      <c r="B14" s="1" t="s">
        <v>2</v>
      </c>
      <c r="C14" s="1" t="s">
        <v>59</v>
      </c>
      <c r="D14" s="1" t="s">
        <v>58</v>
      </c>
      <c r="E14" s="2" t="e">
        <f>VLOOKUP(Tabla13[[#This Row],[Ref]],Hoja1!C:D,2,FALSE)</f>
        <v>#N/A</v>
      </c>
      <c r="F14" s="2" t="e">
        <f>VLOOKUP(Tabla13[[#This Row],[Ref]],Hoja1!C:E,3,FALSE)</f>
        <v>#N/A</v>
      </c>
      <c r="G14" s="2" t="e">
        <f>VLOOKUP(Tabla13[[#This Row],[Ref]],Hoja1!C:F,4,FALSE)</f>
        <v>#N/A</v>
      </c>
      <c r="H14" s="2" t="e">
        <f>VLOOKUP(Tabla13[[#This Row],[Ref]],Hoja1!C:G,5,FALSE)</f>
        <v>#N/A</v>
      </c>
      <c r="I14" s="2" t="e">
        <f>VLOOKUP(Tabla13[[#This Row],[Ref]],Hoja1!C:H,6,FALSE)</f>
        <v>#N/A</v>
      </c>
      <c r="J14" s="2" t="e">
        <f>VLOOKUP(Tabla13[[#This Row],[Ref]],Hoja1!C:I,7,FALSE)</f>
        <v>#N/A</v>
      </c>
      <c r="K14" s="2" t="e">
        <f>VLOOKUP(Tabla13[[#This Row],[Ref]],Hoja1!C:J,8,FALSE)</f>
        <v>#N/A</v>
      </c>
      <c r="L14" s="2" t="e">
        <f>VLOOKUP(Tabla13[[#This Row],[Ref]],Hoja1!C:K,9,FALSE)</f>
        <v>#N/A</v>
      </c>
      <c r="M14" s="2" t="e">
        <f>VLOOKUP(Tabla13[[#This Row],[Ref]],Hoja1!C:L,10,FALSE)</f>
        <v>#N/A</v>
      </c>
      <c r="N14" s="2" t="e">
        <f>VLOOKUP(Tabla13[[#This Row],[Ref]],Hoja1!C:M,11,FALSE)</f>
        <v>#N/A</v>
      </c>
      <c r="O14" s="2" t="e">
        <f>VLOOKUP(Tabla13[[#This Row],[Ref]],Hoja1!C:N,12,FALSE)</f>
        <v>#N/A</v>
      </c>
      <c r="P14" s="2" t="e">
        <f>VLOOKUP(Tabla13[[#This Row],[Ref]],Hoja1!C:O,13,FALSE)</f>
        <v>#N/A</v>
      </c>
      <c r="Q14" s="2" t="e">
        <f>VLOOKUP(Tabla13[[#This Row],[Ref]],Hoja1!C:P,14,FALSE)</f>
        <v>#N/A</v>
      </c>
      <c r="R14" s="2" t="e">
        <f>VLOOKUP(Tabla13[[#This Row],[Ref]],Hoja1!C:Q,15,FALSE)</f>
        <v>#N/A</v>
      </c>
      <c r="S14" s="2" t="e">
        <f>VLOOKUP(Tabla13[[#This Row],[Ref]],Hoja1!C:R,16,FALSE)</f>
        <v>#N/A</v>
      </c>
      <c r="T14" s="2" t="e">
        <f>VLOOKUP(Tabla13[[#This Row],[Ref]],Hoja1!C:S,17,FALSE)</f>
        <v>#N/A</v>
      </c>
      <c r="U14" s="2" t="e">
        <f>VLOOKUP(Tabla13[[#This Row],[Ref]],Hoja1!C:T,18,FALSE)</f>
        <v>#N/A</v>
      </c>
      <c r="V14" s="2" t="e">
        <f>VLOOKUP(Tabla13[[#This Row],[Ref]],Hoja1!C:U,19,FALSE)</f>
        <v>#N/A</v>
      </c>
      <c r="W14" s="2" t="e">
        <f>VLOOKUP(Tabla13[[#This Row],[Ref]],Hoja1!C:V,20,FALSE)</f>
        <v>#N/A</v>
      </c>
      <c r="X14" s="2" t="e">
        <f>VLOOKUP(Tabla13[[#This Row],[Ref]],Hoja1!C:W,21,FALSE)</f>
        <v>#N/A</v>
      </c>
      <c r="Y14" s="2" t="e">
        <f>VLOOKUP(Tabla13[[#This Row],[Ref]],Hoja1!C:X,22,FALSE)</f>
        <v>#N/A</v>
      </c>
      <c r="Z14" s="2" t="e">
        <f>SUM(Tabla13[[#This Row],[18]:[38]])</f>
        <v>#N/A</v>
      </c>
      <c r="AA14" s="3">
        <v>26.2</v>
      </c>
      <c r="AB14" s="3" t="s">
        <v>3</v>
      </c>
      <c r="AC14" s="3" t="s">
        <v>3</v>
      </c>
      <c r="AD14" s="3">
        <f>Tabla13[[#This Row],[Price 1]]*2.3</f>
        <v>60.259999999999991</v>
      </c>
      <c r="AE14" s="3"/>
      <c r="AF14" s="3"/>
      <c r="AG14" s="3"/>
    </row>
    <row r="15" spans="1:33" ht="99.9" customHeight="1" x14ac:dyDescent="0.3">
      <c r="B15" s="1" t="s">
        <v>2</v>
      </c>
      <c r="C15" s="1" t="s">
        <v>60</v>
      </c>
      <c r="D15" s="1" t="s">
        <v>61</v>
      </c>
      <c r="E15" s="2">
        <f>VLOOKUP(Tabla13[[#This Row],[Ref]],Hoja1!C:D,2,FALSE)</f>
        <v>4</v>
      </c>
      <c r="F15" s="2">
        <f>VLOOKUP(Tabla13[[#This Row],[Ref]],Hoja1!C:E,3,FALSE)</f>
        <v>8</v>
      </c>
      <c r="G15" s="2">
        <f>VLOOKUP(Tabla13[[#This Row],[Ref]],Hoja1!C:F,4,FALSE)</f>
        <v>17</v>
      </c>
      <c r="H15" s="2">
        <f>VLOOKUP(Tabla13[[#This Row],[Ref]],Hoja1!C:G,5,FALSE)</f>
        <v>14</v>
      </c>
      <c r="I15" s="2">
        <f>VLOOKUP(Tabla13[[#This Row],[Ref]],Hoja1!C:H,6,FALSE)</f>
        <v>13</v>
      </c>
      <c r="J15" s="2">
        <f>VLOOKUP(Tabla13[[#This Row],[Ref]],Hoja1!C:I,7,FALSE)</f>
        <v>13</v>
      </c>
      <c r="K15" s="2">
        <f>VLOOKUP(Tabla13[[#This Row],[Ref]],Hoja1!C:J,8,FALSE)</f>
        <v>7</v>
      </c>
      <c r="L15" s="2">
        <f>VLOOKUP(Tabla13[[#This Row],[Ref]],Hoja1!C:K,9,FALSE)</f>
        <v>0</v>
      </c>
      <c r="M15" s="2">
        <f>VLOOKUP(Tabla13[[#This Row],[Ref]],Hoja1!C:L,10,FALSE)</f>
        <v>0</v>
      </c>
      <c r="N15" s="2">
        <f>VLOOKUP(Tabla13[[#This Row],[Ref]],Hoja1!C:M,11,FALSE)</f>
        <v>0</v>
      </c>
      <c r="O15" s="2">
        <f>VLOOKUP(Tabla13[[#This Row],[Ref]],Hoja1!C:N,12,FALSE)</f>
        <v>0</v>
      </c>
      <c r="P15" s="2">
        <f>VLOOKUP(Tabla13[[#This Row],[Ref]],Hoja1!C:O,13,FALSE)</f>
        <v>0</v>
      </c>
      <c r="Q15" s="2">
        <f>VLOOKUP(Tabla13[[#This Row],[Ref]],Hoja1!C:P,14,FALSE)</f>
        <v>0</v>
      </c>
      <c r="R15" s="2">
        <f>VLOOKUP(Tabla13[[#This Row],[Ref]],Hoja1!C:Q,15,FALSE)</f>
        <v>0</v>
      </c>
      <c r="S15" s="2">
        <f>VLOOKUP(Tabla13[[#This Row],[Ref]],Hoja1!C:R,16,FALSE)</f>
        <v>0</v>
      </c>
      <c r="T15" s="2">
        <f>VLOOKUP(Tabla13[[#This Row],[Ref]],Hoja1!C:S,17,FALSE)</f>
        <v>0</v>
      </c>
      <c r="U15" s="2">
        <f>VLOOKUP(Tabla13[[#This Row],[Ref]],Hoja1!C:T,18,FALSE)</f>
        <v>0</v>
      </c>
      <c r="V15" s="2">
        <f>VLOOKUP(Tabla13[[#This Row],[Ref]],Hoja1!C:U,19,FALSE)</f>
        <v>0</v>
      </c>
      <c r="W15" s="2">
        <f>VLOOKUP(Tabla13[[#This Row],[Ref]],Hoja1!C:V,20,FALSE)</f>
        <v>0</v>
      </c>
      <c r="X15" s="2">
        <f>VLOOKUP(Tabla13[[#This Row],[Ref]],Hoja1!C:W,21,FALSE)</f>
        <v>0</v>
      </c>
      <c r="Y15" s="2">
        <f>VLOOKUP(Tabla13[[#This Row],[Ref]],Hoja1!C:X,22,FALSE)</f>
        <v>0</v>
      </c>
      <c r="Z15" s="2">
        <f>SUM(Tabla13[[#This Row],[18]:[38]])</f>
        <v>76</v>
      </c>
      <c r="AA15" s="3">
        <v>27.7</v>
      </c>
      <c r="AB15" s="3" t="s">
        <v>3</v>
      </c>
      <c r="AC15" s="3" t="s">
        <v>3</v>
      </c>
      <c r="AD15" s="3">
        <f>Tabla13[[#This Row],[Price 1]]*2.3</f>
        <v>63.709999999999994</v>
      </c>
      <c r="AE15" s="3"/>
      <c r="AF15" s="3"/>
      <c r="AG15" s="3" t="s">
        <v>1643</v>
      </c>
    </row>
    <row r="16" spans="1:33" ht="99.9" hidden="1" customHeight="1" x14ac:dyDescent="0.3">
      <c r="B16" s="1" t="s">
        <v>2</v>
      </c>
      <c r="C16" s="1" t="s">
        <v>62</v>
      </c>
      <c r="D16" s="1" t="s">
        <v>61</v>
      </c>
      <c r="E16" s="2">
        <f>VLOOKUP(Tabla13[[#This Row],[Ref]],Hoja1!C:D,2,FALSE)</f>
        <v>1</v>
      </c>
      <c r="F16" s="2">
        <f>VLOOKUP(Tabla13[[#This Row],[Ref]],Hoja1!C:E,3,FALSE)</f>
        <v>0</v>
      </c>
      <c r="G16" s="2">
        <f>VLOOKUP(Tabla13[[#This Row],[Ref]],Hoja1!C:F,4,FALSE)</f>
        <v>0</v>
      </c>
      <c r="H16" s="2">
        <f>VLOOKUP(Tabla13[[#This Row],[Ref]],Hoja1!C:G,5,FALSE)</f>
        <v>0</v>
      </c>
      <c r="I16" s="2">
        <f>VLOOKUP(Tabla13[[#This Row],[Ref]],Hoja1!C:H,6,FALSE)</f>
        <v>0</v>
      </c>
      <c r="J16" s="2">
        <f>VLOOKUP(Tabla13[[#This Row],[Ref]],Hoja1!C:I,7,FALSE)</f>
        <v>0</v>
      </c>
      <c r="K16" s="2">
        <f>VLOOKUP(Tabla13[[#This Row],[Ref]],Hoja1!C:J,8,FALSE)</f>
        <v>0</v>
      </c>
      <c r="L16" s="2">
        <f>VLOOKUP(Tabla13[[#This Row],[Ref]],Hoja1!C:K,9,FALSE)</f>
        <v>0</v>
      </c>
      <c r="M16" s="2">
        <f>VLOOKUP(Tabla13[[#This Row],[Ref]],Hoja1!C:L,10,FALSE)</f>
        <v>0</v>
      </c>
      <c r="N16" s="2">
        <f>VLOOKUP(Tabla13[[#This Row],[Ref]],Hoja1!C:M,11,FALSE)</f>
        <v>0</v>
      </c>
      <c r="O16" s="2">
        <f>VLOOKUP(Tabla13[[#This Row],[Ref]],Hoja1!C:N,12,FALSE)</f>
        <v>0</v>
      </c>
      <c r="P16" s="2">
        <f>VLOOKUP(Tabla13[[#This Row],[Ref]],Hoja1!C:O,13,FALSE)</f>
        <v>0</v>
      </c>
      <c r="Q16" s="2">
        <f>VLOOKUP(Tabla13[[#This Row],[Ref]],Hoja1!C:P,14,FALSE)</f>
        <v>0</v>
      </c>
      <c r="R16" s="2">
        <f>VLOOKUP(Tabla13[[#This Row],[Ref]],Hoja1!C:Q,15,FALSE)</f>
        <v>0</v>
      </c>
      <c r="S16" s="2">
        <f>VLOOKUP(Tabla13[[#This Row],[Ref]],Hoja1!C:R,16,FALSE)</f>
        <v>0</v>
      </c>
      <c r="T16" s="2">
        <f>VLOOKUP(Tabla13[[#This Row],[Ref]],Hoja1!C:S,17,FALSE)</f>
        <v>0</v>
      </c>
      <c r="U16" s="2">
        <f>VLOOKUP(Tabla13[[#This Row],[Ref]],Hoja1!C:T,18,FALSE)</f>
        <v>0</v>
      </c>
      <c r="V16" s="2">
        <f>VLOOKUP(Tabla13[[#This Row],[Ref]],Hoja1!C:U,19,FALSE)</f>
        <v>0</v>
      </c>
      <c r="W16" s="2">
        <f>VLOOKUP(Tabla13[[#This Row],[Ref]],Hoja1!C:V,20,FALSE)</f>
        <v>0</v>
      </c>
      <c r="X16" s="2">
        <f>VLOOKUP(Tabla13[[#This Row],[Ref]],Hoja1!C:W,21,FALSE)</f>
        <v>0</v>
      </c>
      <c r="Y16" s="2">
        <f>VLOOKUP(Tabla13[[#This Row],[Ref]],Hoja1!C:X,22,FALSE)</f>
        <v>0</v>
      </c>
      <c r="Z16" s="2">
        <f>SUM(Tabla13[[#This Row],[18]:[38]])</f>
        <v>1</v>
      </c>
      <c r="AA16" s="3">
        <v>27.7</v>
      </c>
      <c r="AB16" s="3" t="s">
        <v>3</v>
      </c>
      <c r="AC16" s="3" t="s">
        <v>3</v>
      </c>
      <c r="AD16" s="3">
        <f>Tabla13[[#This Row],[Price 1]]*2.3</f>
        <v>63.709999999999994</v>
      </c>
      <c r="AE16" s="3"/>
      <c r="AF16" s="3"/>
      <c r="AG16" s="3" t="s">
        <v>1643</v>
      </c>
    </row>
    <row r="17" spans="2:33" ht="99.9" customHeight="1" x14ac:dyDescent="0.3">
      <c r="B17" s="1" t="s">
        <v>2</v>
      </c>
      <c r="C17" s="1" t="s">
        <v>63</v>
      </c>
      <c r="D17" s="1" t="s">
        <v>64</v>
      </c>
      <c r="E17" s="2">
        <f>VLOOKUP(Tabla13[[#This Row],[Ref]],Hoja1!C:D,2,FALSE)</f>
        <v>0</v>
      </c>
      <c r="F17" s="2">
        <f>VLOOKUP(Tabla13[[#This Row],[Ref]],Hoja1!C:E,3,FALSE)</f>
        <v>0</v>
      </c>
      <c r="G17" s="2">
        <f>VLOOKUP(Tabla13[[#This Row],[Ref]],Hoja1!C:F,4,FALSE)</f>
        <v>3</v>
      </c>
      <c r="H17" s="2">
        <f>VLOOKUP(Tabla13[[#This Row],[Ref]],Hoja1!C:G,5,FALSE)</f>
        <v>4</v>
      </c>
      <c r="I17" s="2">
        <f>VLOOKUP(Tabla13[[#This Row],[Ref]],Hoja1!C:H,6,FALSE)</f>
        <v>0</v>
      </c>
      <c r="J17" s="2">
        <f>VLOOKUP(Tabla13[[#This Row],[Ref]],Hoja1!C:I,7,FALSE)</f>
        <v>0</v>
      </c>
      <c r="K17" s="2">
        <f>VLOOKUP(Tabla13[[#This Row],[Ref]],Hoja1!C:J,8,FALSE)</f>
        <v>1</v>
      </c>
      <c r="L17" s="2">
        <f>VLOOKUP(Tabla13[[#This Row],[Ref]],Hoja1!C:K,9,FALSE)</f>
        <v>0</v>
      </c>
      <c r="M17" s="2">
        <f>VLOOKUP(Tabla13[[#This Row],[Ref]],Hoja1!C:L,10,FALSE)</f>
        <v>0</v>
      </c>
      <c r="N17" s="2">
        <f>VLOOKUP(Tabla13[[#This Row],[Ref]],Hoja1!C:M,11,FALSE)</f>
        <v>0</v>
      </c>
      <c r="O17" s="2">
        <f>VLOOKUP(Tabla13[[#This Row],[Ref]],Hoja1!C:N,12,FALSE)</f>
        <v>0</v>
      </c>
      <c r="P17" s="2">
        <f>VLOOKUP(Tabla13[[#This Row],[Ref]],Hoja1!C:O,13,FALSE)</f>
        <v>0</v>
      </c>
      <c r="Q17" s="2">
        <f>VLOOKUP(Tabla13[[#This Row],[Ref]],Hoja1!C:P,14,FALSE)</f>
        <v>0</v>
      </c>
      <c r="R17" s="2">
        <f>VLOOKUP(Tabla13[[#This Row],[Ref]],Hoja1!C:Q,15,FALSE)</f>
        <v>0</v>
      </c>
      <c r="S17" s="2">
        <f>VLOOKUP(Tabla13[[#This Row],[Ref]],Hoja1!C:R,16,FALSE)</f>
        <v>0</v>
      </c>
      <c r="T17" s="2">
        <f>VLOOKUP(Tabla13[[#This Row],[Ref]],Hoja1!C:S,17,FALSE)</f>
        <v>0</v>
      </c>
      <c r="U17" s="2">
        <f>VLOOKUP(Tabla13[[#This Row],[Ref]],Hoja1!C:T,18,FALSE)</f>
        <v>0</v>
      </c>
      <c r="V17" s="2">
        <f>VLOOKUP(Tabla13[[#This Row],[Ref]],Hoja1!C:U,19,FALSE)</f>
        <v>0</v>
      </c>
      <c r="W17" s="2">
        <f>VLOOKUP(Tabla13[[#This Row],[Ref]],Hoja1!C:V,20,FALSE)</f>
        <v>0</v>
      </c>
      <c r="X17" s="2">
        <f>VLOOKUP(Tabla13[[#This Row],[Ref]],Hoja1!C:W,21,FALSE)</f>
        <v>0</v>
      </c>
      <c r="Y17" s="2">
        <f>VLOOKUP(Tabla13[[#This Row],[Ref]],Hoja1!C:X,22,FALSE)</f>
        <v>0</v>
      </c>
      <c r="Z17" s="2">
        <f>SUM(Tabla13[[#This Row],[18]:[38]])</f>
        <v>8</v>
      </c>
      <c r="AA17" s="3">
        <v>28.8</v>
      </c>
      <c r="AB17" s="3" t="s">
        <v>3</v>
      </c>
      <c r="AC17" s="3" t="s">
        <v>3</v>
      </c>
      <c r="AD17" s="3">
        <f>Tabla13[[#This Row],[Price 1]]*2.3</f>
        <v>66.239999999999995</v>
      </c>
      <c r="AE17" s="3"/>
      <c r="AF17" s="3"/>
      <c r="AG17" s="3" t="s">
        <v>1643</v>
      </c>
    </row>
    <row r="18" spans="2:33" ht="99.9" hidden="1" customHeight="1" x14ac:dyDescent="0.3">
      <c r="B18" s="1" t="s">
        <v>2</v>
      </c>
      <c r="C18" s="1" t="s">
        <v>65</v>
      </c>
      <c r="D18" s="1" t="s">
        <v>64</v>
      </c>
      <c r="E18" s="2" t="e">
        <f>VLOOKUP(Tabla13[[#This Row],[Ref]],Hoja1!C:D,2,FALSE)</f>
        <v>#N/A</v>
      </c>
      <c r="F18" s="2" t="e">
        <f>VLOOKUP(Tabla13[[#This Row],[Ref]],Hoja1!C:E,3,FALSE)</f>
        <v>#N/A</v>
      </c>
      <c r="G18" s="2" t="e">
        <f>VLOOKUP(Tabla13[[#This Row],[Ref]],Hoja1!C:F,4,FALSE)</f>
        <v>#N/A</v>
      </c>
      <c r="H18" s="2" t="e">
        <f>VLOOKUP(Tabla13[[#This Row],[Ref]],Hoja1!C:G,5,FALSE)</f>
        <v>#N/A</v>
      </c>
      <c r="I18" s="2" t="e">
        <f>VLOOKUP(Tabla13[[#This Row],[Ref]],Hoja1!C:H,6,FALSE)</f>
        <v>#N/A</v>
      </c>
      <c r="J18" s="2" t="e">
        <f>VLOOKUP(Tabla13[[#This Row],[Ref]],Hoja1!C:I,7,FALSE)</f>
        <v>#N/A</v>
      </c>
      <c r="K18" s="2" t="e">
        <f>VLOOKUP(Tabla13[[#This Row],[Ref]],Hoja1!C:J,8,FALSE)</f>
        <v>#N/A</v>
      </c>
      <c r="L18" s="2" t="e">
        <f>VLOOKUP(Tabla13[[#This Row],[Ref]],Hoja1!C:K,9,FALSE)</f>
        <v>#N/A</v>
      </c>
      <c r="M18" s="2" t="e">
        <f>VLOOKUP(Tabla13[[#This Row],[Ref]],Hoja1!C:L,10,FALSE)</f>
        <v>#N/A</v>
      </c>
      <c r="N18" s="2" t="e">
        <f>VLOOKUP(Tabla13[[#This Row],[Ref]],Hoja1!C:M,11,FALSE)</f>
        <v>#N/A</v>
      </c>
      <c r="O18" s="2" t="e">
        <f>VLOOKUP(Tabla13[[#This Row],[Ref]],Hoja1!C:N,12,FALSE)</f>
        <v>#N/A</v>
      </c>
      <c r="P18" s="2" t="e">
        <f>VLOOKUP(Tabla13[[#This Row],[Ref]],Hoja1!C:O,13,FALSE)</f>
        <v>#N/A</v>
      </c>
      <c r="Q18" s="2" t="e">
        <f>VLOOKUP(Tabla13[[#This Row],[Ref]],Hoja1!C:P,14,FALSE)</f>
        <v>#N/A</v>
      </c>
      <c r="R18" s="2" t="e">
        <f>VLOOKUP(Tabla13[[#This Row],[Ref]],Hoja1!C:Q,15,FALSE)</f>
        <v>#N/A</v>
      </c>
      <c r="S18" s="2" t="e">
        <f>VLOOKUP(Tabla13[[#This Row],[Ref]],Hoja1!C:R,16,FALSE)</f>
        <v>#N/A</v>
      </c>
      <c r="T18" s="2" t="e">
        <f>VLOOKUP(Tabla13[[#This Row],[Ref]],Hoja1!C:S,17,FALSE)</f>
        <v>#N/A</v>
      </c>
      <c r="U18" s="2" t="e">
        <f>VLOOKUP(Tabla13[[#This Row],[Ref]],Hoja1!C:T,18,FALSE)</f>
        <v>#N/A</v>
      </c>
      <c r="V18" s="2" t="e">
        <f>VLOOKUP(Tabla13[[#This Row],[Ref]],Hoja1!C:U,19,FALSE)</f>
        <v>#N/A</v>
      </c>
      <c r="W18" s="2" t="e">
        <f>VLOOKUP(Tabla13[[#This Row],[Ref]],Hoja1!C:V,20,FALSE)</f>
        <v>#N/A</v>
      </c>
      <c r="X18" s="2" t="e">
        <f>VLOOKUP(Tabla13[[#This Row],[Ref]],Hoja1!C:W,21,FALSE)</f>
        <v>#N/A</v>
      </c>
      <c r="Y18" s="2" t="e">
        <f>VLOOKUP(Tabla13[[#This Row],[Ref]],Hoja1!C:X,22,FALSE)</f>
        <v>#N/A</v>
      </c>
      <c r="Z18" s="2" t="e">
        <f>SUM(Tabla13[[#This Row],[18]:[38]])</f>
        <v>#N/A</v>
      </c>
      <c r="AA18" s="3">
        <v>28.8</v>
      </c>
      <c r="AB18" s="3" t="s">
        <v>3</v>
      </c>
      <c r="AC18" s="3" t="s">
        <v>3</v>
      </c>
      <c r="AD18" s="3">
        <f>Tabla13[[#This Row],[Price 1]]*2.3</f>
        <v>66.239999999999995</v>
      </c>
      <c r="AE18" s="3"/>
      <c r="AF18" s="3"/>
      <c r="AG18" s="3" t="s">
        <v>1643</v>
      </c>
    </row>
    <row r="19" spans="2:33" ht="99.9" customHeight="1" x14ac:dyDescent="0.3">
      <c r="B19" s="1" t="s">
        <v>2</v>
      </c>
      <c r="C19" s="1" t="s">
        <v>66</v>
      </c>
      <c r="D19" s="1" t="s">
        <v>64</v>
      </c>
      <c r="E19" s="2">
        <f>VLOOKUP(Tabla13[[#This Row],[Ref]],Hoja1!C:D,2,FALSE)</f>
        <v>0</v>
      </c>
      <c r="F19" s="2">
        <f>VLOOKUP(Tabla13[[#This Row],[Ref]],Hoja1!C:E,3,FALSE)</f>
        <v>5</v>
      </c>
      <c r="G19" s="2">
        <f>VLOOKUP(Tabla13[[#This Row],[Ref]],Hoja1!C:F,4,FALSE)</f>
        <v>14</v>
      </c>
      <c r="H19" s="2">
        <f>VLOOKUP(Tabla13[[#This Row],[Ref]],Hoja1!C:G,5,FALSE)</f>
        <v>17</v>
      </c>
      <c r="I19" s="2">
        <f>VLOOKUP(Tabla13[[#This Row],[Ref]],Hoja1!C:H,6,FALSE)</f>
        <v>22</v>
      </c>
      <c r="J19" s="2">
        <f>VLOOKUP(Tabla13[[#This Row],[Ref]],Hoja1!C:I,7,FALSE)</f>
        <v>21</v>
      </c>
      <c r="K19" s="2">
        <f>VLOOKUP(Tabla13[[#This Row],[Ref]],Hoja1!C:J,8,FALSE)</f>
        <v>14</v>
      </c>
      <c r="L19" s="2">
        <f>VLOOKUP(Tabla13[[#This Row],[Ref]],Hoja1!C:K,9,FALSE)</f>
        <v>0</v>
      </c>
      <c r="M19" s="2">
        <f>VLOOKUP(Tabla13[[#This Row],[Ref]],Hoja1!C:L,10,FALSE)</f>
        <v>0</v>
      </c>
      <c r="N19" s="2">
        <f>VLOOKUP(Tabla13[[#This Row],[Ref]],Hoja1!C:M,11,FALSE)</f>
        <v>0</v>
      </c>
      <c r="O19" s="2">
        <f>VLOOKUP(Tabla13[[#This Row],[Ref]],Hoja1!C:N,12,FALSE)</f>
        <v>0</v>
      </c>
      <c r="P19" s="2">
        <f>VLOOKUP(Tabla13[[#This Row],[Ref]],Hoja1!C:O,13,FALSE)</f>
        <v>0</v>
      </c>
      <c r="Q19" s="2">
        <f>VLOOKUP(Tabla13[[#This Row],[Ref]],Hoja1!C:P,14,FALSE)</f>
        <v>0</v>
      </c>
      <c r="R19" s="2">
        <f>VLOOKUP(Tabla13[[#This Row],[Ref]],Hoja1!C:Q,15,FALSE)</f>
        <v>0</v>
      </c>
      <c r="S19" s="2">
        <f>VLOOKUP(Tabla13[[#This Row],[Ref]],Hoja1!C:R,16,FALSE)</f>
        <v>0</v>
      </c>
      <c r="T19" s="2">
        <f>VLOOKUP(Tabla13[[#This Row],[Ref]],Hoja1!C:S,17,FALSE)</f>
        <v>0</v>
      </c>
      <c r="U19" s="2">
        <f>VLOOKUP(Tabla13[[#This Row],[Ref]],Hoja1!C:T,18,FALSE)</f>
        <v>0</v>
      </c>
      <c r="V19" s="2">
        <f>VLOOKUP(Tabla13[[#This Row],[Ref]],Hoja1!C:U,19,FALSE)</f>
        <v>0</v>
      </c>
      <c r="W19" s="2">
        <f>VLOOKUP(Tabla13[[#This Row],[Ref]],Hoja1!C:V,20,FALSE)</f>
        <v>0</v>
      </c>
      <c r="X19" s="2">
        <f>VLOOKUP(Tabla13[[#This Row],[Ref]],Hoja1!C:W,21,FALSE)</f>
        <v>0</v>
      </c>
      <c r="Y19" s="2">
        <f>VLOOKUP(Tabla13[[#This Row],[Ref]],Hoja1!C:X,22,FALSE)</f>
        <v>0</v>
      </c>
      <c r="Z19" s="2">
        <f>SUM(Tabla13[[#This Row],[18]:[38]])</f>
        <v>93</v>
      </c>
      <c r="AA19" s="3">
        <v>28.8</v>
      </c>
      <c r="AB19" s="3" t="s">
        <v>3</v>
      </c>
      <c r="AC19" s="3" t="s">
        <v>3</v>
      </c>
      <c r="AD19" s="3">
        <f>Tabla13[[#This Row],[Price 1]]*2.3</f>
        <v>66.239999999999995</v>
      </c>
      <c r="AE19" s="3"/>
      <c r="AF19" s="3"/>
      <c r="AG19" s="3" t="s">
        <v>1643</v>
      </c>
    </row>
    <row r="20" spans="2:33" ht="99.9" hidden="1" customHeight="1" x14ac:dyDescent="0.3">
      <c r="B20" s="1" t="s">
        <v>2</v>
      </c>
      <c r="C20" s="1" t="s">
        <v>67</v>
      </c>
      <c r="D20" s="1" t="s">
        <v>68</v>
      </c>
      <c r="E20" s="2" t="e">
        <f>VLOOKUP(Tabla13[[#This Row],[Ref]],Hoja1!C:D,2,FALSE)</f>
        <v>#N/A</v>
      </c>
      <c r="F20" s="2" t="e">
        <f>VLOOKUP(Tabla13[[#This Row],[Ref]],Hoja1!C:E,3,FALSE)</f>
        <v>#N/A</v>
      </c>
      <c r="G20" s="2" t="e">
        <f>VLOOKUP(Tabla13[[#This Row],[Ref]],Hoja1!C:F,4,FALSE)</f>
        <v>#N/A</v>
      </c>
      <c r="H20" s="2" t="e">
        <f>VLOOKUP(Tabla13[[#This Row],[Ref]],Hoja1!C:G,5,FALSE)</f>
        <v>#N/A</v>
      </c>
      <c r="I20" s="2" t="e">
        <f>VLOOKUP(Tabla13[[#This Row],[Ref]],Hoja1!C:H,6,FALSE)</f>
        <v>#N/A</v>
      </c>
      <c r="J20" s="2" t="e">
        <f>VLOOKUP(Tabla13[[#This Row],[Ref]],Hoja1!C:I,7,FALSE)</f>
        <v>#N/A</v>
      </c>
      <c r="K20" s="2" t="e">
        <f>VLOOKUP(Tabla13[[#This Row],[Ref]],Hoja1!C:J,8,FALSE)</f>
        <v>#N/A</v>
      </c>
      <c r="L20" s="2" t="e">
        <f>VLOOKUP(Tabla13[[#This Row],[Ref]],Hoja1!C:K,9,FALSE)</f>
        <v>#N/A</v>
      </c>
      <c r="M20" s="2" t="e">
        <f>VLOOKUP(Tabla13[[#This Row],[Ref]],Hoja1!C:L,10,FALSE)</f>
        <v>#N/A</v>
      </c>
      <c r="N20" s="2" t="e">
        <f>VLOOKUP(Tabla13[[#This Row],[Ref]],Hoja1!C:M,11,FALSE)</f>
        <v>#N/A</v>
      </c>
      <c r="O20" s="2" t="e">
        <f>VLOOKUP(Tabla13[[#This Row],[Ref]],Hoja1!C:N,12,FALSE)</f>
        <v>#N/A</v>
      </c>
      <c r="P20" s="2" t="e">
        <f>VLOOKUP(Tabla13[[#This Row],[Ref]],Hoja1!C:O,13,FALSE)</f>
        <v>#N/A</v>
      </c>
      <c r="Q20" s="2" t="e">
        <f>VLOOKUP(Tabla13[[#This Row],[Ref]],Hoja1!C:P,14,FALSE)</f>
        <v>#N/A</v>
      </c>
      <c r="R20" s="2" t="e">
        <f>VLOOKUP(Tabla13[[#This Row],[Ref]],Hoja1!C:Q,15,FALSE)</f>
        <v>#N/A</v>
      </c>
      <c r="S20" s="2" t="e">
        <f>VLOOKUP(Tabla13[[#This Row],[Ref]],Hoja1!C:R,16,FALSE)</f>
        <v>#N/A</v>
      </c>
      <c r="T20" s="2" t="e">
        <f>VLOOKUP(Tabla13[[#This Row],[Ref]],Hoja1!C:S,17,FALSE)</f>
        <v>#N/A</v>
      </c>
      <c r="U20" s="2" t="e">
        <f>VLOOKUP(Tabla13[[#This Row],[Ref]],Hoja1!C:T,18,FALSE)</f>
        <v>#N/A</v>
      </c>
      <c r="V20" s="2" t="e">
        <f>VLOOKUP(Tabla13[[#This Row],[Ref]],Hoja1!C:U,19,FALSE)</f>
        <v>#N/A</v>
      </c>
      <c r="W20" s="2" t="e">
        <f>VLOOKUP(Tabla13[[#This Row],[Ref]],Hoja1!C:V,20,FALSE)</f>
        <v>#N/A</v>
      </c>
      <c r="X20" s="2" t="e">
        <f>VLOOKUP(Tabla13[[#This Row],[Ref]],Hoja1!C:W,21,FALSE)</f>
        <v>#N/A</v>
      </c>
      <c r="Y20" s="2" t="e">
        <f>VLOOKUP(Tabla13[[#This Row],[Ref]],Hoja1!C:X,22,FALSE)</f>
        <v>#N/A</v>
      </c>
      <c r="Z20" s="2" t="e">
        <f>SUM(Tabla13[[#This Row],[18]:[38]])</f>
        <v>#N/A</v>
      </c>
      <c r="AA20" s="3">
        <v>27.7</v>
      </c>
      <c r="AB20" s="3" t="s">
        <v>3</v>
      </c>
      <c r="AC20" s="3" t="s">
        <v>3</v>
      </c>
      <c r="AD20" s="3">
        <f>Tabla13[[#This Row],[Price 1]]*2.3</f>
        <v>63.709999999999994</v>
      </c>
      <c r="AE20" s="3"/>
      <c r="AF20" s="3"/>
      <c r="AG20" s="3"/>
    </row>
    <row r="21" spans="2:33" ht="99.9" customHeight="1" x14ac:dyDescent="0.3">
      <c r="B21" s="1" t="s">
        <v>2</v>
      </c>
      <c r="C21" s="1" t="s">
        <v>69</v>
      </c>
      <c r="D21" s="1" t="s">
        <v>68</v>
      </c>
      <c r="E21" s="2">
        <f>VLOOKUP(Tabla13[[#This Row],[Ref]],Hoja1!C:D,2,FALSE)</f>
        <v>0</v>
      </c>
      <c r="F21" s="2">
        <f>VLOOKUP(Tabla13[[#This Row],[Ref]],Hoja1!C:E,3,FALSE)</f>
        <v>0</v>
      </c>
      <c r="G21" s="2">
        <f>VLOOKUP(Tabla13[[#This Row],[Ref]],Hoja1!C:F,4,FALSE)</f>
        <v>8</v>
      </c>
      <c r="H21" s="2">
        <f>VLOOKUP(Tabla13[[#This Row],[Ref]],Hoja1!C:G,5,FALSE)</f>
        <v>6</v>
      </c>
      <c r="I21" s="2">
        <f>VLOOKUP(Tabla13[[#This Row],[Ref]],Hoja1!C:H,6,FALSE)</f>
        <v>12</v>
      </c>
      <c r="J21" s="2">
        <f>VLOOKUP(Tabla13[[#This Row],[Ref]],Hoja1!C:I,7,FALSE)</f>
        <v>7</v>
      </c>
      <c r="K21" s="2">
        <f>VLOOKUP(Tabla13[[#This Row],[Ref]],Hoja1!C:J,8,FALSE)</f>
        <v>0</v>
      </c>
      <c r="L21" s="2">
        <f>VLOOKUP(Tabla13[[#This Row],[Ref]],Hoja1!C:K,9,FALSE)</f>
        <v>0</v>
      </c>
      <c r="M21" s="2">
        <f>VLOOKUP(Tabla13[[#This Row],[Ref]],Hoja1!C:L,10,FALSE)</f>
        <v>0</v>
      </c>
      <c r="N21" s="2">
        <f>VLOOKUP(Tabla13[[#This Row],[Ref]],Hoja1!C:M,11,FALSE)</f>
        <v>0</v>
      </c>
      <c r="O21" s="2">
        <f>VLOOKUP(Tabla13[[#This Row],[Ref]],Hoja1!C:N,12,FALSE)</f>
        <v>0</v>
      </c>
      <c r="P21" s="2">
        <f>VLOOKUP(Tabla13[[#This Row],[Ref]],Hoja1!C:O,13,FALSE)</f>
        <v>0</v>
      </c>
      <c r="Q21" s="2">
        <f>VLOOKUP(Tabla13[[#This Row],[Ref]],Hoja1!C:P,14,FALSE)</f>
        <v>0</v>
      </c>
      <c r="R21" s="2">
        <f>VLOOKUP(Tabla13[[#This Row],[Ref]],Hoja1!C:Q,15,FALSE)</f>
        <v>0</v>
      </c>
      <c r="S21" s="2">
        <f>VLOOKUP(Tabla13[[#This Row],[Ref]],Hoja1!C:R,16,FALSE)</f>
        <v>0</v>
      </c>
      <c r="T21" s="2">
        <f>VLOOKUP(Tabla13[[#This Row],[Ref]],Hoja1!C:S,17,FALSE)</f>
        <v>0</v>
      </c>
      <c r="U21" s="2">
        <f>VLOOKUP(Tabla13[[#This Row],[Ref]],Hoja1!C:T,18,FALSE)</f>
        <v>0</v>
      </c>
      <c r="V21" s="2">
        <f>VLOOKUP(Tabla13[[#This Row],[Ref]],Hoja1!C:U,19,FALSE)</f>
        <v>0</v>
      </c>
      <c r="W21" s="2">
        <f>VLOOKUP(Tabla13[[#This Row],[Ref]],Hoja1!C:V,20,FALSE)</f>
        <v>0</v>
      </c>
      <c r="X21" s="2">
        <f>VLOOKUP(Tabla13[[#This Row],[Ref]],Hoja1!C:W,21,FALSE)</f>
        <v>0</v>
      </c>
      <c r="Y21" s="2">
        <f>VLOOKUP(Tabla13[[#This Row],[Ref]],Hoja1!C:X,22,FALSE)</f>
        <v>0</v>
      </c>
      <c r="Z21" s="2">
        <f>SUM(Tabla13[[#This Row],[18]:[38]])</f>
        <v>33</v>
      </c>
      <c r="AA21" s="3">
        <v>27.7</v>
      </c>
      <c r="AB21" s="3" t="s">
        <v>3</v>
      </c>
      <c r="AC21" s="3" t="s">
        <v>3</v>
      </c>
      <c r="AD21" s="3">
        <f>Tabla13[[#This Row],[Price 1]]*2.3</f>
        <v>63.709999999999994</v>
      </c>
      <c r="AE21" s="3"/>
      <c r="AF21" s="3"/>
      <c r="AG21" s="3" t="s">
        <v>1643</v>
      </c>
    </row>
    <row r="22" spans="2:33" ht="99.9" customHeight="1" x14ac:dyDescent="0.3">
      <c r="B22" s="1" t="s">
        <v>2</v>
      </c>
      <c r="C22" s="1" t="s">
        <v>70</v>
      </c>
      <c r="D22" s="1" t="s">
        <v>68</v>
      </c>
      <c r="E22" s="2">
        <f>VLOOKUP(Tabla13[[#This Row],[Ref]],Hoja1!C:D,2,FALSE)</f>
        <v>0</v>
      </c>
      <c r="F22" s="2">
        <f>VLOOKUP(Tabla13[[#This Row],[Ref]],Hoja1!C:E,3,FALSE)</f>
        <v>0</v>
      </c>
      <c r="G22" s="2">
        <f>VLOOKUP(Tabla13[[#This Row],[Ref]],Hoja1!C:F,4,FALSE)</f>
        <v>6</v>
      </c>
      <c r="H22" s="2">
        <f>VLOOKUP(Tabla13[[#This Row],[Ref]],Hoja1!C:G,5,FALSE)</f>
        <v>9</v>
      </c>
      <c r="I22" s="2">
        <f>VLOOKUP(Tabla13[[#This Row],[Ref]],Hoja1!C:H,6,FALSE)</f>
        <v>8</v>
      </c>
      <c r="J22" s="2">
        <f>VLOOKUP(Tabla13[[#This Row],[Ref]],Hoja1!C:I,7,FALSE)</f>
        <v>13</v>
      </c>
      <c r="K22" s="2">
        <f>VLOOKUP(Tabla13[[#This Row],[Ref]],Hoja1!C:J,8,FALSE)</f>
        <v>0</v>
      </c>
      <c r="L22" s="2">
        <f>VLOOKUP(Tabla13[[#This Row],[Ref]],Hoja1!C:K,9,FALSE)</f>
        <v>0</v>
      </c>
      <c r="M22" s="2">
        <f>VLOOKUP(Tabla13[[#This Row],[Ref]],Hoja1!C:L,10,FALSE)</f>
        <v>0</v>
      </c>
      <c r="N22" s="2">
        <f>VLOOKUP(Tabla13[[#This Row],[Ref]],Hoja1!C:M,11,FALSE)</f>
        <v>0</v>
      </c>
      <c r="O22" s="2">
        <f>VLOOKUP(Tabla13[[#This Row],[Ref]],Hoja1!C:N,12,FALSE)</f>
        <v>0</v>
      </c>
      <c r="P22" s="2">
        <f>VLOOKUP(Tabla13[[#This Row],[Ref]],Hoja1!C:O,13,FALSE)</f>
        <v>0</v>
      </c>
      <c r="Q22" s="2">
        <f>VLOOKUP(Tabla13[[#This Row],[Ref]],Hoja1!C:P,14,FALSE)</f>
        <v>0</v>
      </c>
      <c r="R22" s="2">
        <f>VLOOKUP(Tabla13[[#This Row],[Ref]],Hoja1!C:Q,15,FALSE)</f>
        <v>0</v>
      </c>
      <c r="S22" s="2">
        <f>VLOOKUP(Tabla13[[#This Row],[Ref]],Hoja1!C:R,16,FALSE)</f>
        <v>0</v>
      </c>
      <c r="T22" s="2">
        <f>VLOOKUP(Tabla13[[#This Row],[Ref]],Hoja1!C:S,17,FALSE)</f>
        <v>0</v>
      </c>
      <c r="U22" s="2">
        <f>VLOOKUP(Tabla13[[#This Row],[Ref]],Hoja1!C:T,18,FALSE)</f>
        <v>0</v>
      </c>
      <c r="V22" s="2">
        <f>VLOOKUP(Tabla13[[#This Row],[Ref]],Hoja1!C:U,19,FALSE)</f>
        <v>0</v>
      </c>
      <c r="W22" s="2">
        <f>VLOOKUP(Tabla13[[#This Row],[Ref]],Hoja1!C:V,20,FALSE)</f>
        <v>0</v>
      </c>
      <c r="X22" s="2">
        <f>VLOOKUP(Tabla13[[#This Row],[Ref]],Hoja1!C:W,21,FALSE)</f>
        <v>0</v>
      </c>
      <c r="Y22" s="2">
        <f>VLOOKUP(Tabla13[[#This Row],[Ref]],Hoja1!C:X,22,FALSE)</f>
        <v>0</v>
      </c>
      <c r="Z22" s="2">
        <f>SUM(Tabla13[[#This Row],[18]:[38]])</f>
        <v>36</v>
      </c>
      <c r="AA22" s="3">
        <v>27.7</v>
      </c>
      <c r="AB22" s="3" t="s">
        <v>3</v>
      </c>
      <c r="AC22" s="3" t="s">
        <v>3</v>
      </c>
      <c r="AD22" s="3">
        <f>Tabla13[[#This Row],[Price 1]]*2.3</f>
        <v>63.709999999999994</v>
      </c>
      <c r="AE22" s="3"/>
      <c r="AF22" s="3"/>
      <c r="AG22" s="3" t="s">
        <v>1643</v>
      </c>
    </row>
    <row r="23" spans="2:33" ht="99.9" hidden="1" customHeight="1" x14ac:dyDescent="0.3">
      <c r="B23" s="1" t="s">
        <v>2</v>
      </c>
      <c r="C23" s="1" t="s">
        <v>71</v>
      </c>
      <c r="D23" s="1" t="s">
        <v>72</v>
      </c>
      <c r="E23" s="2" t="e">
        <f>VLOOKUP(Tabla13[[#This Row],[Ref]],Hoja1!C:D,2,FALSE)</f>
        <v>#N/A</v>
      </c>
      <c r="F23" s="2" t="e">
        <f>VLOOKUP(Tabla13[[#This Row],[Ref]],Hoja1!C:E,3,FALSE)</f>
        <v>#N/A</v>
      </c>
      <c r="G23" s="2" t="e">
        <f>VLOOKUP(Tabla13[[#This Row],[Ref]],Hoja1!C:F,4,FALSE)</f>
        <v>#N/A</v>
      </c>
      <c r="H23" s="2" t="e">
        <f>VLOOKUP(Tabla13[[#This Row],[Ref]],Hoja1!C:G,5,FALSE)</f>
        <v>#N/A</v>
      </c>
      <c r="I23" s="2" t="e">
        <f>VLOOKUP(Tabla13[[#This Row],[Ref]],Hoja1!C:H,6,FALSE)</f>
        <v>#N/A</v>
      </c>
      <c r="J23" s="2" t="e">
        <f>VLOOKUP(Tabla13[[#This Row],[Ref]],Hoja1!C:I,7,FALSE)</f>
        <v>#N/A</v>
      </c>
      <c r="K23" s="2" t="e">
        <f>VLOOKUP(Tabla13[[#This Row],[Ref]],Hoja1!C:J,8,FALSE)</f>
        <v>#N/A</v>
      </c>
      <c r="L23" s="2" t="e">
        <f>VLOOKUP(Tabla13[[#This Row],[Ref]],Hoja1!C:K,9,FALSE)</f>
        <v>#N/A</v>
      </c>
      <c r="M23" s="2" t="e">
        <f>VLOOKUP(Tabla13[[#This Row],[Ref]],Hoja1!C:L,10,FALSE)</f>
        <v>#N/A</v>
      </c>
      <c r="N23" s="2" t="e">
        <f>VLOOKUP(Tabla13[[#This Row],[Ref]],Hoja1!C:M,11,FALSE)</f>
        <v>#N/A</v>
      </c>
      <c r="O23" s="2" t="e">
        <f>VLOOKUP(Tabla13[[#This Row],[Ref]],Hoja1!C:N,12,FALSE)</f>
        <v>#N/A</v>
      </c>
      <c r="P23" s="2" t="e">
        <f>VLOOKUP(Tabla13[[#This Row],[Ref]],Hoja1!C:O,13,FALSE)</f>
        <v>#N/A</v>
      </c>
      <c r="Q23" s="2" t="e">
        <f>VLOOKUP(Tabla13[[#This Row],[Ref]],Hoja1!C:P,14,FALSE)</f>
        <v>#N/A</v>
      </c>
      <c r="R23" s="2" t="e">
        <f>VLOOKUP(Tabla13[[#This Row],[Ref]],Hoja1!C:Q,15,FALSE)</f>
        <v>#N/A</v>
      </c>
      <c r="S23" s="2" t="e">
        <f>VLOOKUP(Tabla13[[#This Row],[Ref]],Hoja1!C:R,16,FALSE)</f>
        <v>#N/A</v>
      </c>
      <c r="T23" s="2" t="e">
        <f>VLOOKUP(Tabla13[[#This Row],[Ref]],Hoja1!C:S,17,FALSE)</f>
        <v>#N/A</v>
      </c>
      <c r="U23" s="2" t="e">
        <f>VLOOKUP(Tabla13[[#This Row],[Ref]],Hoja1!C:T,18,FALSE)</f>
        <v>#N/A</v>
      </c>
      <c r="V23" s="2" t="e">
        <f>VLOOKUP(Tabla13[[#This Row],[Ref]],Hoja1!C:U,19,FALSE)</f>
        <v>#N/A</v>
      </c>
      <c r="W23" s="2" t="e">
        <f>VLOOKUP(Tabla13[[#This Row],[Ref]],Hoja1!C:V,20,FALSE)</f>
        <v>#N/A</v>
      </c>
      <c r="X23" s="2" t="e">
        <f>VLOOKUP(Tabla13[[#This Row],[Ref]],Hoja1!C:W,21,FALSE)</f>
        <v>#N/A</v>
      </c>
      <c r="Y23" s="2" t="e">
        <f>VLOOKUP(Tabla13[[#This Row],[Ref]],Hoja1!C:X,22,FALSE)</f>
        <v>#N/A</v>
      </c>
      <c r="Z23" s="2" t="e">
        <f>SUM(Tabla13[[#This Row],[18]:[38]])</f>
        <v>#N/A</v>
      </c>
      <c r="AA23" s="3">
        <v>27.7</v>
      </c>
      <c r="AB23" s="3" t="s">
        <v>3</v>
      </c>
      <c r="AC23" s="3" t="s">
        <v>3</v>
      </c>
      <c r="AD23" s="3">
        <f>Tabla13[[#This Row],[Price 1]]*2.3</f>
        <v>63.709999999999994</v>
      </c>
      <c r="AE23" s="3"/>
      <c r="AF23" s="3"/>
      <c r="AG23" s="3"/>
    </row>
    <row r="24" spans="2:33" ht="99.9" hidden="1" customHeight="1" x14ac:dyDescent="0.3">
      <c r="B24" s="1" t="s">
        <v>2</v>
      </c>
      <c r="C24" s="1" t="s">
        <v>73</v>
      </c>
      <c r="D24" s="1" t="s">
        <v>72</v>
      </c>
      <c r="E24" s="2" t="e">
        <f>VLOOKUP(Tabla13[[#This Row],[Ref]],Hoja1!C:D,2,FALSE)</f>
        <v>#N/A</v>
      </c>
      <c r="F24" s="2" t="e">
        <f>VLOOKUP(Tabla13[[#This Row],[Ref]],Hoja1!C:E,3,FALSE)</f>
        <v>#N/A</v>
      </c>
      <c r="G24" s="2" t="e">
        <f>VLOOKUP(Tabla13[[#This Row],[Ref]],Hoja1!C:F,4,FALSE)</f>
        <v>#N/A</v>
      </c>
      <c r="H24" s="2" t="e">
        <f>VLOOKUP(Tabla13[[#This Row],[Ref]],Hoja1!C:G,5,FALSE)</f>
        <v>#N/A</v>
      </c>
      <c r="I24" s="2" t="e">
        <f>VLOOKUP(Tabla13[[#This Row],[Ref]],Hoja1!C:H,6,FALSE)</f>
        <v>#N/A</v>
      </c>
      <c r="J24" s="2" t="e">
        <f>VLOOKUP(Tabla13[[#This Row],[Ref]],Hoja1!C:I,7,FALSE)</f>
        <v>#N/A</v>
      </c>
      <c r="K24" s="2" t="e">
        <f>VLOOKUP(Tabla13[[#This Row],[Ref]],Hoja1!C:J,8,FALSE)</f>
        <v>#N/A</v>
      </c>
      <c r="L24" s="2" t="e">
        <f>VLOOKUP(Tabla13[[#This Row],[Ref]],Hoja1!C:K,9,FALSE)</f>
        <v>#N/A</v>
      </c>
      <c r="M24" s="2" t="e">
        <f>VLOOKUP(Tabla13[[#This Row],[Ref]],Hoja1!C:L,10,FALSE)</f>
        <v>#N/A</v>
      </c>
      <c r="N24" s="2" t="e">
        <f>VLOOKUP(Tabla13[[#This Row],[Ref]],Hoja1!C:M,11,FALSE)</f>
        <v>#N/A</v>
      </c>
      <c r="O24" s="2" t="e">
        <f>VLOOKUP(Tabla13[[#This Row],[Ref]],Hoja1!C:N,12,FALSE)</f>
        <v>#N/A</v>
      </c>
      <c r="P24" s="2" t="e">
        <f>VLOOKUP(Tabla13[[#This Row],[Ref]],Hoja1!C:O,13,FALSE)</f>
        <v>#N/A</v>
      </c>
      <c r="Q24" s="2" t="e">
        <f>VLOOKUP(Tabla13[[#This Row],[Ref]],Hoja1!C:P,14,FALSE)</f>
        <v>#N/A</v>
      </c>
      <c r="R24" s="2" t="e">
        <f>VLOOKUP(Tabla13[[#This Row],[Ref]],Hoja1!C:Q,15,FALSE)</f>
        <v>#N/A</v>
      </c>
      <c r="S24" s="2" t="e">
        <f>VLOOKUP(Tabla13[[#This Row],[Ref]],Hoja1!C:R,16,FALSE)</f>
        <v>#N/A</v>
      </c>
      <c r="T24" s="2" t="e">
        <f>VLOOKUP(Tabla13[[#This Row],[Ref]],Hoja1!C:S,17,FALSE)</f>
        <v>#N/A</v>
      </c>
      <c r="U24" s="2" t="e">
        <f>VLOOKUP(Tabla13[[#This Row],[Ref]],Hoja1!C:T,18,FALSE)</f>
        <v>#N/A</v>
      </c>
      <c r="V24" s="2" t="e">
        <f>VLOOKUP(Tabla13[[#This Row],[Ref]],Hoja1!C:U,19,FALSE)</f>
        <v>#N/A</v>
      </c>
      <c r="W24" s="2" t="e">
        <f>VLOOKUP(Tabla13[[#This Row],[Ref]],Hoja1!C:V,20,FALSE)</f>
        <v>#N/A</v>
      </c>
      <c r="X24" s="2" t="e">
        <f>VLOOKUP(Tabla13[[#This Row],[Ref]],Hoja1!C:W,21,FALSE)</f>
        <v>#N/A</v>
      </c>
      <c r="Y24" s="2" t="e">
        <f>VLOOKUP(Tabla13[[#This Row],[Ref]],Hoja1!C:X,22,FALSE)</f>
        <v>#N/A</v>
      </c>
      <c r="Z24" s="2" t="e">
        <f>SUM(Tabla13[[#This Row],[18]:[38]])</f>
        <v>#N/A</v>
      </c>
      <c r="AA24" s="3">
        <v>27.7</v>
      </c>
      <c r="AB24" s="3" t="s">
        <v>3</v>
      </c>
      <c r="AC24" s="3" t="s">
        <v>3</v>
      </c>
      <c r="AD24" s="3">
        <f>Tabla13[[#This Row],[Price 1]]*2.3</f>
        <v>63.709999999999994</v>
      </c>
      <c r="AE24" s="3"/>
      <c r="AF24" s="3"/>
      <c r="AG24" s="3"/>
    </row>
    <row r="25" spans="2:33" ht="99.9" customHeight="1" x14ac:dyDescent="0.3">
      <c r="B25" s="1" t="s">
        <v>2</v>
      </c>
      <c r="C25" s="1" t="s">
        <v>74</v>
      </c>
      <c r="D25" s="1" t="s">
        <v>75</v>
      </c>
      <c r="E25" s="2">
        <f>VLOOKUP(Tabla13[[#This Row],[Ref]],Hoja1!C:D,2,FALSE)</f>
        <v>0</v>
      </c>
      <c r="F25" s="2">
        <f>VLOOKUP(Tabla13[[#This Row],[Ref]],Hoja1!C:E,3,FALSE)</f>
        <v>6</v>
      </c>
      <c r="G25" s="2">
        <f>VLOOKUP(Tabla13[[#This Row],[Ref]],Hoja1!C:F,4,FALSE)</f>
        <v>0</v>
      </c>
      <c r="H25" s="2">
        <f>VLOOKUP(Tabla13[[#This Row],[Ref]],Hoja1!C:G,5,FALSE)</f>
        <v>0</v>
      </c>
      <c r="I25" s="2">
        <f>VLOOKUP(Tabla13[[#This Row],[Ref]],Hoja1!C:H,6,FALSE)</f>
        <v>0</v>
      </c>
      <c r="J25" s="2">
        <f>VLOOKUP(Tabla13[[#This Row],[Ref]],Hoja1!C:I,7,FALSE)</f>
        <v>0</v>
      </c>
      <c r="K25" s="2">
        <f>VLOOKUP(Tabla13[[#This Row],[Ref]],Hoja1!C:J,8,FALSE)</f>
        <v>0</v>
      </c>
      <c r="L25" s="2">
        <f>VLOOKUP(Tabla13[[#This Row],[Ref]],Hoja1!C:K,9,FALSE)</f>
        <v>0</v>
      </c>
      <c r="M25" s="2">
        <f>VLOOKUP(Tabla13[[#This Row],[Ref]],Hoja1!C:L,10,FALSE)</f>
        <v>0</v>
      </c>
      <c r="N25" s="2">
        <f>VLOOKUP(Tabla13[[#This Row],[Ref]],Hoja1!C:M,11,FALSE)</f>
        <v>0</v>
      </c>
      <c r="O25" s="2">
        <f>VLOOKUP(Tabla13[[#This Row],[Ref]],Hoja1!C:N,12,FALSE)</f>
        <v>0</v>
      </c>
      <c r="P25" s="2">
        <f>VLOOKUP(Tabla13[[#This Row],[Ref]],Hoja1!C:O,13,FALSE)</f>
        <v>0</v>
      </c>
      <c r="Q25" s="2">
        <f>VLOOKUP(Tabla13[[#This Row],[Ref]],Hoja1!C:P,14,FALSE)</f>
        <v>0</v>
      </c>
      <c r="R25" s="2">
        <f>VLOOKUP(Tabla13[[#This Row],[Ref]],Hoja1!C:Q,15,FALSE)</f>
        <v>0</v>
      </c>
      <c r="S25" s="2">
        <f>VLOOKUP(Tabla13[[#This Row],[Ref]],Hoja1!C:R,16,FALSE)</f>
        <v>0</v>
      </c>
      <c r="T25" s="2">
        <f>VLOOKUP(Tabla13[[#This Row],[Ref]],Hoja1!C:S,17,FALSE)</f>
        <v>0</v>
      </c>
      <c r="U25" s="2">
        <f>VLOOKUP(Tabla13[[#This Row],[Ref]],Hoja1!C:T,18,FALSE)</f>
        <v>0</v>
      </c>
      <c r="V25" s="2">
        <f>VLOOKUP(Tabla13[[#This Row],[Ref]],Hoja1!C:U,19,FALSE)</f>
        <v>0</v>
      </c>
      <c r="W25" s="2">
        <f>VLOOKUP(Tabla13[[#This Row],[Ref]],Hoja1!C:V,20,FALSE)</f>
        <v>0</v>
      </c>
      <c r="X25" s="2">
        <f>VLOOKUP(Tabla13[[#This Row],[Ref]],Hoja1!C:W,21,FALSE)</f>
        <v>0</v>
      </c>
      <c r="Y25" s="2">
        <f>VLOOKUP(Tabla13[[#This Row],[Ref]],Hoja1!C:X,22,FALSE)</f>
        <v>0</v>
      </c>
      <c r="Z25" s="2">
        <f>SUM(Tabla13[[#This Row],[18]:[38]])</f>
        <v>6</v>
      </c>
      <c r="AA25" s="3">
        <v>27.7</v>
      </c>
      <c r="AB25" s="3" t="s">
        <v>3</v>
      </c>
      <c r="AC25" s="3" t="s">
        <v>3</v>
      </c>
      <c r="AD25" s="3">
        <f>Tabla13[[#This Row],[Price 1]]*2.3</f>
        <v>63.709999999999994</v>
      </c>
      <c r="AE25" s="3"/>
      <c r="AF25" s="3"/>
      <c r="AG25" s="3"/>
    </row>
    <row r="26" spans="2:33" ht="99.9" customHeight="1" x14ac:dyDescent="0.3">
      <c r="B26" s="1" t="s">
        <v>2</v>
      </c>
      <c r="C26" s="1" t="s">
        <v>76</v>
      </c>
      <c r="D26" s="1" t="s">
        <v>75</v>
      </c>
      <c r="E26" s="2">
        <f>VLOOKUP(Tabla13[[#This Row],[Ref]],Hoja1!C:D,2,FALSE)</f>
        <v>3</v>
      </c>
      <c r="F26" s="2">
        <f>VLOOKUP(Tabla13[[#This Row],[Ref]],Hoja1!C:E,3,FALSE)</f>
        <v>25</v>
      </c>
      <c r="G26" s="2">
        <f>VLOOKUP(Tabla13[[#This Row],[Ref]],Hoja1!C:F,4,FALSE)</f>
        <v>65</v>
      </c>
      <c r="H26" s="2">
        <f>VLOOKUP(Tabla13[[#This Row],[Ref]],Hoja1!C:G,5,FALSE)</f>
        <v>44</v>
      </c>
      <c r="I26" s="2">
        <f>VLOOKUP(Tabla13[[#This Row],[Ref]],Hoja1!C:H,6,FALSE)</f>
        <v>22</v>
      </c>
      <c r="J26" s="2">
        <f>VLOOKUP(Tabla13[[#This Row],[Ref]],Hoja1!C:I,7,FALSE)</f>
        <v>20</v>
      </c>
      <c r="K26" s="2">
        <f>VLOOKUP(Tabla13[[#This Row],[Ref]],Hoja1!C:J,8,FALSE)</f>
        <v>17</v>
      </c>
      <c r="L26" s="2">
        <f>VLOOKUP(Tabla13[[#This Row],[Ref]],Hoja1!C:K,9,FALSE)</f>
        <v>0</v>
      </c>
      <c r="M26" s="2">
        <f>VLOOKUP(Tabla13[[#This Row],[Ref]],Hoja1!C:L,10,FALSE)</f>
        <v>0</v>
      </c>
      <c r="N26" s="2">
        <f>VLOOKUP(Tabla13[[#This Row],[Ref]],Hoja1!C:M,11,FALSE)</f>
        <v>0</v>
      </c>
      <c r="O26" s="2">
        <f>VLOOKUP(Tabla13[[#This Row],[Ref]],Hoja1!C:N,12,FALSE)</f>
        <v>0</v>
      </c>
      <c r="P26" s="2">
        <f>VLOOKUP(Tabla13[[#This Row],[Ref]],Hoja1!C:O,13,FALSE)</f>
        <v>0</v>
      </c>
      <c r="Q26" s="2">
        <f>VLOOKUP(Tabla13[[#This Row],[Ref]],Hoja1!C:P,14,FALSE)</f>
        <v>0</v>
      </c>
      <c r="R26" s="2">
        <f>VLOOKUP(Tabla13[[#This Row],[Ref]],Hoja1!C:Q,15,FALSE)</f>
        <v>0</v>
      </c>
      <c r="S26" s="2">
        <f>VLOOKUP(Tabla13[[#This Row],[Ref]],Hoja1!C:R,16,FALSE)</f>
        <v>0</v>
      </c>
      <c r="T26" s="2">
        <f>VLOOKUP(Tabla13[[#This Row],[Ref]],Hoja1!C:S,17,FALSE)</f>
        <v>0</v>
      </c>
      <c r="U26" s="2">
        <f>VLOOKUP(Tabla13[[#This Row],[Ref]],Hoja1!C:T,18,FALSE)</f>
        <v>0</v>
      </c>
      <c r="V26" s="2">
        <f>VLOOKUP(Tabla13[[#This Row],[Ref]],Hoja1!C:U,19,FALSE)</f>
        <v>0</v>
      </c>
      <c r="W26" s="2">
        <f>VLOOKUP(Tabla13[[#This Row],[Ref]],Hoja1!C:V,20,FALSE)</f>
        <v>0</v>
      </c>
      <c r="X26" s="2">
        <f>VLOOKUP(Tabla13[[#This Row],[Ref]],Hoja1!C:W,21,FALSE)</f>
        <v>0</v>
      </c>
      <c r="Y26" s="2">
        <f>VLOOKUP(Tabla13[[#This Row],[Ref]],Hoja1!C:X,22,FALSE)</f>
        <v>0</v>
      </c>
      <c r="Z26" s="2">
        <f>SUM(Tabla13[[#This Row],[18]:[38]])</f>
        <v>196</v>
      </c>
      <c r="AA26" s="3">
        <v>27.7</v>
      </c>
      <c r="AB26" s="3" t="s">
        <v>3</v>
      </c>
      <c r="AC26" s="3" t="s">
        <v>3</v>
      </c>
      <c r="AD26" s="3">
        <f>Tabla13[[#This Row],[Price 1]]*2.3</f>
        <v>63.709999999999994</v>
      </c>
      <c r="AE26" s="3"/>
      <c r="AF26" s="3"/>
      <c r="AG26" s="3" t="s">
        <v>1643</v>
      </c>
    </row>
    <row r="27" spans="2:33" ht="99.9" hidden="1" customHeight="1" x14ac:dyDescent="0.3">
      <c r="B27" s="1" t="s">
        <v>2</v>
      </c>
      <c r="C27" s="1" t="s">
        <v>77</v>
      </c>
      <c r="D27" s="1" t="s">
        <v>75</v>
      </c>
      <c r="E27" s="2" t="e">
        <f>VLOOKUP(Tabla13[[#This Row],[Ref]],Hoja1!C:D,2,FALSE)</f>
        <v>#N/A</v>
      </c>
      <c r="F27" s="2" t="e">
        <f>VLOOKUP(Tabla13[[#This Row],[Ref]],Hoja1!C:E,3,FALSE)</f>
        <v>#N/A</v>
      </c>
      <c r="G27" s="2" t="e">
        <f>VLOOKUP(Tabla13[[#This Row],[Ref]],Hoja1!C:F,4,FALSE)</f>
        <v>#N/A</v>
      </c>
      <c r="H27" s="2" t="e">
        <f>VLOOKUP(Tabla13[[#This Row],[Ref]],Hoja1!C:G,5,FALSE)</f>
        <v>#N/A</v>
      </c>
      <c r="I27" s="2" t="e">
        <f>VLOOKUP(Tabla13[[#This Row],[Ref]],Hoja1!C:H,6,FALSE)</f>
        <v>#N/A</v>
      </c>
      <c r="J27" s="2" t="e">
        <f>VLOOKUP(Tabla13[[#This Row],[Ref]],Hoja1!C:I,7,FALSE)</f>
        <v>#N/A</v>
      </c>
      <c r="K27" s="2" t="e">
        <f>VLOOKUP(Tabla13[[#This Row],[Ref]],Hoja1!C:J,8,FALSE)</f>
        <v>#N/A</v>
      </c>
      <c r="L27" s="2" t="e">
        <f>VLOOKUP(Tabla13[[#This Row],[Ref]],Hoja1!C:K,9,FALSE)</f>
        <v>#N/A</v>
      </c>
      <c r="M27" s="2" t="e">
        <f>VLOOKUP(Tabla13[[#This Row],[Ref]],Hoja1!C:L,10,FALSE)</f>
        <v>#N/A</v>
      </c>
      <c r="N27" s="2" t="e">
        <f>VLOOKUP(Tabla13[[#This Row],[Ref]],Hoja1!C:M,11,FALSE)</f>
        <v>#N/A</v>
      </c>
      <c r="O27" s="2" t="e">
        <f>VLOOKUP(Tabla13[[#This Row],[Ref]],Hoja1!C:N,12,FALSE)</f>
        <v>#N/A</v>
      </c>
      <c r="P27" s="2" t="e">
        <f>VLOOKUP(Tabla13[[#This Row],[Ref]],Hoja1!C:O,13,FALSE)</f>
        <v>#N/A</v>
      </c>
      <c r="Q27" s="2" t="e">
        <f>VLOOKUP(Tabla13[[#This Row],[Ref]],Hoja1!C:P,14,FALSE)</f>
        <v>#N/A</v>
      </c>
      <c r="R27" s="2" t="e">
        <f>VLOOKUP(Tabla13[[#This Row],[Ref]],Hoja1!C:Q,15,FALSE)</f>
        <v>#N/A</v>
      </c>
      <c r="S27" s="2" t="e">
        <f>VLOOKUP(Tabla13[[#This Row],[Ref]],Hoja1!C:R,16,FALSE)</f>
        <v>#N/A</v>
      </c>
      <c r="T27" s="2" t="e">
        <f>VLOOKUP(Tabla13[[#This Row],[Ref]],Hoja1!C:S,17,FALSE)</f>
        <v>#N/A</v>
      </c>
      <c r="U27" s="2" t="e">
        <f>VLOOKUP(Tabla13[[#This Row],[Ref]],Hoja1!C:T,18,FALSE)</f>
        <v>#N/A</v>
      </c>
      <c r="V27" s="2" t="e">
        <f>VLOOKUP(Tabla13[[#This Row],[Ref]],Hoja1!C:U,19,FALSE)</f>
        <v>#N/A</v>
      </c>
      <c r="W27" s="2" t="e">
        <f>VLOOKUP(Tabla13[[#This Row],[Ref]],Hoja1!C:V,20,FALSE)</f>
        <v>#N/A</v>
      </c>
      <c r="X27" s="2" t="e">
        <f>VLOOKUP(Tabla13[[#This Row],[Ref]],Hoja1!C:W,21,FALSE)</f>
        <v>#N/A</v>
      </c>
      <c r="Y27" s="2" t="e">
        <f>VLOOKUP(Tabla13[[#This Row],[Ref]],Hoja1!C:X,22,FALSE)</f>
        <v>#N/A</v>
      </c>
      <c r="Z27" s="2" t="e">
        <f>SUM(Tabla13[[#This Row],[18]:[38]])</f>
        <v>#N/A</v>
      </c>
      <c r="AA27" s="3">
        <v>27.7</v>
      </c>
      <c r="AB27" s="3" t="s">
        <v>3</v>
      </c>
      <c r="AC27" s="3" t="s">
        <v>3</v>
      </c>
      <c r="AD27" s="3">
        <f>Tabla13[[#This Row],[Price 1]]*2.3</f>
        <v>63.709999999999994</v>
      </c>
      <c r="AE27" s="3"/>
      <c r="AF27" s="3"/>
      <c r="AG27" s="3"/>
    </row>
    <row r="28" spans="2:33" ht="99.9" hidden="1" customHeight="1" x14ac:dyDescent="0.3">
      <c r="B28" s="1" t="s">
        <v>2</v>
      </c>
      <c r="C28" s="1" t="s">
        <v>78</v>
      </c>
      <c r="D28" s="1" t="s">
        <v>75</v>
      </c>
      <c r="E28" s="2" t="e">
        <f>VLOOKUP(Tabla13[[#This Row],[Ref]],Hoja1!C:D,2,FALSE)</f>
        <v>#N/A</v>
      </c>
      <c r="F28" s="2" t="e">
        <f>VLOOKUP(Tabla13[[#This Row],[Ref]],Hoja1!C:E,3,FALSE)</f>
        <v>#N/A</v>
      </c>
      <c r="G28" s="2" t="e">
        <f>VLOOKUP(Tabla13[[#This Row],[Ref]],Hoja1!C:F,4,FALSE)</f>
        <v>#N/A</v>
      </c>
      <c r="H28" s="2" t="e">
        <f>VLOOKUP(Tabla13[[#This Row],[Ref]],Hoja1!C:G,5,FALSE)</f>
        <v>#N/A</v>
      </c>
      <c r="I28" s="2" t="e">
        <f>VLOOKUP(Tabla13[[#This Row],[Ref]],Hoja1!C:H,6,FALSE)</f>
        <v>#N/A</v>
      </c>
      <c r="J28" s="2" t="e">
        <f>VLOOKUP(Tabla13[[#This Row],[Ref]],Hoja1!C:I,7,FALSE)</f>
        <v>#N/A</v>
      </c>
      <c r="K28" s="2" t="e">
        <f>VLOOKUP(Tabla13[[#This Row],[Ref]],Hoja1!C:J,8,FALSE)</f>
        <v>#N/A</v>
      </c>
      <c r="L28" s="2" t="e">
        <f>VLOOKUP(Tabla13[[#This Row],[Ref]],Hoja1!C:K,9,FALSE)</f>
        <v>#N/A</v>
      </c>
      <c r="M28" s="2" t="e">
        <f>VLOOKUP(Tabla13[[#This Row],[Ref]],Hoja1!C:L,10,FALSE)</f>
        <v>#N/A</v>
      </c>
      <c r="N28" s="2" t="e">
        <f>VLOOKUP(Tabla13[[#This Row],[Ref]],Hoja1!C:M,11,FALSE)</f>
        <v>#N/A</v>
      </c>
      <c r="O28" s="2" t="e">
        <f>VLOOKUP(Tabla13[[#This Row],[Ref]],Hoja1!C:N,12,FALSE)</f>
        <v>#N/A</v>
      </c>
      <c r="P28" s="2" t="e">
        <f>VLOOKUP(Tabla13[[#This Row],[Ref]],Hoja1!C:O,13,FALSE)</f>
        <v>#N/A</v>
      </c>
      <c r="Q28" s="2" t="e">
        <f>VLOOKUP(Tabla13[[#This Row],[Ref]],Hoja1!C:P,14,FALSE)</f>
        <v>#N/A</v>
      </c>
      <c r="R28" s="2" t="e">
        <f>VLOOKUP(Tabla13[[#This Row],[Ref]],Hoja1!C:Q,15,FALSE)</f>
        <v>#N/A</v>
      </c>
      <c r="S28" s="2" t="e">
        <f>VLOOKUP(Tabla13[[#This Row],[Ref]],Hoja1!C:R,16,FALSE)</f>
        <v>#N/A</v>
      </c>
      <c r="T28" s="2" t="e">
        <f>VLOOKUP(Tabla13[[#This Row],[Ref]],Hoja1!C:S,17,FALSE)</f>
        <v>#N/A</v>
      </c>
      <c r="U28" s="2" t="e">
        <f>VLOOKUP(Tabla13[[#This Row],[Ref]],Hoja1!C:T,18,FALSE)</f>
        <v>#N/A</v>
      </c>
      <c r="V28" s="2" t="e">
        <f>VLOOKUP(Tabla13[[#This Row],[Ref]],Hoja1!C:U,19,FALSE)</f>
        <v>#N/A</v>
      </c>
      <c r="W28" s="2" t="e">
        <f>VLOOKUP(Tabla13[[#This Row],[Ref]],Hoja1!C:V,20,FALSE)</f>
        <v>#N/A</v>
      </c>
      <c r="X28" s="2" t="e">
        <f>VLOOKUP(Tabla13[[#This Row],[Ref]],Hoja1!C:W,21,FALSE)</f>
        <v>#N/A</v>
      </c>
      <c r="Y28" s="2" t="e">
        <f>VLOOKUP(Tabla13[[#This Row],[Ref]],Hoja1!C:X,22,FALSE)</f>
        <v>#N/A</v>
      </c>
      <c r="Z28" s="2" t="e">
        <f>SUM(Tabla13[[#This Row],[18]:[38]])</f>
        <v>#N/A</v>
      </c>
      <c r="AA28" s="3">
        <v>27.7</v>
      </c>
      <c r="AB28" s="3" t="s">
        <v>3</v>
      </c>
      <c r="AC28" s="3" t="s">
        <v>3</v>
      </c>
      <c r="AD28" s="3">
        <f>Tabla13[[#This Row],[Price 1]]*2.3</f>
        <v>63.709999999999994</v>
      </c>
      <c r="AE28" s="3"/>
      <c r="AF28" s="3"/>
      <c r="AG28" s="3"/>
    </row>
    <row r="29" spans="2:33" ht="99.9" hidden="1" customHeight="1" x14ac:dyDescent="0.3">
      <c r="B29" s="1" t="s">
        <v>2</v>
      </c>
      <c r="C29" s="1" t="s">
        <v>79</v>
      </c>
      <c r="D29" s="1" t="s">
        <v>75</v>
      </c>
      <c r="E29" s="2" t="e">
        <f>VLOOKUP(Tabla13[[#This Row],[Ref]],Hoja1!C:D,2,FALSE)</f>
        <v>#N/A</v>
      </c>
      <c r="F29" s="2" t="e">
        <f>VLOOKUP(Tabla13[[#This Row],[Ref]],Hoja1!C:E,3,FALSE)</f>
        <v>#N/A</v>
      </c>
      <c r="G29" s="2" t="e">
        <f>VLOOKUP(Tabla13[[#This Row],[Ref]],Hoja1!C:F,4,FALSE)</f>
        <v>#N/A</v>
      </c>
      <c r="H29" s="2" t="e">
        <f>VLOOKUP(Tabla13[[#This Row],[Ref]],Hoja1!C:G,5,FALSE)</f>
        <v>#N/A</v>
      </c>
      <c r="I29" s="2" t="e">
        <f>VLOOKUP(Tabla13[[#This Row],[Ref]],Hoja1!C:H,6,FALSE)</f>
        <v>#N/A</v>
      </c>
      <c r="J29" s="2" t="e">
        <f>VLOOKUP(Tabla13[[#This Row],[Ref]],Hoja1!C:I,7,FALSE)</f>
        <v>#N/A</v>
      </c>
      <c r="K29" s="2" t="e">
        <f>VLOOKUP(Tabla13[[#This Row],[Ref]],Hoja1!C:J,8,FALSE)</f>
        <v>#N/A</v>
      </c>
      <c r="L29" s="2" t="e">
        <f>VLOOKUP(Tabla13[[#This Row],[Ref]],Hoja1!C:K,9,FALSE)</f>
        <v>#N/A</v>
      </c>
      <c r="M29" s="2" t="e">
        <f>VLOOKUP(Tabla13[[#This Row],[Ref]],Hoja1!C:L,10,FALSE)</f>
        <v>#N/A</v>
      </c>
      <c r="N29" s="2" t="e">
        <f>VLOOKUP(Tabla13[[#This Row],[Ref]],Hoja1!C:M,11,FALSE)</f>
        <v>#N/A</v>
      </c>
      <c r="O29" s="2" t="e">
        <f>VLOOKUP(Tabla13[[#This Row],[Ref]],Hoja1!C:N,12,FALSE)</f>
        <v>#N/A</v>
      </c>
      <c r="P29" s="2" t="e">
        <f>VLOOKUP(Tabla13[[#This Row],[Ref]],Hoja1!C:O,13,FALSE)</f>
        <v>#N/A</v>
      </c>
      <c r="Q29" s="2" t="e">
        <f>VLOOKUP(Tabla13[[#This Row],[Ref]],Hoja1!C:P,14,FALSE)</f>
        <v>#N/A</v>
      </c>
      <c r="R29" s="2" t="e">
        <f>VLOOKUP(Tabla13[[#This Row],[Ref]],Hoja1!C:Q,15,FALSE)</f>
        <v>#N/A</v>
      </c>
      <c r="S29" s="2" t="e">
        <f>VLOOKUP(Tabla13[[#This Row],[Ref]],Hoja1!C:R,16,FALSE)</f>
        <v>#N/A</v>
      </c>
      <c r="T29" s="2" t="e">
        <f>VLOOKUP(Tabla13[[#This Row],[Ref]],Hoja1!C:S,17,FALSE)</f>
        <v>#N/A</v>
      </c>
      <c r="U29" s="2" t="e">
        <f>VLOOKUP(Tabla13[[#This Row],[Ref]],Hoja1!C:T,18,FALSE)</f>
        <v>#N/A</v>
      </c>
      <c r="V29" s="2" t="e">
        <f>VLOOKUP(Tabla13[[#This Row],[Ref]],Hoja1!C:U,19,FALSE)</f>
        <v>#N/A</v>
      </c>
      <c r="W29" s="2" t="e">
        <f>VLOOKUP(Tabla13[[#This Row],[Ref]],Hoja1!C:V,20,FALSE)</f>
        <v>#N/A</v>
      </c>
      <c r="X29" s="2" t="e">
        <f>VLOOKUP(Tabla13[[#This Row],[Ref]],Hoja1!C:W,21,FALSE)</f>
        <v>#N/A</v>
      </c>
      <c r="Y29" s="2" t="e">
        <f>VLOOKUP(Tabla13[[#This Row],[Ref]],Hoja1!C:X,22,FALSE)</f>
        <v>#N/A</v>
      </c>
      <c r="Z29" s="2" t="e">
        <f>SUM(Tabla13[[#This Row],[18]:[38]])</f>
        <v>#N/A</v>
      </c>
      <c r="AA29" s="3">
        <v>27.7</v>
      </c>
      <c r="AB29" s="3" t="s">
        <v>3</v>
      </c>
      <c r="AC29" s="3" t="s">
        <v>3</v>
      </c>
      <c r="AD29" s="3">
        <f>Tabla13[[#This Row],[Price 1]]*2.3</f>
        <v>63.709999999999994</v>
      </c>
      <c r="AE29" s="3"/>
      <c r="AF29" s="3"/>
      <c r="AG29" s="3"/>
    </row>
    <row r="30" spans="2:33" ht="99.9" customHeight="1" x14ac:dyDescent="0.3">
      <c r="B30" s="1" t="s">
        <v>2</v>
      </c>
      <c r="C30" s="1" t="s">
        <v>80</v>
      </c>
      <c r="D30" s="1" t="s">
        <v>81</v>
      </c>
      <c r="E30" s="2">
        <f>VLOOKUP(Tabla13[[#This Row],[Ref]],Hoja1!C:D,2,FALSE)</f>
        <v>6</v>
      </c>
      <c r="F30" s="2">
        <f>VLOOKUP(Tabla13[[#This Row],[Ref]],Hoja1!C:E,3,FALSE)</f>
        <v>32</v>
      </c>
      <c r="G30" s="2">
        <f>VLOOKUP(Tabla13[[#This Row],[Ref]],Hoja1!C:F,4,FALSE)</f>
        <v>47</v>
      </c>
      <c r="H30" s="2">
        <f>VLOOKUP(Tabla13[[#This Row],[Ref]],Hoja1!C:G,5,FALSE)</f>
        <v>47</v>
      </c>
      <c r="I30" s="2">
        <f>VLOOKUP(Tabla13[[#This Row],[Ref]],Hoja1!C:H,6,FALSE)</f>
        <v>39</v>
      </c>
      <c r="J30" s="2">
        <f>VLOOKUP(Tabla13[[#This Row],[Ref]],Hoja1!C:I,7,FALSE)</f>
        <v>47</v>
      </c>
      <c r="K30" s="2">
        <f>VLOOKUP(Tabla13[[#This Row],[Ref]],Hoja1!C:J,8,FALSE)</f>
        <v>22</v>
      </c>
      <c r="L30" s="2">
        <f>VLOOKUP(Tabla13[[#This Row],[Ref]],Hoja1!C:K,9,FALSE)</f>
        <v>0</v>
      </c>
      <c r="M30" s="2">
        <f>VLOOKUP(Tabla13[[#This Row],[Ref]],Hoja1!C:L,10,FALSE)</f>
        <v>0</v>
      </c>
      <c r="N30" s="2">
        <f>VLOOKUP(Tabla13[[#This Row],[Ref]],Hoja1!C:M,11,FALSE)</f>
        <v>0</v>
      </c>
      <c r="O30" s="2">
        <f>VLOOKUP(Tabla13[[#This Row],[Ref]],Hoja1!C:N,12,FALSE)</f>
        <v>0</v>
      </c>
      <c r="P30" s="2">
        <f>VLOOKUP(Tabla13[[#This Row],[Ref]],Hoja1!C:O,13,FALSE)</f>
        <v>0</v>
      </c>
      <c r="Q30" s="2">
        <f>VLOOKUP(Tabla13[[#This Row],[Ref]],Hoja1!C:P,14,FALSE)</f>
        <v>0</v>
      </c>
      <c r="R30" s="2">
        <f>VLOOKUP(Tabla13[[#This Row],[Ref]],Hoja1!C:Q,15,FALSE)</f>
        <v>0</v>
      </c>
      <c r="S30" s="2">
        <f>VLOOKUP(Tabla13[[#This Row],[Ref]],Hoja1!C:R,16,FALSE)</f>
        <v>0</v>
      </c>
      <c r="T30" s="2">
        <f>VLOOKUP(Tabla13[[#This Row],[Ref]],Hoja1!C:S,17,FALSE)</f>
        <v>0</v>
      </c>
      <c r="U30" s="2">
        <f>VLOOKUP(Tabla13[[#This Row],[Ref]],Hoja1!C:T,18,FALSE)</f>
        <v>0</v>
      </c>
      <c r="V30" s="2">
        <f>VLOOKUP(Tabla13[[#This Row],[Ref]],Hoja1!C:U,19,FALSE)</f>
        <v>0</v>
      </c>
      <c r="W30" s="2">
        <f>VLOOKUP(Tabla13[[#This Row],[Ref]],Hoja1!C:V,20,FALSE)</f>
        <v>0</v>
      </c>
      <c r="X30" s="2">
        <f>VLOOKUP(Tabla13[[#This Row],[Ref]],Hoja1!C:W,21,FALSE)</f>
        <v>0</v>
      </c>
      <c r="Y30" s="2">
        <f>VLOOKUP(Tabla13[[#This Row],[Ref]],Hoja1!C:X,22,FALSE)</f>
        <v>0</v>
      </c>
      <c r="Z30" s="2">
        <f>SUM(Tabla13[[#This Row],[18]:[38]])</f>
        <v>240</v>
      </c>
      <c r="AA30" s="3">
        <v>27.1</v>
      </c>
      <c r="AB30" s="3" t="s">
        <v>3</v>
      </c>
      <c r="AC30" s="3" t="s">
        <v>3</v>
      </c>
      <c r="AD30" s="3">
        <f>Tabla13[[#This Row],[Price 1]]*2.3</f>
        <v>62.33</v>
      </c>
      <c r="AE30" s="3"/>
      <c r="AF30" s="3"/>
      <c r="AG30" s="3" t="s">
        <v>1643</v>
      </c>
    </row>
    <row r="31" spans="2:33" ht="99.9" hidden="1" customHeight="1" x14ac:dyDescent="0.3">
      <c r="B31" s="1" t="s">
        <v>2</v>
      </c>
      <c r="C31" s="1" t="s">
        <v>82</v>
      </c>
      <c r="D31" s="1" t="s">
        <v>81</v>
      </c>
      <c r="E31" s="2" t="e">
        <f>VLOOKUP(Tabla13[[#This Row],[Ref]],Hoja1!C:D,2,FALSE)</f>
        <v>#N/A</v>
      </c>
      <c r="F31" s="2" t="e">
        <f>VLOOKUP(Tabla13[[#This Row],[Ref]],Hoja1!C:E,3,FALSE)</f>
        <v>#N/A</v>
      </c>
      <c r="G31" s="2" t="e">
        <f>VLOOKUP(Tabla13[[#This Row],[Ref]],Hoja1!C:F,4,FALSE)</f>
        <v>#N/A</v>
      </c>
      <c r="H31" s="2" t="e">
        <f>VLOOKUP(Tabla13[[#This Row],[Ref]],Hoja1!C:G,5,FALSE)</f>
        <v>#N/A</v>
      </c>
      <c r="I31" s="2" t="e">
        <f>VLOOKUP(Tabla13[[#This Row],[Ref]],Hoja1!C:H,6,FALSE)</f>
        <v>#N/A</v>
      </c>
      <c r="J31" s="2" t="e">
        <f>VLOOKUP(Tabla13[[#This Row],[Ref]],Hoja1!C:I,7,FALSE)</f>
        <v>#N/A</v>
      </c>
      <c r="K31" s="2" t="e">
        <f>VLOOKUP(Tabla13[[#This Row],[Ref]],Hoja1!C:J,8,FALSE)</f>
        <v>#N/A</v>
      </c>
      <c r="L31" s="2" t="e">
        <f>VLOOKUP(Tabla13[[#This Row],[Ref]],Hoja1!C:K,9,FALSE)</f>
        <v>#N/A</v>
      </c>
      <c r="M31" s="2" t="e">
        <f>VLOOKUP(Tabla13[[#This Row],[Ref]],Hoja1!C:L,10,FALSE)</f>
        <v>#N/A</v>
      </c>
      <c r="N31" s="2" t="e">
        <f>VLOOKUP(Tabla13[[#This Row],[Ref]],Hoja1!C:M,11,FALSE)</f>
        <v>#N/A</v>
      </c>
      <c r="O31" s="2" t="e">
        <f>VLOOKUP(Tabla13[[#This Row],[Ref]],Hoja1!C:N,12,FALSE)</f>
        <v>#N/A</v>
      </c>
      <c r="P31" s="2" t="e">
        <f>VLOOKUP(Tabla13[[#This Row],[Ref]],Hoja1!C:O,13,FALSE)</f>
        <v>#N/A</v>
      </c>
      <c r="Q31" s="2" t="e">
        <f>VLOOKUP(Tabla13[[#This Row],[Ref]],Hoja1!C:P,14,FALSE)</f>
        <v>#N/A</v>
      </c>
      <c r="R31" s="2" t="e">
        <f>VLOOKUP(Tabla13[[#This Row],[Ref]],Hoja1!C:Q,15,FALSE)</f>
        <v>#N/A</v>
      </c>
      <c r="S31" s="2" t="e">
        <f>VLOOKUP(Tabla13[[#This Row],[Ref]],Hoja1!C:R,16,FALSE)</f>
        <v>#N/A</v>
      </c>
      <c r="T31" s="2" t="e">
        <f>VLOOKUP(Tabla13[[#This Row],[Ref]],Hoja1!C:S,17,FALSE)</f>
        <v>#N/A</v>
      </c>
      <c r="U31" s="2" t="e">
        <f>VLOOKUP(Tabla13[[#This Row],[Ref]],Hoja1!C:T,18,FALSE)</f>
        <v>#N/A</v>
      </c>
      <c r="V31" s="2" t="e">
        <f>VLOOKUP(Tabla13[[#This Row],[Ref]],Hoja1!C:U,19,FALSE)</f>
        <v>#N/A</v>
      </c>
      <c r="W31" s="2" t="e">
        <f>VLOOKUP(Tabla13[[#This Row],[Ref]],Hoja1!C:V,20,FALSE)</f>
        <v>#N/A</v>
      </c>
      <c r="X31" s="2" t="e">
        <f>VLOOKUP(Tabla13[[#This Row],[Ref]],Hoja1!C:W,21,FALSE)</f>
        <v>#N/A</v>
      </c>
      <c r="Y31" s="2" t="e">
        <f>VLOOKUP(Tabla13[[#This Row],[Ref]],Hoja1!C:X,22,FALSE)</f>
        <v>#N/A</v>
      </c>
      <c r="Z31" s="2" t="e">
        <f>SUM(Tabla13[[#This Row],[18]:[38]])</f>
        <v>#N/A</v>
      </c>
      <c r="AA31" s="3">
        <v>27.1</v>
      </c>
      <c r="AB31" s="3" t="s">
        <v>3</v>
      </c>
      <c r="AC31" s="3" t="s">
        <v>3</v>
      </c>
      <c r="AD31" s="3">
        <f>Tabla13[[#This Row],[Price 1]]*2.3</f>
        <v>62.33</v>
      </c>
      <c r="AE31" s="3"/>
      <c r="AF31" s="3"/>
      <c r="AG31" s="3"/>
    </row>
    <row r="32" spans="2:33" ht="99.9" hidden="1" customHeight="1" x14ac:dyDescent="0.3">
      <c r="B32" s="1" t="s">
        <v>2</v>
      </c>
      <c r="C32" s="1" t="s">
        <v>83</v>
      </c>
      <c r="D32" s="1" t="s">
        <v>81</v>
      </c>
      <c r="E32" s="2" t="e">
        <f>VLOOKUP(Tabla13[[#This Row],[Ref]],Hoja1!C:D,2,FALSE)</f>
        <v>#N/A</v>
      </c>
      <c r="F32" s="2" t="e">
        <f>VLOOKUP(Tabla13[[#This Row],[Ref]],Hoja1!C:E,3,FALSE)</f>
        <v>#N/A</v>
      </c>
      <c r="G32" s="2" t="e">
        <f>VLOOKUP(Tabla13[[#This Row],[Ref]],Hoja1!C:F,4,FALSE)</f>
        <v>#N/A</v>
      </c>
      <c r="H32" s="2" t="e">
        <f>VLOOKUP(Tabla13[[#This Row],[Ref]],Hoja1!C:G,5,FALSE)</f>
        <v>#N/A</v>
      </c>
      <c r="I32" s="2" t="e">
        <f>VLOOKUP(Tabla13[[#This Row],[Ref]],Hoja1!C:H,6,FALSE)</f>
        <v>#N/A</v>
      </c>
      <c r="J32" s="2" t="e">
        <f>VLOOKUP(Tabla13[[#This Row],[Ref]],Hoja1!C:I,7,FALSE)</f>
        <v>#N/A</v>
      </c>
      <c r="K32" s="2" t="e">
        <f>VLOOKUP(Tabla13[[#This Row],[Ref]],Hoja1!C:J,8,FALSE)</f>
        <v>#N/A</v>
      </c>
      <c r="L32" s="2" t="e">
        <f>VLOOKUP(Tabla13[[#This Row],[Ref]],Hoja1!C:K,9,FALSE)</f>
        <v>#N/A</v>
      </c>
      <c r="M32" s="2" t="e">
        <f>VLOOKUP(Tabla13[[#This Row],[Ref]],Hoja1!C:L,10,FALSE)</f>
        <v>#N/A</v>
      </c>
      <c r="N32" s="2" t="e">
        <f>VLOOKUP(Tabla13[[#This Row],[Ref]],Hoja1!C:M,11,FALSE)</f>
        <v>#N/A</v>
      </c>
      <c r="O32" s="2" t="e">
        <f>VLOOKUP(Tabla13[[#This Row],[Ref]],Hoja1!C:N,12,FALSE)</f>
        <v>#N/A</v>
      </c>
      <c r="P32" s="2" t="e">
        <f>VLOOKUP(Tabla13[[#This Row],[Ref]],Hoja1!C:O,13,FALSE)</f>
        <v>#N/A</v>
      </c>
      <c r="Q32" s="2" t="e">
        <f>VLOOKUP(Tabla13[[#This Row],[Ref]],Hoja1!C:P,14,FALSE)</f>
        <v>#N/A</v>
      </c>
      <c r="R32" s="2" t="e">
        <f>VLOOKUP(Tabla13[[#This Row],[Ref]],Hoja1!C:Q,15,FALSE)</f>
        <v>#N/A</v>
      </c>
      <c r="S32" s="2" t="e">
        <f>VLOOKUP(Tabla13[[#This Row],[Ref]],Hoja1!C:R,16,FALSE)</f>
        <v>#N/A</v>
      </c>
      <c r="T32" s="2" t="e">
        <f>VLOOKUP(Tabla13[[#This Row],[Ref]],Hoja1!C:S,17,FALSE)</f>
        <v>#N/A</v>
      </c>
      <c r="U32" s="2" t="e">
        <f>VLOOKUP(Tabla13[[#This Row],[Ref]],Hoja1!C:T,18,FALSE)</f>
        <v>#N/A</v>
      </c>
      <c r="V32" s="2" t="e">
        <f>VLOOKUP(Tabla13[[#This Row],[Ref]],Hoja1!C:U,19,FALSE)</f>
        <v>#N/A</v>
      </c>
      <c r="W32" s="2" t="e">
        <f>VLOOKUP(Tabla13[[#This Row],[Ref]],Hoja1!C:V,20,FALSE)</f>
        <v>#N/A</v>
      </c>
      <c r="X32" s="2" t="e">
        <f>VLOOKUP(Tabla13[[#This Row],[Ref]],Hoja1!C:W,21,FALSE)</f>
        <v>#N/A</v>
      </c>
      <c r="Y32" s="2" t="e">
        <f>VLOOKUP(Tabla13[[#This Row],[Ref]],Hoja1!C:X,22,FALSE)</f>
        <v>#N/A</v>
      </c>
      <c r="Z32" s="2" t="e">
        <f>SUM(Tabla13[[#This Row],[18]:[38]])</f>
        <v>#N/A</v>
      </c>
      <c r="AA32" s="3">
        <v>27.1</v>
      </c>
      <c r="AB32" s="3" t="s">
        <v>3</v>
      </c>
      <c r="AC32" s="3" t="s">
        <v>3</v>
      </c>
      <c r="AD32" s="3">
        <f>Tabla13[[#This Row],[Price 1]]*2.3</f>
        <v>62.33</v>
      </c>
      <c r="AE32" s="3"/>
      <c r="AF32" s="3"/>
      <c r="AG32" s="3"/>
    </row>
    <row r="33" spans="2:33" ht="99.9" customHeight="1" x14ac:dyDescent="0.3">
      <c r="B33" s="1" t="s">
        <v>2</v>
      </c>
      <c r="C33" s="1" t="s">
        <v>84</v>
      </c>
      <c r="D33" s="1" t="s">
        <v>75</v>
      </c>
      <c r="E33" s="2">
        <f>VLOOKUP(Tabla13[[#This Row],[Ref]],Hoja1!C:D,2,FALSE)</f>
        <v>0</v>
      </c>
      <c r="F33" s="2">
        <f>VLOOKUP(Tabla13[[#This Row],[Ref]],Hoja1!C:E,3,FALSE)</f>
        <v>3</v>
      </c>
      <c r="G33" s="2">
        <f>VLOOKUP(Tabla13[[#This Row],[Ref]],Hoja1!C:F,4,FALSE)</f>
        <v>5</v>
      </c>
      <c r="H33" s="2">
        <f>VLOOKUP(Tabla13[[#This Row],[Ref]],Hoja1!C:G,5,FALSE)</f>
        <v>0</v>
      </c>
      <c r="I33" s="2">
        <f>VLOOKUP(Tabla13[[#This Row],[Ref]],Hoja1!C:H,6,FALSE)</f>
        <v>4</v>
      </c>
      <c r="J33" s="2">
        <f>VLOOKUP(Tabla13[[#This Row],[Ref]],Hoja1!C:I,7,FALSE)</f>
        <v>7</v>
      </c>
      <c r="K33" s="2">
        <f>VLOOKUP(Tabla13[[#This Row],[Ref]],Hoja1!C:J,8,FALSE)</f>
        <v>0</v>
      </c>
      <c r="L33" s="2">
        <f>VLOOKUP(Tabla13[[#This Row],[Ref]],Hoja1!C:K,9,FALSE)</f>
        <v>0</v>
      </c>
      <c r="M33" s="2">
        <f>VLOOKUP(Tabla13[[#This Row],[Ref]],Hoja1!C:L,10,FALSE)</f>
        <v>0</v>
      </c>
      <c r="N33" s="2">
        <f>VLOOKUP(Tabla13[[#This Row],[Ref]],Hoja1!C:M,11,FALSE)</f>
        <v>0</v>
      </c>
      <c r="O33" s="2">
        <f>VLOOKUP(Tabla13[[#This Row],[Ref]],Hoja1!C:N,12,FALSE)</f>
        <v>0</v>
      </c>
      <c r="P33" s="2">
        <f>VLOOKUP(Tabla13[[#This Row],[Ref]],Hoja1!C:O,13,FALSE)</f>
        <v>0</v>
      </c>
      <c r="Q33" s="2">
        <f>VLOOKUP(Tabla13[[#This Row],[Ref]],Hoja1!C:P,14,FALSE)</f>
        <v>0</v>
      </c>
      <c r="R33" s="2">
        <f>VLOOKUP(Tabla13[[#This Row],[Ref]],Hoja1!C:Q,15,FALSE)</f>
        <v>0</v>
      </c>
      <c r="S33" s="2">
        <f>VLOOKUP(Tabla13[[#This Row],[Ref]],Hoja1!C:R,16,FALSE)</f>
        <v>0</v>
      </c>
      <c r="T33" s="2">
        <f>VLOOKUP(Tabla13[[#This Row],[Ref]],Hoja1!C:S,17,FALSE)</f>
        <v>0</v>
      </c>
      <c r="U33" s="2">
        <f>VLOOKUP(Tabla13[[#This Row],[Ref]],Hoja1!C:T,18,FALSE)</f>
        <v>0</v>
      </c>
      <c r="V33" s="2">
        <f>VLOOKUP(Tabla13[[#This Row],[Ref]],Hoja1!C:U,19,FALSE)</f>
        <v>0</v>
      </c>
      <c r="W33" s="2">
        <f>VLOOKUP(Tabla13[[#This Row],[Ref]],Hoja1!C:V,20,FALSE)</f>
        <v>0</v>
      </c>
      <c r="X33" s="2">
        <f>VLOOKUP(Tabla13[[#This Row],[Ref]],Hoja1!C:W,21,FALSE)</f>
        <v>0</v>
      </c>
      <c r="Y33" s="2">
        <f>VLOOKUP(Tabla13[[#This Row],[Ref]],Hoja1!C:X,22,FALSE)</f>
        <v>0</v>
      </c>
      <c r="Z33" s="2">
        <f>SUM(Tabla13[[#This Row],[18]:[38]])</f>
        <v>19</v>
      </c>
      <c r="AA33" s="3">
        <v>27.7</v>
      </c>
      <c r="AB33" s="3" t="s">
        <v>3</v>
      </c>
      <c r="AC33" s="3" t="s">
        <v>3</v>
      </c>
      <c r="AD33" s="3">
        <f>Tabla13[[#This Row],[Price 1]]*2.3</f>
        <v>63.709999999999994</v>
      </c>
      <c r="AE33" s="3"/>
      <c r="AF33" s="3"/>
      <c r="AG33" s="3" t="s">
        <v>1643</v>
      </c>
    </row>
    <row r="34" spans="2:33" ht="99.9" hidden="1" customHeight="1" x14ac:dyDescent="0.3">
      <c r="B34" s="1" t="s">
        <v>2</v>
      </c>
      <c r="C34" s="1" t="s">
        <v>85</v>
      </c>
      <c r="D34" s="1" t="s">
        <v>75</v>
      </c>
      <c r="E34" s="2" t="e">
        <f>VLOOKUP(Tabla13[[#This Row],[Ref]],Hoja1!C:D,2,FALSE)</f>
        <v>#N/A</v>
      </c>
      <c r="F34" s="2" t="e">
        <f>VLOOKUP(Tabla13[[#This Row],[Ref]],Hoja1!C:E,3,FALSE)</f>
        <v>#N/A</v>
      </c>
      <c r="G34" s="2" t="e">
        <f>VLOOKUP(Tabla13[[#This Row],[Ref]],Hoja1!C:F,4,FALSE)</f>
        <v>#N/A</v>
      </c>
      <c r="H34" s="2" t="e">
        <f>VLOOKUP(Tabla13[[#This Row],[Ref]],Hoja1!C:G,5,FALSE)</f>
        <v>#N/A</v>
      </c>
      <c r="I34" s="2" t="e">
        <f>VLOOKUP(Tabla13[[#This Row],[Ref]],Hoja1!C:H,6,FALSE)</f>
        <v>#N/A</v>
      </c>
      <c r="J34" s="2" t="e">
        <f>VLOOKUP(Tabla13[[#This Row],[Ref]],Hoja1!C:I,7,FALSE)</f>
        <v>#N/A</v>
      </c>
      <c r="K34" s="2" t="e">
        <f>VLOOKUP(Tabla13[[#This Row],[Ref]],Hoja1!C:J,8,FALSE)</f>
        <v>#N/A</v>
      </c>
      <c r="L34" s="2" t="e">
        <f>VLOOKUP(Tabla13[[#This Row],[Ref]],Hoja1!C:K,9,FALSE)</f>
        <v>#N/A</v>
      </c>
      <c r="M34" s="2" t="e">
        <f>VLOOKUP(Tabla13[[#This Row],[Ref]],Hoja1!C:L,10,FALSE)</f>
        <v>#N/A</v>
      </c>
      <c r="N34" s="2" t="e">
        <f>VLOOKUP(Tabla13[[#This Row],[Ref]],Hoja1!C:M,11,FALSE)</f>
        <v>#N/A</v>
      </c>
      <c r="O34" s="2" t="e">
        <f>VLOOKUP(Tabla13[[#This Row],[Ref]],Hoja1!C:N,12,FALSE)</f>
        <v>#N/A</v>
      </c>
      <c r="P34" s="2" t="e">
        <f>VLOOKUP(Tabla13[[#This Row],[Ref]],Hoja1!C:O,13,FALSE)</f>
        <v>#N/A</v>
      </c>
      <c r="Q34" s="2" t="e">
        <f>VLOOKUP(Tabla13[[#This Row],[Ref]],Hoja1!C:P,14,FALSE)</f>
        <v>#N/A</v>
      </c>
      <c r="R34" s="2" t="e">
        <f>VLOOKUP(Tabla13[[#This Row],[Ref]],Hoja1!C:Q,15,FALSE)</f>
        <v>#N/A</v>
      </c>
      <c r="S34" s="2" t="e">
        <f>VLOOKUP(Tabla13[[#This Row],[Ref]],Hoja1!C:R,16,FALSE)</f>
        <v>#N/A</v>
      </c>
      <c r="T34" s="2" t="e">
        <f>VLOOKUP(Tabla13[[#This Row],[Ref]],Hoja1!C:S,17,FALSE)</f>
        <v>#N/A</v>
      </c>
      <c r="U34" s="2" t="e">
        <f>VLOOKUP(Tabla13[[#This Row],[Ref]],Hoja1!C:T,18,FALSE)</f>
        <v>#N/A</v>
      </c>
      <c r="V34" s="2" t="e">
        <f>VLOOKUP(Tabla13[[#This Row],[Ref]],Hoja1!C:U,19,FALSE)</f>
        <v>#N/A</v>
      </c>
      <c r="W34" s="2" t="e">
        <f>VLOOKUP(Tabla13[[#This Row],[Ref]],Hoja1!C:V,20,FALSE)</f>
        <v>#N/A</v>
      </c>
      <c r="X34" s="2" t="e">
        <f>VLOOKUP(Tabla13[[#This Row],[Ref]],Hoja1!C:W,21,FALSE)</f>
        <v>#N/A</v>
      </c>
      <c r="Y34" s="2" t="e">
        <f>VLOOKUP(Tabla13[[#This Row],[Ref]],Hoja1!C:X,22,FALSE)</f>
        <v>#N/A</v>
      </c>
      <c r="Z34" s="2" t="e">
        <f>SUM(Tabla13[[#This Row],[18]:[38]])</f>
        <v>#N/A</v>
      </c>
      <c r="AA34" s="3">
        <v>27.7</v>
      </c>
      <c r="AB34" s="3" t="s">
        <v>3</v>
      </c>
      <c r="AC34" s="3" t="s">
        <v>3</v>
      </c>
      <c r="AD34" s="3">
        <f>Tabla13[[#This Row],[Price 1]]*2.3</f>
        <v>63.709999999999994</v>
      </c>
      <c r="AE34" s="3"/>
      <c r="AF34" s="3"/>
      <c r="AG34" s="3" t="s">
        <v>1643</v>
      </c>
    </row>
    <row r="35" spans="2:33" ht="99.9" customHeight="1" x14ac:dyDescent="0.3">
      <c r="B35" s="1" t="s">
        <v>2</v>
      </c>
      <c r="C35" s="1" t="s">
        <v>86</v>
      </c>
      <c r="D35" s="1" t="s">
        <v>75</v>
      </c>
      <c r="E35" s="2">
        <f>VLOOKUP(Tabla13[[#This Row],[Ref]],Hoja1!C:D,2,FALSE)</f>
        <v>1</v>
      </c>
      <c r="F35" s="2">
        <f>VLOOKUP(Tabla13[[#This Row],[Ref]],Hoja1!C:E,3,FALSE)</f>
        <v>21</v>
      </c>
      <c r="G35" s="2">
        <f>VLOOKUP(Tabla13[[#This Row],[Ref]],Hoja1!C:F,4,FALSE)</f>
        <v>28</v>
      </c>
      <c r="H35" s="2">
        <f>VLOOKUP(Tabla13[[#This Row],[Ref]],Hoja1!C:G,5,FALSE)</f>
        <v>27</v>
      </c>
      <c r="I35" s="2">
        <f>VLOOKUP(Tabla13[[#This Row],[Ref]],Hoja1!C:H,6,FALSE)</f>
        <v>6</v>
      </c>
      <c r="J35" s="2">
        <f>VLOOKUP(Tabla13[[#This Row],[Ref]],Hoja1!C:I,7,FALSE)</f>
        <v>0</v>
      </c>
      <c r="K35" s="2">
        <f>VLOOKUP(Tabla13[[#This Row],[Ref]],Hoja1!C:J,8,FALSE)</f>
        <v>3</v>
      </c>
      <c r="L35" s="2">
        <f>VLOOKUP(Tabla13[[#This Row],[Ref]],Hoja1!C:K,9,FALSE)</f>
        <v>0</v>
      </c>
      <c r="M35" s="2">
        <f>VLOOKUP(Tabla13[[#This Row],[Ref]],Hoja1!C:L,10,FALSE)</f>
        <v>0</v>
      </c>
      <c r="N35" s="2">
        <f>VLOOKUP(Tabla13[[#This Row],[Ref]],Hoja1!C:M,11,FALSE)</f>
        <v>0</v>
      </c>
      <c r="O35" s="2">
        <f>VLOOKUP(Tabla13[[#This Row],[Ref]],Hoja1!C:N,12,FALSE)</f>
        <v>0</v>
      </c>
      <c r="P35" s="2">
        <f>VLOOKUP(Tabla13[[#This Row],[Ref]],Hoja1!C:O,13,FALSE)</f>
        <v>0</v>
      </c>
      <c r="Q35" s="2">
        <f>VLOOKUP(Tabla13[[#This Row],[Ref]],Hoja1!C:P,14,FALSE)</f>
        <v>0</v>
      </c>
      <c r="R35" s="2">
        <f>VLOOKUP(Tabla13[[#This Row],[Ref]],Hoja1!C:Q,15,FALSE)</f>
        <v>0</v>
      </c>
      <c r="S35" s="2">
        <f>VLOOKUP(Tabla13[[#This Row],[Ref]],Hoja1!C:R,16,FALSE)</f>
        <v>0</v>
      </c>
      <c r="T35" s="2">
        <f>VLOOKUP(Tabla13[[#This Row],[Ref]],Hoja1!C:S,17,FALSE)</f>
        <v>0</v>
      </c>
      <c r="U35" s="2">
        <f>VLOOKUP(Tabla13[[#This Row],[Ref]],Hoja1!C:T,18,FALSE)</f>
        <v>0</v>
      </c>
      <c r="V35" s="2">
        <f>VLOOKUP(Tabla13[[#This Row],[Ref]],Hoja1!C:U,19,FALSE)</f>
        <v>0</v>
      </c>
      <c r="W35" s="2">
        <f>VLOOKUP(Tabla13[[#This Row],[Ref]],Hoja1!C:V,20,FALSE)</f>
        <v>0</v>
      </c>
      <c r="X35" s="2">
        <f>VLOOKUP(Tabla13[[#This Row],[Ref]],Hoja1!C:W,21,FALSE)</f>
        <v>0</v>
      </c>
      <c r="Y35" s="2">
        <f>VLOOKUP(Tabla13[[#This Row],[Ref]],Hoja1!C:X,22,FALSE)</f>
        <v>0</v>
      </c>
      <c r="Z35" s="2">
        <f>SUM(Tabla13[[#This Row],[18]:[38]])</f>
        <v>86</v>
      </c>
      <c r="AA35" s="3">
        <v>27.7</v>
      </c>
      <c r="AB35" s="3" t="s">
        <v>3</v>
      </c>
      <c r="AC35" s="3" t="s">
        <v>3</v>
      </c>
      <c r="AD35" s="3">
        <f>Tabla13[[#This Row],[Price 1]]*2.3</f>
        <v>63.709999999999994</v>
      </c>
      <c r="AE35" s="3"/>
      <c r="AF35" s="3"/>
      <c r="AG35" s="3" t="s">
        <v>1643</v>
      </c>
    </row>
    <row r="36" spans="2:33" ht="99.9" customHeight="1" x14ac:dyDescent="0.3">
      <c r="B36" s="1" t="s">
        <v>2</v>
      </c>
      <c r="C36" s="1" t="s">
        <v>87</v>
      </c>
      <c r="D36" s="1" t="s">
        <v>75</v>
      </c>
      <c r="E36" s="2">
        <f>VLOOKUP(Tabla13[[#This Row],[Ref]],Hoja1!C:D,2,FALSE)</f>
        <v>10</v>
      </c>
      <c r="F36" s="2">
        <f>VLOOKUP(Tabla13[[#This Row],[Ref]],Hoja1!C:E,3,FALSE)</f>
        <v>23</v>
      </c>
      <c r="G36" s="2">
        <f>VLOOKUP(Tabla13[[#This Row],[Ref]],Hoja1!C:F,4,FALSE)</f>
        <v>25</v>
      </c>
      <c r="H36" s="2">
        <f>VLOOKUP(Tabla13[[#This Row],[Ref]],Hoja1!C:G,5,FALSE)</f>
        <v>26</v>
      </c>
      <c r="I36" s="2">
        <f>VLOOKUP(Tabla13[[#This Row],[Ref]],Hoja1!C:H,6,FALSE)</f>
        <v>16</v>
      </c>
      <c r="J36" s="2">
        <f>VLOOKUP(Tabla13[[#This Row],[Ref]],Hoja1!C:I,7,FALSE)</f>
        <v>12</v>
      </c>
      <c r="K36" s="2">
        <f>VLOOKUP(Tabla13[[#This Row],[Ref]],Hoja1!C:J,8,FALSE)</f>
        <v>7</v>
      </c>
      <c r="L36" s="2">
        <f>VLOOKUP(Tabla13[[#This Row],[Ref]],Hoja1!C:K,9,FALSE)</f>
        <v>0</v>
      </c>
      <c r="M36" s="2">
        <f>VLOOKUP(Tabla13[[#This Row],[Ref]],Hoja1!C:L,10,FALSE)</f>
        <v>0</v>
      </c>
      <c r="N36" s="2">
        <f>VLOOKUP(Tabla13[[#This Row],[Ref]],Hoja1!C:M,11,FALSE)</f>
        <v>0</v>
      </c>
      <c r="O36" s="2">
        <f>VLOOKUP(Tabla13[[#This Row],[Ref]],Hoja1!C:N,12,FALSE)</f>
        <v>0</v>
      </c>
      <c r="P36" s="2">
        <f>VLOOKUP(Tabla13[[#This Row],[Ref]],Hoja1!C:O,13,FALSE)</f>
        <v>0</v>
      </c>
      <c r="Q36" s="2">
        <f>VLOOKUP(Tabla13[[#This Row],[Ref]],Hoja1!C:P,14,FALSE)</f>
        <v>0</v>
      </c>
      <c r="R36" s="2">
        <f>VLOOKUP(Tabla13[[#This Row],[Ref]],Hoja1!C:Q,15,FALSE)</f>
        <v>0</v>
      </c>
      <c r="S36" s="2">
        <f>VLOOKUP(Tabla13[[#This Row],[Ref]],Hoja1!C:R,16,FALSE)</f>
        <v>0</v>
      </c>
      <c r="T36" s="2">
        <f>VLOOKUP(Tabla13[[#This Row],[Ref]],Hoja1!C:S,17,FALSE)</f>
        <v>0</v>
      </c>
      <c r="U36" s="2">
        <f>VLOOKUP(Tabla13[[#This Row],[Ref]],Hoja1!C:T,18,FALSE)</f>
        <v>0</v>
      </c>
      <c r="V36" s="2">
        <f>VLOOKUP(Tabla13[[#This Row],[Ref]],Hoja1!C:U,19,FALSE)</f>
        <v>0</v>
      </c>
      <c r="W36" s="2">
        <f>VLOOKUP(Tabla13[[#This Row],[Ref]],Hoja1!C:V,20,FALSE)</f>
        <v>0</v>
      </c>
      <c r="X36" s="2">
        <f>VLOOKUP(Tabla13[[#This Row],[Ref]],Hoja1!C:W,21,FALSE)</f>
        <v>0</v>
      </c>
      <c r="Y36" s="2">
        <f>VLOOKUP(Tabla13[[#This Row],[Ref]],Hoja1!C:X,22,FALSE)</f>
        <v>0</v>
      </c>
      <c r="Z36" s="2">
        <f>SUM(Tabla13[[#This Row],[18]:[38]])</f>
        <v>119</v>
      </c>
      <c r="AA36" s="3">
        <v>27.7</v>
      </c>
      <c r="AB36" s="3" t="s">
        <v>3</v>
      </c>
      <c r="AC36" s="3" t="s">
        <v>3</v>
      </c>
      <c r="AD36" s="3">
        <f>Tabla13[[#This Row],[Price 1]]*2.3</f>
        <v>63.709999999999994</v>
      </c>
      <c r="AE36" s="3"/>
      <c r="AF36" s="3"/>
      <c r="AG36" s="3"/>
    </row>
    <row r="37" spans="2:33" ht="99.9" customHeight="1" x14ac:dyDescent="0.3">
      <c r="B37" s="1" t="s">
        <v>2</v>
      </c>
      <c r="C37" s="1" t="s">
        <v>88</v>
      </c>
      <c r="D37" s="1" t="s">
        <v>75</v>
      </c>
      <c r="E37" s="2">
        <f>VLOOKUP(Tabla13[[#This Row],[Ref]],Hoja1!C:D,2,FALSE)</f>
        <v>0</v>
      </c>
      <c r="F37" s="2">
        <f>VLOOKUP(Tabla13[[#This Row],[Ref]],Hoja1!C:E,3,FALSE)</f>
        <v>2</v>
      </c>
      <c r="G37" s="2">
        <f>VLOOKUP(Tabla13[[#This Row],[Ref]],Hoja1!C:F,4,FALSE)</f>
        <v>2</v>
      </c>
      <c r="H37" s="2">
        <f>VLOOKUP(Tabla13[[#This Row],[Ref]],Hoja1!C:G,5,FALSE)</f>
        <v>0</v>
      </c>
      <c r="I37" s="2">
        <f>VLOOKUP(Tabla13[[#This Row],[Ref]],Hoja1!C:H,6,FALSE)</f>
        <v>0</v>
      </c>
      <c r="J37" s="2">
        <f>VLOOKUP(Tabla13[[#This Row],[Ref]],Hoja1!C:I,7,FALSE)</f>
        <v>2</v>
      </c>
      <c r="K37" s="2">
        <f>VLOOKUP(Tabla13[[#This Row],[Ref]],Hoja1!C:J,8,FALSE)</f>
        <v>0</v>
      </c>
      <c r="L37" s="2">
        <f>VLOOKUP(Tabla13[[#This Row],[Ref]],Hoja1!C:K,9,FALSE)</f>
        <v>0</v>
      </c>
      <c r="M37" s="2">
        <f>VLOOKUP(Tabla13[[#This Row],[Ref]],Hoja1!C:L,10,FALSE)</f>
        <v>0</v>
      </c>
      <c r="N37" s="2">
        <f>VLOOKUP(Tabla13[[#This Row],[Ref]],Hoja1!C:M,11,FALSE)</f>
        <v>0</v>
      </c>
      <c r="O37" s="2">
        <f>VLOOKUP(Tabla13[[#This Row],[Ref]],Hoja1!C:N,12,FALSE)</f>
        <v>0</v>
      </c>
      <c r="P37" s="2">
        <f>VLOOKUP(Tabla13[[#This Row],[Ref]],Hoja1!C:O,13,FALSE)</f>
        <v>0</v>
      </c>
      <c r="Q37" s="2">
        <f>VLOOKUP(Tabla13[[#This Row],[Ref]],Hoja1!C:P,14,FALSE)</f>
        <v>0</v>
      </c>
      <c r="R37" s="2">
        <f>VLOOKUP(Tabla13[[#This Row],[Ref]],Hoja1!C:Q,15,FALSE)</f>
        <v>0</v>
      </c>
      <c r="S37" s="2">
        <f>VLOOKUP(Tabla13[[#This Row],[Ref]],Hoja1!C:R,16,FALSE)</f>
        <v>0</v>
      </c>
      <c r="T37" s="2">
        <f>VLOOKUP(Tabla13[[#This Row],[Ref]],Hoja1!C:S,17,FALSE)</f>
        <v>0</v>
      </c>
      <c r="U37" s="2">
        <f>VLOOKUP(Tabla13[[#This Row],[Ref]],Hoja1!C:T,18,FALSE)</f>
        <v>0</v>
      </c>
      <c r="V37" s="2">
        <f>VLOOKUP(Tabla13[[#This Row],[Ref]],Hoja1!C:U,19,FALSE)</f>
        <v>0</v>
      </c>
      <c r="W37" s="2">
        <f>VLOOKUP(Tabla13[[#This Row],[Ref]],Hoja1!C:V,20,FALSE)</f>
        <v>0</v>
      </c>
      <c r="X37" s="2">
        <f>VLOOKUP(Tabla13[[#This Row],[Ref]],Hoja1!C:W,21,FALSE)</f>
        <v>0</v>
      </c>
      <c r="Y37" s="2">
        <f>VLOOKUP(Tabla13[[#This Row],[Ref]],Hoja1!C:X,22,FALSE)</f>
        <v>0</v>
      </c>
      <c r="Z37" s="2">
        <f>SUM(Tabla13[[#This Row],[18]:[38]])</f>
        <v>6</v>
      </c>
      <c r="AA37" s="3">
        <v>27.7</v>
      </c>
      <c r="AB37" s="3" t="s">
        <v>3</v>
      </c>
      <c r="AC37" s="3" t="s">
        <v>3</v>
      </c>
      <c r="AD37" s="3">
        <f>Tabla13[[#This Row],[Price 1]]*2.3</f>
        <v>63.709999999999994</v>
      </c>
      <c r="AE37" s="3"/>
      <c r="AF37" s="3"/>
      <c r="AG37" s="3" t="s">
        <v>1643</v>
      </c>
    </row>
    <row r="38" spans="2:33" ht="99.9" customHeight="1" x14ac:dyDescent="0.3">
      <c r="B38" s="1" t="s">
        <v>2</v>
      </c>
      <c r="C38" s="1" t="s">
        <v>89</v>
      </c>
      <c r="D38" s="1" t="s">
        <v>75</v>
      </c>
      <c r="E38" s="2">
        <f>VLOOKUP(Tabla13[[#This Row],[Ref]],Hoja1!C:D,2,FALSE)</f>
        <v>1</v>
      </c>
      <c r="F38" s="2">
        <f>VLOOKUP(Tabla13[[#This Row],[Ref]],Hoja1!C:E,3,FALSE)</f>
        <v>3</v>
      </c>
      <c r="G38" s="2">
        <f>VLOOKUP(Tabla13[[#This Row],[Ref]],Hoja1!C:F,4,FALSE)</f>
        <v>7</v>
      </c>
      <c r="H38" s="2">
        <f>VLOOKUP(Tabla13[[#This Row],[Ref]],Hoja1!C:G,5,FALSE)</f>
        <v>1</v>
      </c>
      <c r="I38" s="2">
        <f>VLOOKUP(Tabla13[[#This Row],[Ref]],Hoja1!C:H,6,FALSE)</f>
        <v>0</v>
      </c>
      <c r="J38" s="2">
        <f>VLOOKUP(Tabla13[[#This Row],[Ref]],Hoja1!C:I,7,FALSE)</f>
        <v>2</v>
      </c>
      <c r="K38" s="2">
        <f>VLOOKUP(Tabla13[[#This Row],[Ref]],Hoja1!C:J,8,FALSE)</f>
        <v>1</v>
      </c>
      <c r="L38" s="2">
        <f>VLOOKUP(Tabla13[[#This Row],[Ref]],Hoja1!C:K,9,FALSE)</f>
        <v>0</v>
      </c>
      <c r="M38" s="2">
        <f>VLOOKUP(Tabla13[[#This Row],[Ref]],Hoja1!C:L,10,FALSE)</f>
        <v>0</v>
      </c>
      <c r="N38" s="2">
        <f>VLOOKUP(Tabla13[[#This Row],[Ref]],Hoja1!C:M,11,FALSE)</f>
        <v>0</v>
      </c>
      <c r="O38" s="2">
        <f>VLOOKUP(Tabla13[[#This Row],[Ref]],Hoja1!C:N,12,FALSE)</f>
        <v>0</v>
      </c>
      <c r="P38" s="2">
        <f>VLOOKUP(Tabla13[[#This Row],[Ref]],Hoja1!C:O,13,FALSE)</f>
        <v>0</v>
      </c>
      <c r="Q38" s="2">
        <f>VLOOKUP(Tabla13[[#This Row],[Ref]],Hoja1!C:P,14,FALSE)</f>
        <v>0</v>
      </c>
      <c r="R38" s="2">
        <f>VLOOKUP(Tabla13[[#This Row],[Ref]],Hoja1!C:Q,15,FALSE)</f>
        <v>0</v>
      </c>
      <c r="S38" s="2">
        <f>VLOOKUP(Tabla13[[#This Row],[Ref]],Hoja1!C:R,16,FALSE)</f>
        <v>0</v>
      </c>
      <c r="T38" s="2">
        <f>VLOOKUP(Tabla13[[#This Row],[Ref]],Hoja1!C:S,17,FALSE)</f>
        <v>0</v>
      </c>
      <c r="U38" s="2">
        <f>VLOOKUP(Tabla13[[#This Row],[Ref]],Hoja1!C:T,18,FALSE)</f>
        <v>0</v>
      </c>
      <c r="V38" s="2">
        <f>VLOOKUP(Tabla13[[#This Row],[Ref]],Hoja1!C:U,19,FALSE)</f>
        <v>0</v>
      </c>
      <c r="W38" s="2">
        <f>VLOOKUP(Tabla13[[#This Row],[Ref]],Hoja1!C:V,20,FALSE)</f>
        <v>0</v>
      </c>
      <c r="X38" s="2">
        <f>VLOOKUP(Tabla13[[#This Row],[Ref]],Hoja1!C:W,21,FALSE)</f>
        <v>0</v>
      </c>
      <c r="Y38" s="2">
        <f>VLOOKUP(Tabla13[[#This Row],[Ref]],Hoja1!C:X,22,FALSE)</f>
        <v>0</v>
      </c>
      <c r="Z38" s="2">
        <f>SUM(Tabla13[[#This Row],[18]:[38]])</f>
        <v>15</v>
      </c>
      <c r="AA38" s="3">
        <v>27.1</v>
      </c>
      <c r="AB38" s="3" t="s">
        <v>3</v>
      </c>
      <c r="AC38" s="3" t="s">
        <v>3</v>
      </c>
      <c r="AD38" s="3">
        <f>Tabla13[[#This Row],[Price 1]]*2.3</f>
        <v>62.33</v>
      </c>
      <c r="AE38" s="3"/>
      <c r="AF38" s="3"/>
      <c r="AG38" s="3" t="s">
        <v>1643</v>
      </c>
    </row>
    <row r="39" spans="2:33" ht="99.9" customHeight="1" x14ac:dyDescent="0.3">
      <c r="B39" s="1" t="s">
        <v>2</v>
      </c>
      <c r="C39" s="1" t="s">
        <v>90</v>
      </c>
      <c r="D39" s="1" t="s">
        <v>75</v>
      </c>
      <c r="E39" s="2">
        <f>VLOOKUP(Tabla13[[#This Row],[Ref]],Hoja1!C:D,2,FALSE)</f>
        <v>0</v>
      </c>
      <c r="F39" s="2">
        <f>VLOOKUP(Tabla13[[#This Row],[Ref]],Hoja1!C:E,3,FALSE)</f>
        <v>3</v>
      </c>
      <c r="G39" s="2">
        <f>VLOOKUP(Tabla13[[#This Row],[Ref]],Hoja1!C:F,4,FALSE)</f>
        <v>4</v>
      </c>
      <c r="H39" s="2">
        <f>VLOOKUP(Tabla13[[#This Row],[Ref]],Hoja1!C:G,5,FALSE)</f>
        <v>0</v>
      </c>
      <c r="I39" s="2">
        <f>VLOOKUP(Tabla13[[#This Row],[Ref]],Hoja1!C:H,6,FALSE)</f>
        <v>0</v>
      </c>
      <c r="J39" s="2">
        <f>VLOOKUP(Tabla13[[#This Row],[Ref]],Hoja1!C:I,7,FALSE)</f>
        <v>0</v>
      </c>
      <c r="K39" s="2">
        <f>VLOOKUP(Tabla13[[#This Row],[Ref]],Hoja1!C:J,8,FALSE)</f>
        <v>0</v>
      </c>
      <c r="L39" s="2">
        <f>VLOOKUP(Tabla13[[#This Row],[Ref]],Hoja1!C:K,9,FALSE)</f>
        <v>0</v>
      </c>
      <c r="M39" s="2">
        <f>VLOOKUP(Tabla13[[#This Row],[Ref]],Hoja1!C:L,10,FALSE)</f>
        <v>0</v>
      </c>
      <c r="N39" s="2">
        <f>VLOOKUP(Tabla13[[#This Row],[Ref]],Hoja1!C:M,11,FALSE)</f>
        <v>0</v>
      </c>
      <c r="O39" s="2">
        <f>VLOOKUP(Tabla13[[#This Row],[Ref]],Hoja1!C:N,12,FALSE)</f>
        <v>0</v>
      </c>
      <c r="P39" s="2">
        <f>VLOOKUP(Tabla13[[#This Row],[Ref]],Hoja1!C:O,13,FALSE)</f>
        <v>0</v>
      </c>
      <c r="Q39" s="2">
        <f>VLOOKUP(Tabla13[[#This Row],[Ref]],Hoja1!C:P,14,FALSE)</f>
        <v>0</v>
      </c>
      <c r="R39" s="2">
        <f>VLOOKUP(Tabla13[[#This Row],[Ref]],Hoja1!C:Q,15,FALSE)</f>
        <v>0</v>
      </c>
      <c r="S39" s="2">
        <f>VLOOKUP(Tabla13[[#This Row],[Ref]],Hoja1!C:R,16,FALSE)</f>
        <v>0</v>
      </c>
      <c r="T39" s="2">
        <f>VLOOKUP(Tabla13[[#This Row],[Ref]],Hoja1!C:S,17,FALSE)</f>
        <v>0</v>
      </c>
      <c r="U39" s="2">
        <f>VLOOKUP(Tabla13[[#This Row],[Ref]],Hoja1!C:T,18,FALSE)</f>
        <v>0</v>
      </c>
      <c r="V39" s="2">
        <f>VLOOKUP(Tabla13[[#This Row],[Ref]],Hoja1!C:U,19,FALSE)</f>
        <v>0</v>
      </c>
      <c r="W39" s="2">
        <f>VLOOKUP(Tabla13[[#This Row],[Ref]],Hoja1!C:V,20,FALSE)</f>
        <v>0</v>
      </c>
      <c r="X39" s="2">
        <f>VLOOKUP(Tabla13[[#This Row],[Ref]],Hoja1!C:W,21,FALSE)</f>
        <v>0</v>
      </c>
      <c r="Y39" s="2">
        <f>VLOOKUP(Tabla13[[#This Row],[Ref]],Hoja1!C:X,22,FALSE)</f>
        <v>0</v>
      </c>
      <c r="Z39" s="2">
        <f>SUM(Tabla13[[#This Row],[18]:[38]])</f>
        <v>7</v>
      </c>
      <c r="AA39" s="3">
        <v>27.1</v>
      </c>
      <c r="AB39" s="3" t="s">
        <v>3</v>
      </c>
      <c r="AC39" s="3" t="s">
        <v>3</v>
      </c>
      <c r="AD39" s="3">
        <f>Tabla13[[#This Row],[Price 1]]*2.3</f>
        <v>62.33</v>
      </c>
      <c r="AE39" s="3"/>
      <c r="AF39" s="3"/>
      <c r="AG39" s="3" t="s">
        <v>1643</v>
      </c>
    </row>
    <row r="40" spans="2:33" ht="99.9" hidden="1" customHeight="1" x14ac:dyDescent="0.3">
      <c r="B40" s="1" t="s">
        <v>2</v>
      </c>
      <c r="C40" s="1" t="s">
        <v>91</v>
      </c>
      <c r="D40" s="1" t="s">
        <v>92</v>
      </c>
      <c r="E40" s="2" t="e">
        <f>VLOOKUP(Tabla13[[#This Row],[Ref]],Hoja1!C:D,2,FALSE)</f>
        <v>#N/A</v>
      </c>
      <c r="F40" s="2" t="e">
        <f>VLOOKUP(Tabla13[[#This Row],[Ref]],Hoja1!C:E,3,FALSE)</f>
        <v>#N/A</v>
      </c>
      <c r="G40" s="2" t="e">
        <f>VLOOKUP(Tabla13[[#This Row],[Ref]],Hoja1!C:F,4,FALSE)</f>
        <v>#N/A</v>
      </c>
      <c r="H40" s="2" t="e">
        <f>VLOOKUP(Tabla13[[#This Row],[Ref]],Hoja1!C:G,5,FALSE)</f>
        <v>#N/A</v>
      </c>
      <c r="I40" s="2" t="e">
        <f>VLOOKUP(Tabla13[[#This Row],[Ref]],Hoja1!C:H,6,FALSE)</f>
        <v>#N/A</v>
      </c>
      <c r="J40" s="2" t="e">
        <f>VLOOKUP(Tabla13[[#This Row],[Ref]],Hoja1!C:I,7,FALSE)</f>
        <v>#N/A</v>
      </c>
      <c r="K40" s="2" t="e">
        <f>VLOOKUP(Tabla13[[#This Row],[Ref]],Hoja1!C:J,8,FALSE)</f>
        <v>#N/A</v>
      </c>
      <c r="L40" s="2" t="e">
        <f>VLOOKUP(Tabla13[[#This Row],[Ref]],Hoja1!C:K,9,FALSE)</f>
        <v>#N/A</v>
      </c>
      <c r="M40" s="2" t="e">
        <f>VLOOKUP(Tabla13[[#This Row],[Ref]],Hoja1!C:L,10,FALSE)</f>
        <v>#N/A</v>
      </c>
      <c r="N40" s="2" t="e">
        <f>VLOOKUP(Tabla13[[#This Row],[Ref]],Hoja1!C:M,11,FALSE)</f>
        <v>#N/A</v>
      </c>
      <c r="O40" s="2" t="e">
        <f>VLOOKUP(Tabla13[[#This Row],[Ref]],Hoja1!C:N,12,FALSE)</f>
        <v>#N/A</v>
      </c>
      <c r="P40" s="2" t="e">
        <f>VLOOKUP(Tabla13[[#This Row],[Ref]],Hoja1!C:O,13,FALSE)</f>
        <v>#N/A</v>
      </c>
      <c r="Q40" s="2" t="e">
        <f>VLOOKUP(Tabla13[[#This Row],[Ref]],Hoja1!C:P,14,FALSE)</f>
        <v>#N/A</v>
      </c>
      <c r="R40" s="2" t="e">
        <f>VLOOKUP(Tabla13[[#This Row],[Ref]],Hoja1!C:Q,15,FALSE)</f>
        <v>#N/A</v>
      </c>
      <c r="S40" s="2" t="e">
        <f>VLOOKUP(Tabla13[[#This Row],[Ref]],Hoja1!C:R,16,FALSE)</f>
        <v>#N/A</v>
      </c>
      <c r="T40" s="2" t="e">
        <f>VLOOKUP(Tabla13[[#This Row],[Ref]],Hoja1!C:S,17,FALSE)</f>
        <v>#N/A</v>
      </c>
      <c r="U40" s="2" t="e">
        <f>VLOOKUP(Tabla13[[#This Row],[Ref]],Hoja1!C:T,18,FALSE)</f>
        <v>#N/A</v>
      </c>
      <c r="V40" s="2" t="e">
        <f>VLOOKUP(Tabla13[[#This Row],[Ref]],Hoja1!C:U,19,FALSE)</f>
        <v>#N/A</v>
      </c>
      <c r="W40" s="2" t="e">
        <f>VLOOKUP(Tabla13[[#This Row],[Ref]],Hoja1!C:V,20,FALSE)</f>
        <v>#N/A</v>
      </c>
      <c r="X40" s="2" t="e">
        <f>VLOOKUP(Tabla13[[#This Row],[Ref]],Hoja1!C:W,21,FALSE)</f>
        <v>#N/A</v>
      </c>
      <c r="Y40" s="2" t="e">
        <f>VLOOKUP(Tabla13[[#This Row],[Ref]],Hoja1!C:X,22,FALSE)</f>
        <v>#N/A</v>
      </c>
      <c r="Z40" s="2" t="e">
        <f>SUM(Tabla13[[#This Row],[18]:[38]])</f>
        <v>#N/A</v>
      </c>
      <c r="AA40" s="3">
        <v>27.7</v>
      </c>
      <c r="AB40" s="3" t="s">
        <v>3</v>
      </c>
      <c r="AC40" s="3" t="s">
        <v>3</v>
      </c>
      <c r="AD40" s="3">
        <f>Tabla13[[#This Row],[Price 1]]*2.3</f>
        <v>63.709999999999994</v>
      </c>
      <c r="AE40" s="3"/>
      <c r="AF40" s="3"/>
      <c r="AG40" s="3"/>
    </row>
    <row r="41" spans="2:33" ht="99.9" hidden="1" customHeight="1" x14ac:dyDescent="0.3">
      <c r="B41" s="1" t="s">
        <v>2</v>
      </c>
      <c r="C41" s="1" t="s">
        <v>93</v>
      </c>
      <c r="D41" s="1" t="s">
        <v>92</v>
      </c>
      <c r="E41" s="2" t="e">
        <f>VLOOKUP(Tabla13[[#This Row],[Ref]],Hoja1!C:D,2,FALSE)</f>
        <v>#N/A</v>
      </c>
      <c r="F41" s="2" t="e">
        <f>VLOOKUP(Tabla13[[#This Row],[Ref]],Hoja1!C:E,3,FALSE)</f>
        <v>#N/A</v>
      </c>
      <c r="G41" s="2" t="e">
        <f>VLOOKUP(Tabla13[[#This Row],[Ref]],Hoja1!C:F,4,FALSE)</f>
        <v>#N/A</v>
      </c>
      <c r="H41" s="2" t="e">
        <f>VLOOKUP(Tabla13[[#This Row],[Ref]],Hoja1!C:G,5,FALSE)</f>
        <v>#N/A</v>
      </c>
      <c r="I41" s="2" t="e">
        <f>VLOOKUP(Tabla13[[#This Row],[Ref]],Hoja1!C:H,6,FALSE)</f>
        <v>#N/A</v>
      </c>
      <c r="J41" s="2" t="e">
        <f>VLOOKUP(Tabla13[[#This Row],[Ref]],Hoja1!C:I,7,FALSE)</f>
        <v>#N/A</v>
      </c>
      <c r="K41" s="2" t="e">
        <f>VLOOKUP(Tabla13[[#This Row],[Ref]],Hoja1!C:J,8,FALSE)</f>
        <v>#N/A</v>
      </c>
      <c r="L41" s="2" t="e">
        <f>VLOOKUP(Tabla13[[#This Row],[Ref]],Hoja1!C:K,9,FALSE)</f>
        <v>#N/A</v>
      </c>
      <c r="M41" s="2" t="e">
        <f>VLOOKUP(Tabla13[[#This Row],[Ref]],Hoja1!C:L,10,FALSE)</f>
        <v>#N/A</v>
      </c>
      <c r="N41" s="2" t="e">
        <f>VLOOKUP(Tabla13[[#This Row],[Ref]],Hoja1!C:M,11,FALSE)</f>
        <v>#N/A</v>
      </c>
      <c r="O41" s="2" t="e">
        <f>VLOOKUP(Tabla13[[#This Row],[Ref]],Hoja1!C:N,12,FALSE)</f>
        <v>#N/A</v>
      </c>
      <c r="P41" s="2" t="e">
        <f>VLOOKUP(Tabla13[[#This Row],[Ref]],Hoja1!C:O,13,FALSE)</f>
        <v>#N/A</v>
      </c>
      <c r="Q41" s="2" t="e">
        <f>VLOOKUP(Tabla13[[#This Row],[Ref]],Hoja1!C:P,14,FALSE)</f>
        <v>#N/A</v>
      </c>
      <c r="R41" s="2" t="e">
        <f>VLOOKUP(Tabla13[[#This Row],[Ref]],Hoja1!C:Q,15,FALSE)</f>
        <v>#N/A</v>
      </c>
      <c r="S41" s="2" t="e">
        <f>VLOOKUP(Tabla13[[#This Row],[Ref]],Hoja1!C:R,16,FALSE)</f>
        <v>#N/A</v>
      </c>
      <c r="T41" s="2" t="e">
        <f>VLOOKUP(Tabla13[[#This Row],[Ref]],Hoja1!C:S,17,FALSE)</f>
        <v>#N/A</v>
      </c>
      <c r="U41" s="2" t="e">
        <f>VLOOKUP(Tabla13[[#This Row],[Ref]],Hoja1!C:T,18,FALSE)</f>
        <v>#N/A</v>
      </c>
      <c r="V41" s="2" t="e">
        <f>VLOOKUP(Tabla13[[#This Row],[Ref]],Hoja1!C:U,19,FALSE)</f>
        <v>#N/A</v>
      </c>
      <c r="W41" s="2" t="e">
        <f>VLOOKUP(Tabla13[[#This Row],[Ref]],Hoja1!C:V,20,FALSE)</f>
        <v>#N/A</v>
      </c>
      <c r="X41" s="2" t="e">
        <f>VLOOKUP(Tabla13[[#This Row],[Ref]],Hoja1!C:W,21,FALSE)</f>
        <v>#N/A</v>
      </c>
      <c r="Y41" s="2" t="e">
        <f>VLOOKUP(Tabla13[[#This Row],[Ref]],Hoja1!C:X,22,FALSE)</f>
        <v>#N/A</v>
      </c>
      <c r="Z41" s="2" t="e">
        <f>SUM(Tabla13[[#This Row],[18]:[38]])</f>
        <v>#N/A</v>
      </c>
      <c r="AA41" s="3">
        <v>27.7</v>
      </c>
      <c r="AB41" s="3" t="s">
        <v>3</v>
      </c>
      <c r="AC41" s="3" t="s">
        <v>3</v>
      </c>
      <c r="AD41" s="3">
        <f>Tabla13[[#This Row],[Price 1]]*2.3</f>
        <v>63.709999999999994</v>
      </c>
      <c r="AE41" s="3"/>
      <c r="AF41" s="3"/>
      <c r="AG41" s="3"/>
    </row>
    <row r="42" spans="2:33" ht="99.9" hidden="1" customHeight="1" x14ac:dyDescent="0.3">
      <c r="B42" s="1" t="s">
        <v>2</v>
      </c>
      <c r="C42" s="1" t="s">
        <v>94</v>
      </c>
      <c r="D42" s="1" t="s">
        <v>95</v>
      </c>
      <c r="E42" s="2" t="e">
        <f>VLOOKUP(Tabla13[[#This Row],[Ref]],Hoja1!C:D,2,FALSE)</f>
        <v>#N/A</v>
      </c>
      <c r="F42" s="2" t="e">
        <f>VLOOKUP(Tabla13[[#This Row],[Ref]],Hoja1!C:E,3,FALSE)</f>
        <v>#N/A</v>
      </c>
      <c r="G42" s="2" t="e">
        <f>VLOOKUP(Tabla13[[#This Row],[Ref]],Hoja1!C:F,4,FALSE)</f>
        <v>#N/A</v>
      </c>
      <c r="H42" s="2" t="e">
        <f>VLOOKUP(Tabla13[[#This Row],[Ref]],Hoja1!C:G,5,FALSE)</f>
        <v>#N/A</v>
      </c>
      <c r="I42" s="2" t="e">
        <f>VLOOKUP(Tabla13[[#This Row],[Ref]],Hoja1!C:H,6,FALSE)</f>
        <v>#N/A</v>
      </c>
      <c r="J42" s="2" t="e">
        <f>VLOOKUP(Tabla13[[#This Row],[Ref]],Hoja1!C:I,7,FALSE)</f>
        <v>#N/A</v>
      </c>
      <c r="K42" s="2" t="e">
        <f>VLOOKUP(Tabla13[[#This Row],[Ref]],Hoja1!C:J,8,FALSE)</f>
        <v>#N/A</v>
      </c>
      <c r="L42" s="2" t="e">
        <f>VLOOKUP(Tabla13[[#This Row],[Ref]],Hoja1!C:K,9,FALSE)</f>
        <v>#N/A</v>
      </c>
      <c r="M42" s="2" t="e">
        <f>VLOOKUP(Tabla13[[#This Row],[Ref]],Hoja1!C:L,10,FALSE)</f>
        <v>#N/A</v>
      </c>
      <c r="N42" s="2" t="e">
        <f>VLOOKUP(Tabla13[[#This Row],[Ref]],Hoja1!C:M,11,FALSE)</f>
        <v>#N/A</v>
      </c>
      <c r="O42" s="2" t="e">
        <f>VLOOKUP(Tabla13[[#This Row],[Ref]],Hoja1!C:N,12,FALSE)</f>
        <v>#N/A</v>
      </c>
      <c r="P42" s="2" t="e">
        <f>VLOOKUP(Tabla13[[#This Row],[Ref]],Hoja1!C:O,13,FALSE)</f>
        <v>#N/A</v>
      </c>
      <c r="Q42" s="2" t="e">
        <f>VLOOKUP(Tabla13[[#This Row],[Ref]],Hoja1!C:P,14,FALSE)</f>
        <v>#N/A</v>
      </c>
      <c r="R42" s="2" t="e">
        <f>VLOOKUP(Tabla13[[#This Row],[Ref]],Hoja1!C:Q,15,FALSE)</f>
        <v>#N/A</v>
      </c>
      <c r="S42" s="2" t="e">
        <f>VLOOKUP(Tabla13[[#This Row],[Ref]],Hoja1!C:R,16,FALSE)</f>
        <v>#N/A</v>
      </c>
      <c r="T42" s="2" t="e">
        <f>VLOOKUP(Tabla13[[#This Row],[Ref]],Hoja1!C:S,17,FALSE)</f>
        <v>#N/A</v>
      </c>
      <c r="U42" s="2" t="e">
        <f>VLOOKUP(Tabla13[[#This Row],[Ref]],Hoja1!C:T,18,FALSE)</f>
        <v>#N/A</v>
      </c>
      <c r="V42" s="2" t="e">
        <f>VLOOKUP(Tabla13[[#This Row],[Ref]],Hoja1!C:U,19,FALSE)</f>
        <v>#N/A</v>
      </c>
      <c r="W42" s="2" t="e">
        <f>VLOOKUP(Tabla13[[#This Row],[Ref]],Hoja1!C:V,20,FALSE)</f>
        <v>#N/A</v>
      </c>
      <c r="X42" s="2" t="e">
        <f>VLOOKUP(Tabla13[[#This Row],[Ref]],Hoja1!C:W,21,FALSE)</f>
        <v>#N/A</v>
      </c>
      <c r="Y42" s="2" t="e">
        <f>VLOOKUP(Tabla13[[#This Row],[Ref]],Hoja1!C:X,22,FALSE)</f>
        <v>#N/A</v>
      </c>
      <c r="Z42" s="2" t="e">
        <f>SUM(Tabla13[[#This Row],[18]:[38]])</f>
        <v>#N/A</v>
      </c>
      <c r="AA42" s="3">
        <v>27.1</v>
      </c>
      <c r="AB42" s="3" t="s">
        <v>3</v>
      </c>
      <c r="AC42" s="3" t="s">
        <v>3</v>
      </c>
      <c r="AD42" s="3">
        <f>Tabla13[[#This Row],[Price 1]]*2.3</f>
        <v>62.33</v>
      </c>
      <c r="AE42" s="3"/>
      <c r="AF42" s="3"/>
      <c r="AG42" s="3"/>
    </row>
    <row r="43" spans="2:33" ht="99.9" customHeight="1" x14ac:dyDescent="0.3">
      <c r="B43" s="1" t="s">
        <v>2</v>
      </c>
      <c r="C43" s="1" t="s">
        <v>96</v>
      </c>
      <c r="D43" s="1" t="s">
        <v>95</v>
      </c>
      <c r="E43" s="2">
        <f>VLOOKUP(Tabla13[[#This Row],[Ref]],Hoja1!C:D,2,FALSE)</f>
        <v>7</v>
      </c>
      <c r="F43" s="2">
        <f>VLOOKUP(Tabla13[[#This Row],[Ref]],Hoja1!C:E,3,FALSE)</f>
        <v>15</v>
      </c>
      <c r="G43" s="2">
        <f>VLOOKUP(Tabla13[[#This Row],[Ref]],Hoja1!C:F,4,FALSE)</f>
        <v>22</v>
      </c>
      <c r="H43" s="2">
        <f>VLOOKUP(Tabla13[[#This Row],[Ref]],Hoja1!C:G,5,FALSE)</f>
        <v>6</v>
      </c>
      <c r="I43" s="2">
        <f>VLOOKUP(Tabla13[[#This Row],[Ref]],Hoja1!C:H,6,FALSE)</f>
        <v>14</v>
      </c>
      <c r="J43" s="2">
        <f>VLOOKUP(Tabla13[[#This Row],[Ref]],Hoja1!C:I,7,FALSE)</f>
        <v>7</v>
      </c>
      <c r="K43" s="2">
        <f>VLOOKUP(Tabla13[[#This Row],[Ref]],Hoja1!C:J,8,FALSE)</f>
        <v>0</v>
      </c>
      <c r="L43" s="2">
        <f>VLOOKUP(Tabla13[[#This Row],[Ref]],Hoja1!C:K,9,FALSE)</f>
        <v>0</v>
      </c>
      <c r="M43" s="2">
        <f>VLOOKUP(Tabla13[[#This Row],[Ref]],Hoja1!C:L,10,FALSE)</f>
        <v>0</v>
      </c>
      <c r="N43" s="2">
        <f>VLOOKUP(Tabla13[[#This Row],[Ref]],Hoja1!C:M,11,FALSE)</f>
        <v>0</v>
      </c>
      <c r="O43" s="2">
        <f>VLOOKUP(Tabla13[[#This Row],[Ref]],Hoja1!C:N,12,FALSE)</f>
        <v>0</v>
      </c>
      <c r="P43" s="2">
        <f>VLOOKUP(Tabla13[[#This Row],[Ref]],Hoja1!C:O,13,FALSE)</f>
        <v>0</v>
      </c>
      <c r="Q43" s="2">
        <f>VLOOKUP(Tabla13[[#This Row],[Ref]],Hoja1!C:P,14,FALSE)</f>
        <v>0</v>
      </c>
      <c r="R43" s="2">
        <f>VLOOKUP(Tabla13[[#This Row],[Ref]],Hoja1!C:Q,15,FALSE)</f>
        <v>0</v>
      </c>
      <c r="S43" s="2">
        <f>VLOOKUP(Tabla13[[#This Row],[Ref]],Hoja1!C:R,16,FALSE)</f>
        <v>0</v>
      </c>
      <c r="T43" s="2">
        <f>VLOOKUP(Tabla13[[#This Row],[Ref]],Hoja1!C:S,17,FALSE)</f>
        <v>0</v>
      </c>
      <c r="U43" s="2">
        <f>VLOOKUP(Tabla13[[#This Row],[Ref]],Hoja1!C:T,18,FALSE)</f>
        <v>0</v>
      </c>
      <c r="V43" s="2">
        <f>VLOOKUP(Tabla13[[#This Row],[Ref]],Hoja1!C:U,19,FALSE)</f>
        <v>0</v>
      </c>
      <c r="W43" s="2">
        <f>VLOOKUP(Tabla13[[#This Row],[Ref]],Hoja1!C:V,20,FALSE)</f>
        <v>0</v>
      </c>
      <c r="X43" s="2">
        <f>VLOOKUP(Tabla13[[#This Row],[Ref]],Hoja1!C:W,21,FALSE)</f>
        <v>0</v>
      </c>
      <c r="Y43" s="2">
        <f>VLOOKUP(Tabla13[[#This Row],[Ref]],Hoja1!C:X,22,FALSE)</f>
        <v>0</v>
      </c>
      <c r="Z43" s="2">
        <f>SUM(Tabla13[[#This Row],[18]:[38]])</f>
        <v>71</v>
      </c>
      <c r="AA43" s="3">
        <v>27.1</v>
      </c>
      <c r="AB43" s="3" t="s">
        <v>3</v>
      </c>
      <c r="AC43" s="3" t="s">
        <v>3</v>
      </c>
      <c r="AD43" s="3">
        <f>Tabla13[[#This Row],[Price 1]]*2.3</f>
        <v>62.33</v>
      </c>
      <c r="AE43" s="3"/>
      <c r="AF43" s="3"/>
      <c r="AG43" s="3" t="s">
        <v>1643</v>
      </c>
    </row>
    <row r="44" spans="2:33" ht="99.9" hidden="1" customHeight="1" x14ac:dyDescent="0.3">
      <c r="B44" s="1" t="s">
        <v>2</v>
      </c>
      <c r="C44" s="1" t="s">
        <v>97</v>
      </c>
      <c r="D44" s="1" t="s">
        <v>95</v>
      </c>
      <c r="E44" s="2" t="e">
        <f>VLOOKUP(Tabla13[[#This Row],[Ref]],Hoja1!C:D,2,FALSE)</f>
        <v>#N/A</v>
      </c>
      <c r="F44" s="2" t="e">
        <f>VLOOKUP(Tabla13[[#This Row],[Ref]],Hoja1!C:E,3,FALSE)</f>
        <v>#N/A</v>
      </c>
      <c r="G44" s="2" t="e">
        <f>VLOOKUP(Tabla13[[#This Row],[Ref]],Hoja1!C:F,4,FALSE)</f>
        <v>#N/A</v>
      </c>
      <c r="H44" s="2" t="e">
        <f>VLOOKUP(Tabla13[[#This Row],[Ref]],Hoja1!C:G,5,FALSE)</f>
        <v>#N/A</v>
      </c>
      <c r="I44" s="2" t="e">
        <f>VLOOKUP(Tabla13[[#This Row],[Ref]],Hoja1!C:H,6,FALSE)</f>
        <v>#N/A</v>
      </c>
      <c r="J44" s="2" t="e">
        <f>VLOOKUP(Tabla13[[#This Row],[Ref]],Hoja1!C:I,7,FALSE)</f>
        <v>#N/A</v>
      </c>
      <c r="K44" s="2" t="e">
        <f>VLOOKUP(Tabla13[[#This Row],[Ref]],Hoja1!C:J,8,FALSE)</f>
        <v>#N/A</v>
      </c>
      <c r="L44" s="2" t="e">
        <f>VLOOKUP(Tabla13[[#This Row],[Ref]],Hoja1!C:K,9,FALSE)</f>
        <v>#N/A</v>
      </c>
      <c r="M44" s="2" t="e">
        <f>VLOOKUP(Tabla13[[#This Row],[Ref]],Hoja1!C:L,10,FALSE)</f>
        <v>#N/A</v>
      </c>
      <c r="N44" s="2" t="e">
        <f>VLOOKUP(Tabla13[[#This Row],[Ref]],Hoja1!C:M,11,FALSE)</f>
        <v>#N/A</v>
      </c>
      <c r="O44" s="2" t="e">
        <f>VLOOKUP(Tabla13[[#This Row],[Ref]],Hoja1!C:N,12,FALSE)</f>
        <v>#N/A</v>
      </c>
      <c r="P44" s="2" t="e">
        <f>VLOOKUP(Tabla13[[#This Row],[Ref]],Hoja1!C:O,13,FALSE)</f>
        <v>#N/A</v>
      </c>
      <c r="Q44" s="2" t="e">
        <f>VLOOKUP(Tabla13[[#This Row],[Ref]],Hoja1!C:P,14,FALSE)</f>
        <v>#N/A</v>
      </c>
      <c r="R44" s="2" t="e">
        <f>VLOOKUP(Tabla13[[#This Row],[Ref]],Hoja1!C:Q,15,FALSE)</f>
        <v>#N/A</v>
      </c>
      <c r="S44" s="2" t="e">
        <f>VLOOKUP(Tabla13[[#This Row],[Ref]],Hoja1!C:R,16,FALSE)</f>
        <v>#N/A</v>
      </c>
      <c r="T44" s="2" t="e">
        <f>VLOOKUP(Tabla13[[#This Row],[Ref]],Hoja1!C:S,17,FALSE)</f>
        <v>#N/A</v>
      </c>
      <c r="U44" s="2" t="e">
        <f>VLOOKUP(Tabla13[[#This Row],[Ref]],Hoja1!C:T,18,FALSE)</f>
        <v>#N/A</v>
      </c>
      <c r="V44" s="2" t="e">
        <f>VLOOKUP(Tabla13[[#This Row],[Ref]],Hoja1!C:U,19,FALSE)</f>
        <v>#N/A</v>
      </c>
      <c r="W44" s="2" t="e">
        <f>VLOOKUP(Tabla13[[#This Row],[Ref]],Hoja1!C:V,20,FALSE)</f>
        <v>#N/A</v>
      </c>
      <c r="X44" s="2" t="e">
        <f>VLOOKUP(Tabla13[[#This Row],[Ref]],Hoja1!C:W,21,FALSE)</f>
        <v>#N/A</v>
      </c>
      <c r="Y44" s="2" t="e">
        <f>VLOOKUP(Tabla13[[#This Row],[Ref]],Hoja1!C:X,22,FALSE)</f>
        <v>#N/A</v>
      </c>
      <c r="Z44" s="2" t="e">
        <f>SUM(Tabla13[[#This Row],[18]:[38]])</f>
        <v>#N/A</v>
      </c>
      <c r="AA44" s="3">
        <v>27.1</v>
      </c>
      <c r="AB44" s="3" t="s">
        <v>3</v>
      </c>
      <c r="AC44" s="3" t="s">
        <v>3</v>
      </c>
      <c r="AD44" s="3">
        <f>Tabla13[[#This Row],[Price 1]]*2.3</f>
        <v>62.33</v>
      </c>
      <c r="AE44" s="3"/>
      <c r="AF44" s="3"/>
      <c r="AG44" s="3"/>
    </row>
    <row r="45" spans="2:33" ht="99.9" customHeight="1" x14ac:dyDescent="0.3">
      <c r="B45" s="1" t="s">
        <v>2</v>
      </c>
      <c r="C45" s="1" t="s">
        <v>98</v>
      </c>
      <c r="D45" s="1" t="s">
        <v>99</v>
      </c>
      <c r="E45" s="2">
        <f>VLOOKUP(Tabla13[[#This Row],[Ref]],Hoja1!C:D,2,FALSE)</f>
        <v>0</v>
      </c>
      <c r="F45" s="2">
        <f>VLOOKUP(Tabla13[[#This Row],[Ref]],Hoja1!C:E,3,FALSE)</f>
        <v>2</v>
      </c>
      <c r="G45" s="2">
        <f>VLOOKUP(Tabla13[[#This Row],[Ref]],Hoja1!C:F,4,FALSE)</f>
        <v>1</v>
      </c>
      <c r="H45" s="2">
        <f>VLOOKUP(Tabla13[[#This Row],[Ref]],Hoja1!C:G,5,FALSE)</f>
        <v>0</v>
      </c>
      <c r="I45" s="2">
        <f>VLOOKUP(Tabla13[[#This Row],[Ref]],Hoja1!C:H,6,FALSE)</f>
        <v>0</v>
      </c>
      <c r="J45" s="2">
        <f>VLOOKUP(Tabla13[[#This Row],[Ref]],Hoja1!C:I,7,FALSE)</f>
        <v>0</v>
      </c>
      <c r="K45" s="2">
        <f>VLOOKUP(Tabla13[[#This Row],[Ref]],Hoja1!C:J,8,FALSE)</f>
        <v>0</v>
      </c>
      <c r="L45" s="2">
        <f>VLOOKUP(Tabla13[[#This Row],[Ref]],Hoja1!C:K,9,FALSE)</f>
        <v>0</v>
      </c>
      <c r="M45" s="2">
        <f>VLOOKUP(Tabla13[[#This Row],[Ref]],Hoja1!C:L,10,FALSE)</f>
        <v>0</v>
      </c>
      <c r="N45" s="2">
        <f>VLOOKUP(Tabla13[[#This Row],[Ref]],Hoja1!C:M,11,FALSE)</f>
        <v>0</v>
      </c>
      <c r="O45" s="2">
        <f>VLOOKUP(Tabla13[[#This Row],[Ref]],Hoja1!C:N,12,FALSE)</f>
        <v>0</v>
      </c>
      <c r="P45" s="2">
        <f>VLOOKUP(Tabla13[[#This Row],[Ref]],Hoja1!C:O,13,FALSE)</f>
        <v>0</v>
      </c>
      <c r="Q45" s="2">
        <f>VLOOKUP(Tabla13[[#This Row],[Ref]],Hoja1!C:P,14,FALSE)</f>
        <v>0</v>
      </c>
      <c r="R45" s="2">
        <f>VLOOKUP(Tabla13[[#This Row],[Ref]],Hoja1!C:Q,15,FALSE)</f>
        <v>0</v>
      </c>
      <c r="S45" s="2">
        <f>VLOOKUP(Tabla13[[#This Row],[Ref]],Hoja1!C:R,16,FALSE)</f>
        <v>0</v>
      </c>
      <c r="T45" s="2">
        <f>VLOOKUP(Tabla13[[#This Row],[Ref]],Hoja1!C:S,17,FALSE)</f>
        <v>0</v>
      </c>
      <c r="U45" s="2">
        <f>VLOOKUP(Tabla13[[#This Row],[Ref]],Hoja1!C:T,18,FALSE)</f>
        <v>0</v>
      </c>
      <c r="V45" s="2">
        <f>VLOOKUP(Tabla13[[#This Row],[Ref]],Hoja1!C:U,19,FALSE)</f>
        <v>0</v>
      </c>
      <c r="W45" s="2">
        <f>VLOOKUP(Tabla13[[#This Row],[Ref]],Hoja1!C:V,20,FALSE)</f>
        <v>0</v>
      </c>
      <c r="X45" s="2">
        <f>VLOOKUP(Tabla13[[#This Row],[Ref]],Hoja1!C:W,21,FALSE)</f>
        <v>0</v>
      </c>
      <c r="Y45" s="2">
        <f>VLOOKUP(Tabla13[[#This Row],[Ref]],Hoja1!C:X,22,FALSE)</f>
        <v>0</v>
      </c>
      <c r="Z45" s="2">
        <f>SUM(Tabla13[[#This Row],[18]:[38]])</f>
        <v>3</v>
      </c>
      <c r="AA45" s="3">
        <v>28.3</v>
      </c>
      <c r="AB45" s="3" t="s">
        <v>3</v>
      </c>
      <c r="AC45" s="3" t="s">
        <v>3</v>
      </c>
      <c r="AD45" s="3">
        <f>Tabla13[[#This Row],[Price 1]]*2.3</f>
        <v>65.09</v>
      </c>
      <c r="AE45" s="3"/>
      <c r="AF45" s="3"/>
      <c r="AG45" s="3" t="s">
        <v>1643</v>
      </c>
    </row>
    <row r="46" spans="2:33" ht="99.9" hidden="1" customHeight="1" x14ac:dyDescent="0.3">
      <c r="B46" s="1" t="s">
        <v>2</v>
      </c>
      <c r="C46" s="1" t="s">
        <v>100</v>
      </c>
      <c r="D46" s="1" t="s">
        <v>75</v>
      </c>
      <c r="E46" s="2">
        <f>VLOOKUP(Tabla13[[#This Row],[Ref]],Hoja1!C:D,2,FALSE)</f>
        <v>0</v>
      </c>
      <c r="F46" s="2">
        <f>VLOOKUP(Tabla13[[#This Row],[Ref]],Hoja1!C:E,3,FALSE)</f>
        <v>0</v>
      </c>
      <c r="G46" s="2">
        <f>VLOOKUP(Tabla13[[#This Row],[Ref]],Hoja1!C:F,4,FALSE)</f>
        <v>0</v>
      </c>
      <c r="H46" s="2">
        <f>VLOOKUP(Tabla13[[#This Row],[Ref]],Hoja1!C:G,5,FALSE)</f>
        <v>0</v>
      </c>
      <c r="I46" s="2">
        <f>VLOOKUP(Tabla13[[#This Row],[Ref]],Hoja1!C:H,6,FALSE)</f>
        <v>0</v>
      </c>
      <c r="J46" s="2">
        <f>VLOOKUP(Tabla13[[#This Row],[Ref]],Hoja1!C:I,7,FALSE)</f>
        <v>1</v>
      </c>
      <c r="K46" s="2">
        <f>VLOOKUP(Tabla13[[#This Row],[Ref]],Hoja1!C:J,8,FALSE)</f>
        <v>0</v>
      </c>
      <c r="L46" s="2">
        <f>VLOOKUP(Tabla13[[#This Row],[Ref]],Hoja1!C:K,9,FALSE)</f>
        <v>0</v>
      </c>
      <c r="M46" s="2">
        <f>VLOOKUP(Tabla13[[#This Row],[Ref]],Hoja1!C:L,10,FALSE)</f>
        <v>0</v>
      </c>
      <c r="N46" s="2">
        <f>VLOOKUP(Tabla13[[#This Row],[Ref]],Hoja1!C:M,11,FALSE)</f>
        <v>0</v>
      </c>
      <c r="O46" s="2">
        <f>VLOOKUP(Tabla13[[#This Row],[Ref]],Hoja1!C:N,12,FALSE)</f>
        <v>0</v>
      </c>
      <c r="P46" s="2">
        <f>VLOOKUP(Tabla13[[#This Row],[Ref]],Hoja1!C:O,13,FALSE)</f>
        <v>0</v>
      </c>
      <c r="Q46" s="2">
        <f>VLOOKUP(Tabla13[[#This Row],[Ref]],Hoja1!C:P,14,FALSE)</f>
        <v>0</v>
      </c>
      <c r="R46" s="2">
        <f>VLOOKUP(Tabla13[[#This Row],[Ref]],Hoja1!C:Q,15,FALSE)</f>
        <v>0</v>
      </c>
      <c r="S46" s="2">
        <f>VLOOKUP(Tabla13[[#This Row],[Ref]],Hoja1!C:R,16,FALSE)</f>
        <v>0</v>
      </c>
      <c r="T46" s="2">
        <f>VLOOKUP(Tabla13[[#This Row],[Ref]],Hoja1!C:S,17,FALSE)</f>
        <v>0</v>
      </c>
      <c r="U46" s="2">
        <f>VLOOKUP(Tabla13[[#This Row],[Ref]],Hoja1!C:T,18,FALSE)</f>
        <v>0</v>
      </c>
      <c r="V46" s="2">
        <f>VLOOKUP(Tabla13[[#This Row],[Ref]],Hoja1!C:U,19,FALSE)</f>
        <v>0</v>
      </c>
      <c r="W46" s="2">
        <f>VLOOKUP(Tabla13[[#This Row],[Ref]],Hoja1!C:V,20,FALSE)</f>
        <v>0</v>
      </c>
      <c r="X46" s="2">
        <f>VLOOKUP(Tabla13[[#This Row],[Ref]],Hoja1!C:W,21,FALSE)</f>
        <v>0</v>
      </c>
      <c r="Y46" s="2">
        <f>VLOOKUP(Tabla13[[#This Row],[Ref]],Hoja1!C:X,22,FALSE)</f>
        <v>0</v>
      </c>
      <c r="Z46" s="2">
        <f>SUM(Tabla13[[#This Row],[18]:[38]])</f>
        <v>1</v>
      </c>
      <c r="AA46" s="3">
        <v>27.7</v>
      </c>
      <c r="AB46" s="3" t="s">
        <v>3</v>
      </c>
      <c r="AC46" s="3" t="s">
        <v>3</v>
      </c>
      <c r="AD46" s="3">
        <f>Tabla13[[#This Row],[Price 1]]*2.3</f>
        <v>63.709999999999994</v>
      </c>
      <c r="AE46" s="3"/>
      <c r="AF46" s="3"/>
      <c r="AG46" s="3" t="s">
        <v>1643</v>
      </c>
    </row>
    <row r="47" spans="2:33" ht="99.9" customHeight="1" x14ac:dyDescent="0.3">
      <c r="B47" s="1" t="s">
        <v>2</v>
      </c>
      <c r="C47" s="1" t="s">
        <v>101</v>
      </c>
      <c r="D47" s="1" t="s">
        <v>75</v>
      </c>
      <c r="E47" s="2">
        <f>VLOOKUP(Tabla13[[#This Row],[Ref]],Hoja1!C:D,2,FALSE)</f>
        <v>0</v>
      </c>
      <c r="F47" s="2">
        <f>VLOOKUP(Tabla13[[#This Row],[Ref]],Hoja1!C:E,3,FALSE)</f>
        <v>5</v>
      </c>
      <c r="G47" s="2">
        <f>VLOOKUP(Tabla13[[#This Row],[Ref]],Hoja1!C:F,4,FALSE)</f>
        <v>8</v>
      </c>
      <c r="H47" s="2">
        <f>VLOOKUP(Tabla13[[#This Row],[Ref]],Hoja1!C:G,5,FALSE)</f>
        <v>2</v>
      </c>
      <c r="I47" s="2">
        <f>VLOOKUP(Tabla13[[#This Row],[Ref]],Hoja1!C:H,6,FALSE)</f>
        <v>5</v>
      </c>
      <c r="J47" s="2">
        <f>VLOOKUP(Tabla13[[#This Row],[Ref]],Hoja1!C:I,7,FALSE)</f>
        <v>4</v>
      </c>
      <c r="K47" s="2">
        <f>VLOOKUP(Tabla13[[#This Row],[Ref]],Hoja1!C:J,8,FALSE)</f>
        <v>0</v>
      </c>
      <c r="L47" s="2">
        <f>VLOOKUP(Tabla13[[#This Row],[Ref]],Hoja1!C:K,9,FALSE)</f>
        <v>0</v>
      </c>
      <c r="M47" s="2">
        <f>VLOOKUP(Tabla13[[#This Row],[Ref]],Hoja1!C:L,10,FALSE)</f>
        <v>0</v>
      </c>
      <c r="N47" s="2">
        <f>VLOOKUP(Tabla13[[#This Row],[Ref]],Hoja1!C:M,11,FALSE)</f>
        <v>0</v>
      </c>
      <c r="O47" s="2">
        <f>VLOOKUP(Tabla13[[#This Row],[Ref]],Hoja1!C:N,12,FALSE)</f>
        <v>0</v>
      </c>
      <c r="P47" s="2">
        <f>VLOOKUP(Tabla13[[#This Row],[Ref]],Hoja1!C:O,13,FALSE)</f>
        <v>0</v>
      </c>
      <c r="Q47" s="2">
        <f>VLOOKUP(Tabla13[[#This Row],[Ref]],Hoja1!C:P,14,FALSE)</f>
        <v>0</v>
      </c>
      <c r="R47" s="2">
        <f>VLOOKUP(Tabla13[[#This Row],[Ref]],Hoja1!C:Q,15,FALSE)</f>
        <v>0</v>
      </c>
      <c r="S47" s="2">
        <f>VLOOKUP(Tabla13[[#This Row],[Ref]],Hoja1!C:R,16,FALSE)</f>
        <v>0</v>
      </c>
      <c r="T47" s="2">
        <f>VLOOKUP(Tabla13[[#This Row],[Ref]],Hoja1!C:S,17,FALSE)</f>
        <v>0</v>
      </c>
      <c r="U47" s="2">
        <f>VLOOKUP(Tabla13[[#This Row],[Ref]],Hoja1!C:T,18,FALSE)</f>
        <v>0</v>
      </c>
      <c r="V47" s="2">
        <f>VLOOKUP(Tabla13[[#This Row],[Ref]],Hoja1!C:U,19,FALSE)</f>
        <v>0</v>
      </c>
      <c r="W47" s="2">
        <f>VLOOKUP(Tabla13[[#This Row],[Ref]],Hoja1!C:V,20,FALSE)</f>
        <v>0</v>
      </c>
      <c r="X47" s="2">
        <f>VLOOKUP(Tabla13[[#This Row],[Ref]],Hoja1!C:W,21,FALSE)</f>
        <v>0</v>
      </c>
      <c r="Y47" s="2">
        <f>VLOOKUP(Tabla13[[#This Row],[Ref]],Hoja1!C:X,22,FALSE)</f>
        <v>0</v>
      </c>
      <c r="Z47" s="2">
        <f>SUM(Tabla13[[#This Row],[18]:[38]])</f>
        <v>24</v>
      </c>
      <c r="AA47" s="3">
        <v>27.7</v>
      </c>
      <c r="AB47" s="3" t="s">
        <v>3</v>
      </c>
      <c r="AC47" s="3" t="s">
        <v>3</v>
      </c>
      <c r="AD47" s="3">
        <f>Tabla13[[#This Row],[Price 1]]*2.3</f>
        <v>63.709999999999994</v>
      </c>
      <c r="AE47" s="3"/>
      <c r="AF47" s="3"/>
      <c r="AG47" s="3" t="s">
        <v>1643</v>
      </c>
    </row>
    <row r="48" spans="2:33" ht="99.9" customHeight="1" x14ac:dyDescent="0.3">
      <c r="B48" s="1" t="s">
        <v>2</v>
      </c>
      <c r="C48" s="1" t="s">
        <v>102</v>
      </c>
      <c r="D48" s="1" t="s">
        <v>103</v>
      </c>
      <c r="E48" s="2">
        <f>VLOOKUP(Tabla13[[#This Row],[Ref]],Hoja1!C:D,2,FALSE)</f>
        <v>0</v>
      </c>
      <c r="F48" s="2">
        <f>VLOOKUP(Tabla13[[#This Row],[Ref]],Hoja1!C:E,3,FALSE)</f>
        <v>0</v>
      </c>
      <c r="G48" s="2">
        <f>VLOOKUP(Tabla13[[#This Row],[Ref]],Hoja1!C:F,4,FALSE)</f>
        <v>2</v>
      </c>
      <c r="H48" s="2">
        <f>VLOOKUP(Tabla13[[#This Row],[Ref]],Hoja1!C:G,5,FALSE)</f>
        <v>0</v>
      </c>
      <c r="I48" s="2">
        <f>VLOOKUP(Tabla13[[#This Row],[Ref]],Hoja1!C:H,6,FALSE)</f>
        <v>3</v>
      </c>
      <c r="J48" s="2">
        <f>VLOOKUP(Tabla13[[#This Row],[Ref]],Hoja1!C:I,7,FALSE)</f>
        <v>2</v>
      </c>
      <c r="K48" s="2">
        <f>VLOOKUP(Tabla13[[#This Row],[Ref]],Hoja1!C:J,8,FALSE)</f>
        <v>1</v>
      </c>
      <c r="L48" s="2">
        <f>VLOOKUP(Tabla13[[#This Row],[Ref]],Hoja1!C:K,9,FALSE)</f>
        <v>0</v>
      </c>
      <c r="M48" s="2">
        <f>VLOOKUP(Tabla13[[#This Row],[Ref]],Hoja1!C:L,10,FALSE)</f>
        <v>0</v>
      </c>
      <c r="N48" s="2">
        <f>VLOOKUP(Tabla13[[#This Row],[Ref]],Hoja1!C:M,11,FALSE)</f>
        <v>0</v>
      </c>
      <c r="O48" s="2">
        <f>VLOOKUP(Tabla13[[#This Row],[Ref]],Hoja1!C:N,12,FALSE)</f>
        <v>0</v>
      </c>
      <c r="P48" s="2">
        <f>VLOOKUP(Tabla13[[#This Row],[Ref]],Hoja1!C:O,13,FALSE)</f>
        <v>0</v>
      </c>
      <c r="Q48" s="2">
        <f>VLOOKUP(Tabla13[[#This Row],[Ref]],Hoja1!C:P,14,FALSE)</f>
        <v>0</v>
      </c>
      <c r="R48" s="2">
        <f>VLOOKUP(Tabla13[[#This Row],[Ref]],Hoja1!C:Q,15,FALSE)</f>
        <v>0</v>
      </c>
      <c r="S48" s="2">
        <f>VLOOKUP(Tabla13[[#This Row],[Ref]],Hoja1!C:R,16,FALSE)</f>
        <v>0</v>
      </c>
      <c r="T48" s="2">
        <f>VLOOKUP(Tabla13[[#This Row],[Ref]],Hoja1!C:S,17,FALSE)</f>
        <v>0</v>
      </c>
      <c r="U48" s="2">
        <f>VLOOKUP(Tabla13[[#This Row],[Ref]],Hoja1!C:T,18,FALSE)</f>
        <v>0</v>
      </c>
      <c r="V48" s="2">
        <f>VLOOKUP(Tabla13[[#This Row],[Ref]],Hoja1!C:U,19,FALSE)</f>
        <v>0</v>
      </c>
      <c r="W48" s="2">
        <f>VLOOKUP(Tabla13[[#This Row],[Ref]],Hoja1!C:V,20,FALSE)</f>
        <v>0</v>
      </c>
      <c r="X48" s="2">
        <f>VLOOKUP(Tabla13[[#This Row],[Ref]],Hoja1!C:W,21,FALSE)</f>
        <v>0</v>
      </c>
      <c r="Y48" s="2">
        <f>VLOOKUP(Tabla13[[#This Row],[Ref]],Hoja1!C:X,22,FALSE)</f>
        <v>0</v>
      </c>
      <c r="Z48" s="2">
        <f>SUM(Tabla13[[#This Row],[18]:[38]])</f>
        <v>8</v>
      </c>
      <c r="AA48" s="3">
        <v>27.7</v>
      </c>
      <c r="AB48" s="3" t="s">
        <v>3</v>
      </c>
      <c r="AC48" s="3" t="s">
        <v>3</v>
      </c>
      <c r="AD48" s="3">
        <f>Tabla13[[#This Row],[Price 1]]*2.3</f>
        <v>63.709999999999994</v>
      </c>
      <c r="AE48" s="3"/>
      <c r="AF48" s="3"/>
      <c r="AG48" s="3" t="s">
        <v>1643</v>
      </c>
    </row>
    <row r="49" spans="2:33" ht="99.9" hidden="1" customHeight="1" x14ac:dyDescent="0.3">
      <c r="B49" s="1" t="s">
        <v>2</v>
      </c>
      <c r="C49" s="1" t="s">
        <v>104</v>
      </c>
      <c r="D49" s="1" t="s">
        <v>103</v>
      </c>
      <c r="E49" s="2">
        <f>VLOOKUP(Tabla13[[#This Row],[Ref]],Hoja1!C:D,2,FALSE)</f>
        <v>0</v>
      </c>
      <c r="F49" s="2">
        <f>VLOOKUP(Tabla13[[#This Row],[Ref]],Hoja1!C:E,3,FALSE)</f>
        <v>0</v>
      </c>
      <c r="G49" s="2">
        <f>VLOOKUP(Tabla13[[#This Row],[Ref]],Hoja1!C:F,4,FALSE)</f>
        <v>0</v>
      </c>
      <c r="H49" s="2">
        <f>VLOOKUP(Tabla13[[#This Row],[Ref]],Hoja1!C:G,5,FALSE)</f>
        <v>0</v>
      </c>
      <c r="I49" s="2">
        <f>VLOOKUP(Tabla13[[#This Row],[Ref]],Hoja1!C:H,6,FALSE)</f>
        <v>0</v>
      </c>
      <c r="J49" s="2">
        <f>VLOOKUP(Tabla13[[#This Row],[Ref]],Hoja1!C:I,7,FALSE)</f>
        <v>0</v>
      </c>
      <c r="K49" s="2">
        <f>VLOOKUP(Tabla13[[#This Row],[Ref]],Hoja1!C:J,8,FALSE)</f>
        <v>1</v>
      </c>
      <c r="L49" s="2">
        <f>VLOOKUP(Tabla13[[#This Row],[Ref]],Hoja1!C:K,9,FALSE)</f>
        <v>0</v>
      </c>
      <c r="M49" s="2">
        <f>VLOOKUP(Tabla13[[#This Row],[Ref]],Hoja1!C:L,10,FALSE)</f>
        <v>0</v>
      </c>
      <c r="N49" s="2">
        <f>VLOOKUP(Tabla13[[#This Row],[Ref]],Hoja1!C:M,11,FALSE)</f>
        <v>0</v>
      </c>
      <c r="O49" s="2">
        <f>VLOOKUP(Tabla13[[#This Row],[Ref]],Hoja1!C:N,12,FALSE)</f>
        <v>0</v>
      </c>
      <c r="P49" s="2">
        <f>VLOOKUP(Tabla13[[#This Row],[Ref]],Hoja1!C:O,13,FALSE)</f>
        <v>0</v>
      </c>
      <c r="Q49" s="2">
        <f>VLOOKUP(Tabla13[[#This Row],[Ref]],Hoja1!C:P,14,FALSE)</f>
        <v>0</v>
      </c>
      <c r="R49" s="2">
        <f>VLOOKUP(Tabla13[[#This Row],[Ref]],Hoja1!C:Q,15,FALSE)</f>
        <v>0</v>
      </c>
      <c r="S49" s="2">
        <f>VLOOKUP(Tabla13[[#This Row],[Ref]],Hoja1!C:R,16,FALSE)</f>
        <v>0</v>
      </c>
      <c r="T49" s="2">
        <f>VLOOKUP(Tabla13[[#This Row],[Ref]],Hoja1!C:S,17,FALSE)</f>
        <v>0</v>
      </c>
      <c r="U49" s="2">
        <f>VLOOKUP(Tabla13[[#This Row],[Ref]],Hoja1!C:T,18,FALSE)</f>
        <v>0</v>
      </c>
      <c r="V49" s="2">
        <f>VLOOKUP(Tabla13[[#This Row],[Ref]],Hoja1!C:U,19,FALSE)</f>
        <v>0</v>
      </c>
      <c r="W49" s="2">
        <f>VLOOKUP(Tabla13[[#This Row],[Ref]],Hoja1!C:V,20,FALSE)</f>
        <v>0</v>
      </c>
      <c r="X49" s="2">
        <f>VLOOKUP(Tabla13[[#This Row],[Ref]],Hoja1!C:W,21,FALSE)</f>
        <v>0</v>
      </c>
      <c r="Y49" s="2">
        <f>VLOOKUP(Tabla13[[#This Row],[Ref]],Hoja1!C:X,22,FALSE)</f>
        <v>0</v>
      </c>
      <c r="Z49" s="2">
        <f>SUM(Tabla13[[#This Row],[18]:[38]])</f>
        <v>1</v>
      </c>
      <c r="AA49" s="3">
        <v>27.7</v>
      </c>
      <c r="AB49" s="3" t="s">
        <v>3</v>
      </c>
      <c r="AC49" s="3" t="s">
        <v>3</v>
      </c>
      <c r="AD49" s="3">
        <f>Tabla13[[#This Row],[Price 1]]*2.3</f>
        <v>63.709999999999994</v>
      </c>
      <c r="AE49" s="3"/>
      <c r="AF49" s="3"/>
      <c r="AG49" s="3" t="s">
        <v>1643</v>
      </c>
    </row>
    <row r="50" spans="2:33" ht="99.9" customHeight="1" x14ac:dyDescent="0.3">
      <c r="B50" s="1" t="s">
        <v>2</v>
      </c>
      <c r="C50" s="1" t="s">
        <v>105</v>
      </c>
      <c r="D50" s="1" t="s">
        <v>81</v>
      </c>
      <c r="E50" s="2">
        <f>VLOOKUP(Tabla13[[#This Row],[Ref]],Hoja1!C:D,2,FALSE)</f>
        <v>1</v>
      </c>
      <c r="F50" s="2">
        <f>VLOOKUP(Tabla13[[#This Row],[Ref]],Hoja1!C:E,3,FALSE)</f>
        <v>13</v>
      </c>
      <c r="G50" s="2">
        <f>VLOOKUP(Tabla13[[#This Row],[Ref]],Hoja1!C:F,4,FALSE)</f>
        <v>9</v>
      </c>
      <c r="H50" s="2">
        <f>VLOOKUP(Tabla13[[#This Row],[Ref]],Hoja1!C:G,5,FALSE)</f>
        <v>7</v>
      </c>
      <c r="I50" s="2">
        <f>VLOOKUP(Tabla13[[#This Row],[Ref]],Hoja1!C:H,6,FALSE)</f>
        <v>7</v>
      </c>
      <c r="J50" s="2">
        <f>VLOOKUP(Tabla13[[#This Row],[Ref]],Hoja1!C:I,7,FALSE)</f>
        <v>2</v>
      </c>
      <c r="K50" s="2">
        <f>VLOOKUP(Tabla13[[#This Row],[Ref]],Hoja1!C:J,8,FALSE)</f>
        <v>1</v>
      </c>
      <c r="L50" s="2">
        <f>VLOOKUP(Tabla13[[#This Row],[Ref]],Hoja1!C:K,9,FALSE)</f>
        <v>0</v>
      </c>
      <c r="M50" s="2">
        <f>VLOOKUP(Tabla13[[#This Row],[Ref]],Hoja1!C:L,10,FALSE)</f>
        <v>0</v>
      </c>
      <c r="N50" s="2">
        <f>VLOOKUP(Tabla13[[#This Row],[Ref]],Hoja1!C:M,11,FALSE)</f>
        <v>0</v>
      </c>
      <c r="O50" s="2">
        <f>VLOOKUP(Tabla13[[#This Row],[Ref]],Hoja1!C:N,12,FALSE)</f>
        <v>0</v>
      </c>
      <c r="P50" s="2">
        <f>VLOOKUP(Tabla13[[#This Row],[Ref]],Hoja1!C:O,13,FALSE)</f>
        <v>0</v>
      </c>
      <c r="Q50" s="2">
        <f>VLOOKUP(Tabla13[[#This Row],[Ref]],Hoja1!C:P,14,FALSE)</f>
        <v>0</v>
      </c>
      <c r="R50" s="2">
        <f>VLOOKUP(Tabla13[[#This Row],[Ref]],Hoja1!C:Q,15,FALSE)</f>
        <v>0</v>
      </c>
      <c r="S50" s="2">
        <f>VLOOKUP(Tabla13[[#This Row],[Ref]],Hoja1!C:R,16,FALSE)</f>
        <v>0</v>
      </c>
      <c r="T50" s="2">
        <f>VLOOKUP(Tabla13[[#This Row],[Ref]],Hoja1!C:S,17,FALSE)</f>
        <v>0</v>
      </c>
      <c r="U50" s="2">
        <f>VLOOKUP(Tabla13[[#This Row],[Ref]],Hoja1!C:T,18,FALSE)</f>
        <v>0</v>
      </c>
      <c r="V50" s="2">
        <f>VLOOKUP(Tabla13[[#This Row],[Ref]],Hoja1!C:U,19,FALSE)</f>
        <v>0</v>
      </c>
      <c r="W50" s="2">
        <f>VLOOKUP(Tabla13[[#This Row],[Ref]],Hoja1!C:V,20,FALSE)</f>
        <v>0</v>
      </c>
      <c r="X50" s="2">
        <f>VLOOKUP(Tabla13[[#This Row],[Ref]],Hoja1!C:W,21,FALSE)</f>
        <v>0</v>
      </c>
      <c r="Y50" s="2">
        <f>VLOOKUP(Tabla13[[#This Row],[Ref]],Hoja1!C:X,22,FALSE)</f>
        <v>0</v>
      </c>
      <c r="Z50" s="2">
        <f>SUM(Tabla13[[#This Row],[18]:[38]])</f>
        <v>40</v>
      </c>
      <c r="AA50" s="3">
        <v>28.3</v>
      </c>
      <c r="AB50" s="3" t="s">
        <v>3</v>
      </c>
      <c r="AC50" s="3" t="s">
        <v>3</v>
      </c>
      <c r="AD50" s="3">
        <f>Tabla13[[#This Row],[Price 1]]*2.3</f>
        <v>65.09</v>
      </c>
      <c r="AE50" s="3"/>
      <c r="AF50" s="3"/>
      <c r="AG50" s="3" t="s">
        <v>1643</v>
      </c>
    </row>
    <row r="51" spans="2:33" ht="99.9" hidden="1" customHeight="1" x14ac:dyDescent="0.3">
      <c r="B51" s="1" t="s">
        <v>2</v>
      </c>
      <c r="C51" s="1" t="s">
        <v>106</v>
      </c>
      <c r="D51" s="1" t="s">
        <v>81</v>
      </c>
      <c r="E51" s="2" t="e">
        <f>VLOOKUP(Tabla13[[#This Row],[Ref]],Hoja1!C:D,2,FALSE)</f>
        <v>#N/A</v>
      </c>
      <c r="F51" s="2" t="e">
        <f>VLOOKUP(Tabla13[[#This Row],[Ref]],Hoja1!C:E,3,FALSE)</f>
        <v>#N/A</v>
      </c>
      <c r="G51" s="2" t="e">
        <f>VLOOKUP(Tabla13[[#This Row],[Ref]],Hoja1!C:F,4,FALSE)</f>
        <v>#N/A</v>
      </c>
      <c r="H51" s="2" t="e">
        <f>VLOOKUP(Tabla13[[#This Row],[Ref]],Hoja1!C:G,5,FALSE)</f>
        <v>#N/A</v>
      </c>
      <c r="I51" s="2" t="e">
        <f>VLOOKUP(Tabla13[[#This Row],[Ref]],Hoja1!C:H,6,FALSE)</f>
        <v>#N/A</v>
      </c>
      <c r="J51" s="2" t="e">
        <f>VLOOKUP(Tabla13[[#This Row],[Ref]],Hoja1!C:I,7,FALSE)</f>
        <v>#N/A</v>
      </c>
      <c r="K51" s="2" t="e">
        <f>VLOOKUP(Tabla13[[#This Row],[Ref]],Hoja1!C:J,8,FALSE)</f>
        <v>#N/A</v>
      </c>
      <c r="L51" s="2" t="e">
        <f>VLOOKUP(Tabla13[[#This Row],[Ref]],Hoja1!C:K,9,FALSE)</f>
        <v>#N/A</v>
      </c>
      <c r="M51" s="2" t="e">
        <f>VLOOKUP(Tabla13[[#This Row],[Ref]],Hoja1!C:L,10,FALSE)</f>
        <v>#N/A</v>
      </c>
      <c r="N51" s="2" t="e">
        <f>VLOOKUP(Tabla13[[#This Row],[Ref]],Hoja1!C:M,11,FALSE)</f>
        <v>#N/A</v>
      </c>
      <c r="O51" s="2" t="e">
        <f>VLOOKUP(Tabla13[[#This Row],[Ref]],Hoja1!C:N,12,FALSE)</f>
        <v>#N/A</v>
      </c>
      <c r="P51" s="2" t="e">
        <f>VLOOKUP(Tabla13[[#This Row],[Ref]],Hoja1!C:O,13,FALSE)</f>
        <v>#N/A</v>
      </c>
      <c r="Q51" s="2" t="e">
        <f>VLOOKUP(Tabla13[[#This Row],[Ref]],Hoja1!C:P,14,FALSE)</f>
        <v>#N/A</v>
      </c>
      <c r="R51" s="2" t="e">
        <f>VLOOKUP(Tabla13[[#This Row],[Ref]],Hoja1!C:Q,15,FALSE)</f>
        <v>#N/A</v>
      </c>
      <c r="S51" s="2" t="e">
        <f>VLOOKUP(Tabla13[[#This Row],[Ref]],Hoja1!C:R,16,FALSE)</f>
        <v>#N/A</v>
      </c>
      <c r="T51" s="2" t="e">
        <f>VLOOKUP(Tabla13[[#This Row],[Ref]],Hoja1!C:S,17,FALSE)</f>
        <v>#N/A</v>
      </c>
      <c r="U51" s="2" t="e">
        <f>VLOOKUP(Tabla13[[#This Row],[Ref]],Hoja1!C:T,18,FALSE)</f>
        <v>#N/A</v>
      </c>
      <c r="V51" s="2" t="e">
        <f>VLOOKUP(Tabla13[[#This Row],[Ref]],Hoja1!C:U,19,FALSE)</f>
        <v>#N/A</v>
      </c>
      <c r="W51" s="2" t="e">
        <f>VLOOKUP(Tabla13[[#This Row],[Ref]],Hoja1!C:V,20,FALSE)</f>
        <v>#N/A</v>
      </c>
      <c r="X51" s="2" t="e">
        <f>VLOOKUP(Tabla13[[#This Row],[Ref]],Hoja1!C:W,21,FALSE)</f>
        <v>#N/A</v>
      </c>
      <c r="Y51" s="2" t="e">
        <f>VLOOKUP(Tabla13[[#This Row],[Ref]],Hoja1!C:X,22,FALSE)</f>
        <v>#N/A</v>
      </c>
      <c r="Z51" s="2" t="e">
        <f>SUM(Tabla13[[#This Row],[18]:[38]])</f>
        <v>#N/A</v>
      </c>
      <c r="AA51" s="3">
        <v>28.3</v>
      </c>
      <c r="AB51" s="3" t="s">
        <v>3</v>
      </c>
      <c r="AC51" s="3" t="s">
        <v>3</v>
      </c>
      <c r="AD51" s="3">
        <f>Tabla13[[#This Row],[Price 1]]*2.3</f>
        <v>65.09</v>
      </c>
      <c r="AE51" s="3"/>
      <c r="AF51" s="3"/>
      <c r="AG51" s="3"/>
    </row>
    <row r="52" spans="2:33" ht="99.9" hidden="1" customHeight="1" x14ac:dyDescent="0.3">
      <c r="B52" s="1" t="s">
        <v>2</v>
      </c>
      <c r="C52" s="1" t="s">
        <v>107</v>
      </c>
      <c r="D52" s="1" t="s">
        <v>75</v>
      </c>
      <c r="E52" s="2" t="e">
        <f>VLOOKUP(Tabla13[[#This Row],[Ref]],Hoja1!C:D,2,FALSE)</f>
        <v>#N/A</v>
      </c>
      <c r="F52" s="2" t="e">
        <f>VLOOKUP(Tabla13[[#This Row],[Ref]],Hoja1!C:E,3,FALSE)</f>
        <v>#N/A</v>
      </c>
      <c r="G52" s="2" t="e">
        <f>VLOOKUP(Tabla13[[#This Row],[Ref]],Hoja1!C:F,4,FALSE)</f>
        <v>#N/A</v>
      </c>
      <c r="H52" s="2" t="e">
        <f>VLOOKUP(Tabla13[[#This Row],[Ref]],Hoja1!C:G,5,FALSE)</f>
        <v>#N/A</v>
      </c>
      <c r="I52" s="2" t="e">
        <f>VLOOKUP(Tabla13[[#This Row],[Ref]],Hoja1!C:H,6,FALSE)</f>
        <v>#N/A</v>
      </c>
      <c r="J52" s="2" t="e">
        <f>VLOOKUP(Tabla13[[#This Row],[Ref]],Hoja1!C:I,7,FALSE)</f>
        <v>#N/A</v>
      </c>
      <c r="K52" s="2" t="e">
        <f>VLOOKUP(Tabla13[[#This Row],[Ref]],Hoja1!C:J,8,FALSE)</f>
        <v>#N/A</v>
      </c>
      <c r="L52" s="2" t="e">
        <f>VLOOKUP(Tabla13[[#This Row],[Ref]],Hoja1!C:K,9,FALSE)</f>
        <v>#N/A</v>
      </c>
      <c r="M52" s="2" t="e">
        <f>VLOOKUP(Tabla13[[#This Row],[Ref]],Hoja1!C:L,10,FALSE)</f>
        <v>#N/A</v>
      </c>
      <c r="N52" s="2" t="e">
        <f>VLOOKUP(Tabla13[[#This Row],[Ref]],Hoja1!C:M,11,FALSE)</f>
        <v>#N/A</v>
      </c>
      <c r="O52" s="2" t="e">
        <f>VLOOKUP(Tabla13[[#This Row],[Ref]],Hoja1!C:N,12,FALSE)</f>
        <v>#N/A</v>
      </c>
      <c r="P52" s="2" t="e">
        <f>VLOOKUP(Tabla13[[#This Row],[Ref]],Hoja1!C:O,13,FALSE)</f>
        <v>#N/A</v>
      </c>
      <c r="Q52" s="2" t="e">
        <f>VLOOKUP(Tabla13[[#This Row],[Ref]],Hoja1!C:P,14,FALSE)</f>
        <v>#N/A</v>
      </c>
      <c r="R52" s="2" t="e">
        <f>VLOOKUP(Tabla13[[#This Row],[Ref]],Hoja1!C:Q,15,FALSE)</f>
        <v>#N/A</v>
      </c>
      <c r="S52" s="2" t="e">
        <f>VLOOKUP(Tabla13[[#This Row],[Ref]],Hoja1!C:R,16,FALSE)</f>
        <v>#N/A</v>
      </c>
      <c r="T52" s="2" t="e">
        <f>VLOOKUP(Tabla13[[#This Row],[Ref]],Hoja1!C:S,17,FALSE)</f>
        <v>#N/A</v>
      </c>
      <c r="U52" s="2" t="e">
        <f>VLOOKUP(Tabla13[[#This Row],[Ref]],Hoja1!C:T,18,FALSE)</f>
        <v>#N/A</v>
      </c>
      <c r="V52" s="2" t="e">
        <f>VLOOKUP(Tabla13[[#This Row],[Ref]],Hoja1!C:U,19,FALSE)</f>
        <v>#N/A</v>
      </c>
      <c r="W52" s="2" t="e">
        <f>VLOOKUP(Tabla13[[#This Row],[Ref]],Hoja1!C:V,20,FALSE)</f>
        <v>#N/A</v>
      </c>
      <c r="X52" s="2" t="e">
        <f>VLOOKUP(Tabla13[[#This Row],[Ref]],Hoja1!C:W,21,FALSE)</f>
        <v>#N/A</v>
      </c>
      <c r="Y52" s="2" t="e">
        <f>VLOOKUP(Tabla13[[#This Row],[Ref]],Hoja1!C:X,22,FALSE)</f>
        <v>#N/A</v>
      </c>
      <c r="Z52" s="2" t="e">
        <f>SUM(Tabla13[[#This Row],[18]:[38]])</f>
        <v>#N/A</v>
      </c>
      <c r="AA52" s="3">
        <v>27.1</v>
      </c>
      <c r="AB52" s="3" t="s">
        <v>3</v>
      </c>
      <c r="AC52" s="3" t="s">
        <v>3</v>
      </c>
      <c r="AD52" s="3">
        <f>Tabla13[[#This Row],[Price 1]]*2.3</f>
        <v>62.33</v>
      </c>
      <c r="AE52" s="3"/>
      <c r="AF52" s="3"/>
      <c r="AG52" s="3"/>
    </row>
    <row r="53" spans="2:33" ht="99.9" customHeight="1" x14ac:dyDescent="0.3">
      <c r="B53" s="1" t="s">
        <v>2</v>
      </c>
      <c r="C53" s="1" t="s">
        <v>108</v>
      </c>
      <c r="D53" s="1" t="s">
        <v>75</v>
      </c>
      <c r="E53" s="2">
        <f>VLOOKUP(Tabla13[[#This Row],[Ref]],Hoja1!C:D,2,FALSE)</f>
        <v>0</v>
      </c>
      <c r="F53" s="2">
        <f>VLOOKUP(Tabla13[[#This Row],[Ref]],Hoja1!C:E,3,FALSE)</f>
        <v>2</v>
      </c>
      <c r="G53" s="2">
        <f>VLOOKUP(Tabla13[[#This Row],[Ref]],Hoja1!C:F,4,FALSE)</f>
        <v>0</v>
      </c>
      <c r="H53" s="2">
        <f>VLOOKUP(Tabla13[[#This Row],[Ref]],Hoja1!C:G,5,FALSE)</f>
        <v>1</v>
      </c>
      <c r="I53" s="2">
        <f>VLOOKUP(Tabla13[[#This Row],[Ref]],Hoja1!C:H,6,FALSE)</f>
        <v>0</v>
      </c>
      <c r="J53" s="2">
        <f>VLOOKUP(Tabla13[[#This Row],[Ref]],Hoja1!C:I,7,FALSE)</f>
        <v>0</v>
      </c>
      <c r="K53" s="2">
        <f>VLOOKUP(Tabla13[[#This Row],[Ref]],Hoja1!C:J,8,FALSE)</f>
        <v>0</v>
      </c>
      <c r="L53" s="2">
        <f>VLOOKUP(Tabla13[[#This Row],[Ref]],Hoja1!C:K,9,FALSE)</f>
        <v>0</v>
      </c>
      <c r="M53" s="2">
        <f>VLOOKUP(Tabla13[[#This Row],[Ref]],Hoja1!C:L,10,FALSE)</f>
        <v>0</v>
      </c>
      <c r="N53" s="2">
        <f>VLOOKUP(Tabla13[[#This Row],[Ref]],Hoja1!C:M,11,FALSE)</f>
        <v>0</v>
      </c>
      <c r="O53" s="2">
        <f>VLOOKUP(Tabla13[[#This Row],[Ref]],Hoja1!C:N,12,FALSE)</f>
        <v>0</v>
      </c>
      <c r="P53" s="2">
        <f>VLOOKUP(Tabla13[[#This Row],[Ref]],Hoja1!C:O,13,FALSE)</f>
        <v>0</v>
      </c>
      <c r="Q53" s="2">
        <f>VLOOKUP(Tabla13[[#This Row],[Ref]],Hoja1!C:P,14,FALSE)</f>
        <v>0</v>
      </c>
      <c r="R53" s="2">
        <f>VLOOKUP(Tabla13[[#This Row],[Ref]],Hoja1!C:Q,15,FALSE)</f>
        <v>0</v>
      </c>
      <c r="S53" s="2">
        <f>VLOOKUP(Tabla13[[#This Row],[Ref]],Hoja1!C:R,16,FALSE)</f>
        <v>0</v>
      </c>
      <c r="T53" s="2">
        <f>VLOOKUP(Tabla13[[#This Row],[Ref]],Hoja1!C:S,17,FALSE)</f>
        <v>0</v>
      </c>
      <c r="U53" s="2">
        <f>VLOOKUP(Tabla13[[#This Row],[Ref]],Hoja1!C:T,18,FALSE)</f>
        <v>0</v>
      </c>
      <c r="V53" s="2">
        <f>VLOOKUP(Tabla13[[#This Row],[Ref]],Hoja1!C:U,19,FALSE)</f>
        <v>0</v>
      </c>
      <c r="W53" s="2">
        <f>VLOOKUP(Tabla13[[#This Row],[Ref]],Hoja1!C:V,20,FALSE)</f>
        <v>0</v>
      </c>
      <c r="X53" s="2">
        <f>VLOOKUP(Tabla13[[#This Row],[Ref]],Hoja1!C:W,21,FALSE)</f>
        <v>0</v>
      </c>
      <c r="Y53" s="2">
        <f>VLOOKUP(Tabla13[[#This Row],[Ref]],Hoja1!C:X,22,FALSE)</f>
        <v>0</v>
      </c>
      <c r="Z53" s="2">
        <f>SUM(Tabla13[[#This Row],[18]:[38]])</f>
        <v>3</v>
      </c>
      <c r="AA53" s="3">
        <v>27.1</v>
      </c>
      <c r="AB53" s="3" t="s">
        <v>3</v>
      </c>
      <c r="AC53" s="3" t="s">
        <v>3</v>
      </c>
      <c r="AD53" s="3">
        <f>Tabla13[[#This Row],[Price 1]]*2.3</f>
        <v>62.33</v>
      </c>
      <c r="AE53" s="3"/>
      <c r="AF53" s="3"/>
      <c r="AG53" s="3" t="s">
        <v>1643</v>
      </c>
    </row>
    <row r="54" spans="2:33" ht="99.9" hidden="1" customHeight="1" x14ac:dyDescent="0.3">
      <c r="B54" s="1" t="s">
        <v>2</v>
      </c>
      <c r="C54" s="1" t="s">
        <v>109</v>
      </c>
      <c r="D54" s="1" t="s">
        <v>75</v>
      </c>
      <c r="E54" s="2" t="e">
        <f>VLOOKUP(Tabla13[[#This Row],[Ref]],Hoja1!C:D,2,FALSE)</f>
        <v>#N/A</v>
      </c>
      <c r="F54" s="2" t="e">
        <f>VLOOKUP(Tabla13[[#This Row],[Ref]],Hoja1!C:E,3,FALSE)</f>
        <v>#N/A</v>
      </c>
      <c r="G54" s="2" t="e">
        <f>VLOOKUP(Tabla13[[#This Row],[Ref]],Hoja1!C:F,4,FALSE)</f>
        <v>#N/A</v>
      </c>
      <c r="H54" s="2" t="e">
        <f>VLOOKUP(Tabla13[[#This Row],[Ref]],Hoja1!C:G,5,FALSE)</f>
        <v>#N/A</v>
      </c>
      <c r="I54" s="2" t="e">
        <f>VLOOKUP(Tabla13[[#This Row],[Ref]],Hoja1!C:H,6,FALSE)</f>
        <v>#N/A</v>
      </c>
      <c r="J54" s="2" t="e">
        <f>VLOOKUP(Tabla13[[#This Row],[Ref]],Hoja1!C:I,7,FALSE)</f>
        <v>#N/A</v>
      </c>
      <c r="K54" s="2" t="e">
        <f>VLOOKUP(Tabla13[[#This Row],[Ref]],Hoja1!C:J,8,FALSE)</f>
        <v>#N/A</v>
      </c>
      <c r="L54" s="2" t="e">
        <f>VLOOKUP(Tabla13[[#This Row],[Ref]],Hoja1!C:K,9,FALSE)</f>
        <v>#N/A</v>
      </c>
      <c r="M54" s="2" t="e">
        <f>VLOOKUP(Tabla13[[#This Row],[Ref]],Hoja1!C:L,10,FALSE)</f>
        <v>#N/A</v>
      </c>
      <c r="N54" s="2" t="e">
        <f>VLOOKUP(Tabla13[[#This Row],[Ref]],Hoja1!C:M,11,FALSE)</f>
        <v>#N/A</v>
      </c>
      <c r="O54" s="2" t="e">
        <f>VLOOKUP(Tabla13[[#This Row],[Ref]],Hoja1!C:N,12,FALSE)</f>
        <v>#N/A</v>
      </c>
      <c r="P54" s="2" t="e">
        <f>VLOOKUP(Tabla13[[#This Row],[Ref]],Hoja1!C:O,13,FALSE)</f>
        <v>#N/A</v>
      </c>
      <c r="Q54" s="2" t="e">
        <f>VLOOKUP(Tabla13[[#This Row],[Ref]],Hoja1!C:P,14,FALSE)</f>
        <v>#N/A</v>
      </c>
      <c r="R54" s="2" t="e">
        <f>VLOOKUP(Tabla13[[#This Row],[Ref]],Hoja1!C:Q,15,FALSE)</f>
        <v>#N/A</v>
      </c>
      <c r="S54" s="2" t="e">
        <f>VLOOKUP(Tabla13[[#This Row],[Ref]],Hoja1!C:R,16,FALSE)</f>
        <v>#N/A</v>
      </c>
      <c r="T54" s="2" t="e">
        <f>VLOOKUP(Tabla13[[#This Row],[Ref]],Hoja1!C:S,17,FALSE)</f>
        <v>#N/A</v>
      </c>
      <c r="U54" s="2" t="e">
        <f>VLOOKUP(Tabla13[[#This Row],[Ref]],Hoja1!C:T,18,FALSE)</f>
        <v>#N/A</v>
      </c>
      <c r="V54" s="2" t="e">
        <f>VLOOKUP(Tabla13[[#This Row],[Ref]],Hoja1!C:U,19,FALSE)</f>
        <v>#N/A</v>
      </c>
      <c r="W54" s="2" t="e">
        <f>VLOOKUP(Tabla13[[#This Row],[Ref]],Hoja1!C:V,20,FALSE)</f>
        <v>#N/A</v>
      </c>
      <c r="X54" s="2" t="e">
        <f>VLOOKUP(Tabla13[[#This Row],[Ref]],Hoja1!C:W,21,FALSE)</f>
        <v>#N/A</v>
      </c>
      <c r="Y54" s="2" t="e">
        <f>VLOOKUP(Tabla13[[#This Row],[Ref]],Hoja1!C:X,22,FALSE)</f>
        <v>#N/A</v>
      </c>
      <c r="Z54" s="2" t="e">
        <f>SUM(Tabla13[[#This Row],[18]:[38]])</f>
        <v>#N/A</v>
      </c>
      <c r="AA54" s="3">
        <v>27.1</v>
      </c>
      <c r="AB54" s="3" t="s">
        <v>3</v>
      </c>
      <c r="AC54" s="3" t="s">
        <v>3</v>
      </c>
      <c r="AD54" s="3">
        <f>Tabla13[[#This Row],[Price 1]]*2.3</f>
        <v>62.33</v>
      </c>
      <c r="AE54" s="3"/>
      <c r="AF54" s="3"/>
      <c r="AG54" s="3"/>
    </row>
    <row r="55" spans="2:33" ht="99.9" customHeight="1" x14ac:dyDescent="0.3">
      <c r="B55" s="1" t="s">
        <v>2</v>
      </c>
      <c r="C55" s="1" t="s">
        <v>110</v>
      </c>
      <c r="D55" s="1" t="s">
        <v>75</v>
      </c>
      <c r="E55" s="2">
        <f>VLOOKUP(Tabla13[[#This Row],[Ref]],Hoja1!C:D,2,FALSE)</f>
        <v>0</v>
      </c>
      <c r="F55" s="2">
        <f>VLOOKUP(Tabla13[[#This Row],[Ref]],Hoja1!C:E,3,FALSE)</f>
        <v>2</v>
      </c>
      <c r="G55" s="2">
        <f>VLOOKUP(Tabla13[[#This Row],[Ref]],Hoja1!C:F,4,FALSE)</f>
        <v>4</v>
      </c>
      <c r="H55" s="2">
        <f>VLOOKUP(Tabla13[[#This Row],[Ref]],Hoja1!C:G,5,FALSE)</f>
        <v>4</v>
      </c>
      <c r="I55" s="2">
        <f>VLOOKUP(Tabla13[[#This Row],[Ref]],Hoja1!C:H,6,FALSE)</f>
        <v>0</v>
      </c>
      <c r="J55" s="2">
        <f>VLOOKUP(Tabla13[[#This Row],[Ref]],Hoja1!C:I,7,FALSE)</f>
        <v>0</v>
      </c>
      <c r="K55" s="2">
        <f>VLOOKUP(Tabla13[[#This Row],[Ref]],Hoja1!C:J,8,FALSE)</f>
        <v>0</v>
      </c>
      <c r="L55" s="2">
        <f>VLOOKUP(Tabla13[[#This Row],[Ref]],Hoja1!C:K,9,FALSE)</f>
        <v>0</v>
      </c>
      <c r="M55" s="2">
        <f>VLOOKUP(Tabla13[[#This Row],[Ref]],Hoja1!C:L,10,FALSE)</f>
        <v>0</v>
      </c>
      <c r="N55" s="2">
        <f>VLOOKUP(Tabla13[[#This Row],[Ref]],Hoja1!C:M,11,FALSE)</f>
        <v>0</v>
      </c>
      <c r="O55" s="2">
        <f>VLOOKUP(Tabla13[[#This Row],[Ref]],Hoja1!C:N,12,FALSE)</f>
        <v>0</v>
      </c>
      <c r="P55" s="2">
        <f>VLOOKUP(Tabla13[[#This Row],[Ref]],Hoja1!C:O,13,FALSE)</f>
        <v>0</v>
      </c>
      <c r="Q55" s="2">
        <f>VLOOKUP(Tabla13[[#This Row],[Ref]],Hoja1!C:P,14,FALSE)</f>
        <v>0</v>
      </c>
      <c r="R55" s="2">
        <f>VLOOKUP(Tabla13[[#This Row],[Ref]],Hoja1!C:Q,15,FALSE)</f>
        <v>0</v>
      </c>
      <c r="S55" s="2">
        <f>VLOOKUP(Tabla13[[#This Row],[Ref]],Hoja1!C:R,16,FALSE)</f>
        <v>0</v>
      </c>
      <c r="T55" s="2">
        <f>VLOOKUP(Tabla13[[#This Row],[Ref]],Hoja1!C:S,17,FALSE)</f>
        <v>0</v>
      </c>
      <c r="U55" s="2">
        <f>VLOOKUP(Tabla13[[#This Row],[Ref]],Hoja1!C:T,18,FALSE)</f>
        <v>0</v>
      </c>
      <c r="V55" s="2">
        <f>VLOOKUP(Tabla13[[#This Row],[Ref]],Hoja1!C:U,19,FALSE)</f>
        <v>0</v>
      </c>
      <c r="W55" s="2">
        <f>VLOOKUP(Tabla13[[#This Row],[Ref]],Hoja1!C:V,20,FALSE)</f>
        <v>0</v>
      </c>
      <c r="X55" s="2">
        <f>VLOOKUP(Tabla13[[#This Row],[Ref]],Hoja1!C:W,21,FALSE)</f>
        <v>0</v>
      </c>
      <c r="Y55" s="2">
        <f>VLOOKUP(Tabla13[[#This Row],[Ref]],Hoja1!C:X,22,FALSE)</f>
        <v>0</v>
      </c>
      <c r="Z55" s="2">
        <f>SUM(Tabla13[[#This Row],[18]:[38]])</f>
        <v>10</v>
      </c>
      <c r="AA55" s="3">
        <v>27.1</v>
      </c>
      <c r="AB55" s="3" t="s">
        <v>3</v>
      </c>
      <c r="AC55" s="3" t="s">
        <v>3</v>
      </c>
      <c r="AD55" s="3">
        <f>Tabla13[[#This Row],[Price 1]]*2.3</f>
        <v>62.33</v>
      </c>
      <c r="AE55" s="3"/>
      <c r="AF55" s="3"/>
      <c r="AG55" s="3" t="s">
        <v>1643</v>
      </c>
    </row>
    <row r="56" spans="2:33" ht="99.9" hidden="1" customHeight="1" x14ac:dyDescent="0.3">
      <c r="B56" s="1" t="s">
        <v>2</v>
      </c>
      <c r="C56" s="1" t="s">
        <v>111</v>
      </c>
      <c r="D56" s="1" t="s">
        <v>75</v>
      </c>
      <c r="E56" s="2" t="e">
        <f>VLOOKUP(Tabla13[[#This Row],[Ref]],Hoja1!C:D,2,FALSE)</f>
        <v>#N/A</v>
      </c>
      <c r="F56" s="2" t="e">
        <f>VLOOKUP(Tabla13[[#This Row],[Ref]],Hoja1!C:E,3,FALSE)</f>
        <v>#N/A</v>
      </c>
      <c r="G56" s="2" t="e">
        <f>VLOOKUP(Tabla13[[#This Row],[Ref]],Hoja1!C:F,4,FALSE)</f>
        <v>#N/A</v>
      </c>
      <c r="H56" s="2" t="e">
        <f>VLOOKUP(Tabla13[[#This Row],[Ref]],Hoja1!C:G,5,FALSE)</f>
        <v>#N/A</v>
      </c>
      <c r="I56" s="2" t="e">
        <f>VLOOKUP(Tabla13[[#This Row],[Ref]],Hoja1!C:H,6,FALSE)</f>
        <v>#N/A</v>
      </c>
      <c r="J56" s="2" t="e">
        <f>VLOOKUP(Tabla13[[#This Row],[Ref]],Hoja1!C:I,7,FALSE)</f>
        <v>#N/A</v>
      </c>
      <c r="K56" s="2" t="e">
        <f>VLOOKUP(Tabla13[[#This Row],[Ref]],Hoja1!C:J,8,FALSE)</f>
        <v>#N/A</v>
      </c>
      <c r="L56" s="2" t="e">
        <f>VLOOKUP(Tabla13[[#This Row],[Ref]],Hoja1!C:K,9,FALSE)</f>
        <v>#N/A</v>
      </c>
      <c r="M56" s="2" t="e">
        <f>VLOOKUP(Tabla13[[#This Row],[Ref]],Hoja1!C:L,10,FALSE)</f>
        <v>#N/A</v>
      </c>
      <c r="N56" s="2" t="e">
        <f>VLOOKUP(Tabla13[[#This Row],[Ref]],Hoja1!C:M,11,FALSE)</f>
        <v>#N/A</v>
      </c>
      <c r="O56" s="2" t="e">
        <f>VLOOKUP(Tabla13[[#This Row],[Ref]],Hoja1!C:N,12,FALSE)</f>
        <v>#N/A</v>
      </c>
      <c r="P56" s="2" t="e">
        <f>VLOOKUP(Tabla13[[#This Row],[Ref]],Hoja1!C:O,13,FALSE)</f>
        <v>#N/A</v>
      </c>
      <c r="Q56" s="2" t="e">
        <f>VLOOKUP(Tabla13[[#This Row],[Ref]],Hoja1!C:P,14,FALSE)</f>
        <v>#N/A</v>
      </c>
      <c r="R56" s="2" t="e">
        <f>VLOOKUP(Tabla13[[#This Row],[Ref]],Hoja1!C:Q,15,FALSE)</f>
        <v>#N/A</v>
      </c>
      <c r="S56" s="2" t="e">
        <f>VLOOKUP(Tabla13[[#This Row],[Ref]],Hoja1!C:R,16,FALSE)</f>
        <v>#N/A</v>
      </c>
      <c r="T56" s="2" t="e">
        <f>VLOOKUP(Tabla13[[#This Row],[Ref]],Hoja1!C:S,17,FALSE)</f>
        <v>#N/A</v>
      </c>
      <c r="U56" s="2" t="e">
        <f>VLOOKUP(Tabla13[[#This Row],[Ref]],Hoja1!C:T,18,FALSE)</f>
        <v>#N/A</v>
      </c>
      <c r="V56" s="2" t="e">
        <f>VLOOKUP(Tabla13[[#This Row],[Ref]],Hoja1!C:U,19,FALSE)</f>
        <v>#N/A</v>
      </c>
      <c r="W56" s="2" t="e">
        <f>VLOOKUP(Tabla13[[#This Row],[Ref]],Hoja1!C:V,20,FALSE)</f>
        <v>#N/A</v>
      </c>
      <c r="X56" s="2" t="e">
        <f>VLOOKUP(Tabla13[[#This Row],[Ref]],Hoja1!C:W,21,FALSE)</f>
        <v>#N/A</v>
      </c>
      <c r="Y56" s="2" t="e">
        <f>VLOOKUP(Tabla13[[#This Row],[Ref]],Hoja1!C:X,22,FALSE)</f>
        <v>#N/A</v>
      </c>
      <c r="Z56" s="2" t="e">
        <f>SUM(Tabla13[[#This Row],[18]:[38]])</f>
        <v>#N/A</v>
      </c>
      <c r="AA56" s="3">
        <v>27.1</v>
      </c>
      <c r="AB56" s="3" t="s">
        <v>3</v>
      </c>
      <c r="AC56" s="3" t="s">
        <v>3</v>
      </c>
      <c r="AD56" s="3">
        <f>Tabla13[[#This Row],[Price 1]]*2.3</f>
        <v>62.33</v>
      </c>
      <c r="AE56" s="3"/>
      <c r="AF56" s="3"/>
      <c r="AG56" s="3"/>
    </row>
    <row r="57" spans="2:33" ht="99.9" customHeight="1" x14ac:dyDescent="0.3">
      <c r="B57" s="1" t="s">
        <v>2</v>
      </c>
      <c r="C57" s="1" t="s">
        <v>112</v>
      </c>
      <c r="D57" s="1" t="s">
        <v>113</v>
      </c>
      <c r="E57" s="2">
        <f>VLOOKUP(Tabla13[[#This Row],[Ref]],Hoja1!C:D,2,FALSE)</f>
        <v>0</v>
      </c>
      <c r="F57" s="2">
        <f>VLOOKUP(Tabla13[[#This Row],[Ref]],Hoja1!C:E,3,FALSE)</f>
        <v>0</v>
      </c>
      <c r="G57" s="2">
        <f>VLOOKUP(Tabla13[[#This Row],[Ref]],Hoja1!C:F,4,FALSE)</f>
        <v>21</v>
      </c>
      <c r="H57" s="2">
        <f>VLOOKUP(Tabla13[[#This Row],[Ref]],Hoja1!C:G,5,FALSE)</f>
        <v>29</v>
      </c>
      <c r="I57" s="2">
        <f>VLOOKUP(Tabla13[[#This Row],[Ref]],Hoja1!C:H,6,FALSE)</f>
        <v>24</v>
      </c>
      <c r="J57" s="2">
        <f>VLOOKUP(Tabla13[[#This Row],[Ref]],Hoja1!C:I,7,FALSE)</f>
        <v>14</v>
      </c>
      <c r="K57" s="2">
        <f>VLOOKUP(Tabla13[[#This Row],[Ref]],Hoja1!C:J,8,FALSE)</f>
        <v>11</v>
      </c>
      <c r="L57" s="2">
        <f>VLOOKUP(Tabla13[[#This Row],[Ref]],Hoja1!C:K,9,FALSE)</f>
        <v>2</v>
      </c>
      <c r="M57" s="2">
        <f>VLOOKUP(Tabla13[[#This Row],[Ref]],Hoja1!C:L,10,FALSE)</f>
        <v>0</v>
      </c>
      <c r="N57" s="2">
        <f>VLOOKUP(Tabla13[[#This Row],[Ref]],Hoja1!C:M,11,FALSE)</f>
        <v>0</v>
      </c>
      <c r="O57" s="2">
        <f>VLOOKUP(Tabla13[[#This Row],[Ref]],Hoja1!C:N,12,FALSE)</f>
        <v>0</v>
      </c>
      <c r="P57" s="2">
        <f>VLOOKUP(Tabla13[[#This Row],[Ref]],Hoja1!C:O,13,FALSE)</f>
        <v>0</v>
      </c>
      <c r="Q57" s="2">
        <f>VLOOKUP(Tabla13[[#This Row],[Ref]],Hoja1!C:P,14,FALSE)</f>
        <v>0</v>
      </c>
      <c r="R57" s="2">
        <f>VLOOKUP(Tabla13[[#This Row],[Ref]],Hoja1!C:Q,15,FALSE)</f>
        <v>0</v>
      </c>
      <c r="S57" s="2">
        <f>VLOOKUP(Tabla13[[#This Row],[Ref]],Hoja1!C:R,16,FALSE)</f>
        <v>0</v>
      </c>
      <c r="T57" s="2">
        <f>VLOOKUP(Tabla13[[#This Row],[Ref]],Hoja1!C:S,17,FALSE)</f>
        <v>0</v>
      </c>
      <c r="U57" s="2">
        <f>VLOOKUP(Tabla13[[#This Row],[Ref]],Hoja1!C:T,18,FALSE)</f>
        <v>0</v>
      </c>
      <c r="V57" s="2">
        <f>VLOOKUP(Tabla13[[#This Row],[Ref]],Hoja1!C:U,19,FALSE)</f>
        <v>0</v>
      </c>
      <c r="W57" s="2">
        <f>VLOOKUP(Tabla13[[#This Row],[Ref]],Hoja1!C:V,20,FALSE)</f>
        <v>0</v>
      </c>
      <c r="X57" s="2">
        <f>VLOOKUP(Tabla13[[#This Row],[Ref]],Hoja1!C:W,21,FALSE)</f>
        <v>0</v>
      </c>
      <c r="Y57" s="2">
        <f>VLOOKUP(Tabla13[[#This Row],[Ref]],Hoja1!C:X,22,FALSE)</f>
        <v>0</v>
      </c>
      <c r="Z57" s="2">
        <f>SUM(Tabla13[[#This Row],[18]:[38]])</f>
        <v>101</v>
      </c>
      <c r="AA57" s="3">
        <v>23.6</v>
      </c>
      <c r="AB57" s="3" t="s">
        <v>3</v>
      </c>
      <c r="AC57" s="3" t="s">
        <v>3</v>
      </c>
      <c r="AD57" s="3">
        <f>Tabla13[[#This Row],[Price 1]]*2.3</f>
        <v>54.28</v>
      </c>
      <c r="AE57" s="3"/>
      <c r="AF57" s="3"/>
      <c r="AG57" s="3" t="s">
        <v>1643</v>
      </c>
    </row>
    <row r="58" spans="2:33" ht="99.9" customHeight="1" x14ac:dyDescent="0.3">
      <c r="B58" s="1" t="s">
        <v>2</v>
      </c>
      <c r="C58" s="1" t="s">
        <v>114</v>
      </c>
      <c r="D58" s="1" t="s">
        <v>113</v>
      </c>
      <c r="E58" s="2">
        <f>VLOOKUP(Tabla13[[#This Row],[Ref]],Hoja1!C:D,2,FALSE)</f>
        <v>0</v>
      </c>
      <c r="F58" s="2">
        <f>VLOOKUP(Tabla13[[#This Row],[Ref]],Hoja1!C:E,3,FALSE)</f>
        <v>0</v>
      </c>
      <c r="G58" s="2">
        <f>VLOOKUP(Tabla13[[#This Row],[Ref]],Hoja1!C:F,4,FALSE)</f>
        <v>12</v>
      </c>
      <c r="H58" s="2">
        <f>VLOOKUP(Tabla13[[#This Row],[Ref]],Hoja1!C:G,5,FALSE)</f>
        <v>19</v>
      </c>
      <c r="I58" s="2">
        <f>VLOOKUP(Tabla13[[#This Row],[Ref]],Hoja1!C:H,6,FALSE)</f>
        <v>19</v>
      </c>
      <c r="J58" s="2">
        <f>VLOOKUP(Tabla13[[#This Row],[Ref]],Hoja1!C:I,7,FALSE)</f>
        <v>8</v>
      </c>
      <c r="K58" s="2">
        <f>VLOOKUP(Tabla13[[#This Row],[Ref]],Hoja1!C:J,8,FALSE)</f>
        <v>7</v>
      </c>
      <c r="L58" s="2">
        <f>VLOOKUP(Tabla13[[#This Row],[Ref]],Hoja1!C:K,9,FALSE)</f>
        <v>1</v>
      </c>
      <c r="M58" s="2">
        <f>VLOOKUP(Tabla13[[#This Row],[Ref]],Hoja1!C:L,10,FALSE)</f>
        <v>0</v>
      </c>
      <c r="N58" s="2">
        <f>VLOOKUP(Tabla13[[#This Row],[Ref]],Hoja1!C:M,11,FALSE)</f>
        <v>0</v>
      </c>
      <c r="O58" s="2">
        <f>VLOOKUP(Tabla13[[#This Row],[Ref]],Hoja1!C:N,12,FALSE)</f>
        <v>0</v>
      </c>
      <c r="P58" s="2">
        <f>VLOOKUP(Tabla13[[#This Row],[Ref]],Hoja1!C:O,13,FALSE)</f>
        <v>0</v>
      </c>
      <c r="Q58" s="2">
        <f>VLOOKUP(Tabla13[[#This Row],[Ref]],Hoja1!C:P,14,FALSE)</f>
        <v>0</v>
      </c>
      <c r="R58" s="2">
        <f>VLOOKUP(Tabla13[[#This Row],[Ref]],Hoja1!C:Q,15,FALSE)</f>
        <v>0</v>
      </c>
      <c r="S58" s="2">
        <f>VLOOKUP(Tabla13[[#This Row],[Ref]],Hoja1!C:R,16,FALSE)</f>
        <v>0</v>
      </c>
      <c r="T58" s="2">
        <f>VLOOKUP(Tabla13[[#This Row],[Ref]],Hoja1!C:S,17,FALSE)</f>
        <v>0</v>
      </c>
      <c r="U58" s="2">
        <f>VLOOKUP(Tabla13[[#This Row],[Ref]],Hoja1!C:T,18,FALSE)</f>
        <v>0</v>
      </c>
      <c r="V58" s="2">
        <f>VLOOKUP(Tabla13[[#This Row],[Ref]],Hoja1!C:U,19,FALSE)</f>
        <v>0</v>
      </c>
      <c r="W58" s="2">
        <f>VLOOKUP(Tabla13[[#This Row],[Ref]],Hoja1!C:V,20,FALSE)</f>
        <v>0</v>
      </c>
      <c r="X58" s="2">
        <f>VLOOKUP(Tabla13[[#This Row],[Ref]],Hoja1!C:W,21,FALSE)</f>
        <v>0</v>
      </c>
      <c r="Y58" s="2">
        <f>VLOOKUP(Tabla13[[#This Row],[Ref]],Hoja1!C:X,22,FALSE)</f>
        <v>0</v>
      </c>
      <c r="Z58" s="2">
        <f>SUM(Tabla13[[#This Row],[18]:[38]])</f>
        <v>66</v>
      </c>
      <c r="AA58" s="3">
        <v>23.6</v>
      </c>
      <c r="AB58" s="3" t="s">
        <v>3</v>
      </c>
      <c r="AC58" s="3" t="s">
        <v>3</v>
      </c>
      <c r="AD58" s="3">
        <f>Tabla13[[#This Row],[Price 1]]*2.3</f>
        <v>54.28</v>
      </c>
      <c r="AE58" s="3"/>
      <c r="AF58" s="3"/>
      <c r="AG58" s="3" t="s">
        <v>1643</v>
      </c>
    </row>
    <row r="59" spans="2:33" ht="99.9" hidden="1" customHeight="1" x14ac:dyDescent="0.3">
      <c r="B59" s="1" t="s">
        <v>2</v>
      </c>
      <c r="C59" s="1" t="s">
        <v>115</v>
      </c>
      <c r="D59" s="1" t="s">
        <v>116</v>
      </c>
      <c r="E59" s="2" t="e">
        <f>VLOOKUP(Tabla13[[#This Row],[Ref]],Hoja1!C:D,2,FALSE)</f>
        <v>#N/A</v>
      </c>
      <c r="F59" s="2" t="e">
        <f>VLOOKUP(Tabla13[[#This Row],[Ref]],Hoja1!C:E,3,FALSE)</f>
        <v>#N/A</v>
      </c>
      <c r="G59" s="2" t="e">
        <f>VLOOKUP(Tabla13[[#This Row],[Ref]],Hoja1!C:F,4,FALSE)</f>
        <v>#N/A</v>
      </c>
      <c r="H59" s="2" t="e">
        <f>VLOOKUP(Tabla13[[#This Row],[Ref]],Hoja1!C:G,5,FALSE)</f>
        <v>#N/A</v>
      </c>
      <c r="I59" s="2" t="e">
        <f>VLOOKUP(Tabla13[[#This Row],[Ref]],Hoja1!C:H,6,FALSE)</f>
        <v>#N/A</v>
      </c>
      <c r="J59" s="2" t="e">
        <f>VLOOKUP(Tabla13[[#This Row],[Ref]],Hoja1!C:I,7,FALSE)</f>
        <v>#N/A</v>
      </c>
      <c r="K59" s="2" t="e">
        <f>VLOOKUP(Tabla13[[#This Row],[Ref]],Hoja1!C:J,8,FALSE)</f>
        <v>#N/A</v>
      </c>
      <c r="L59" s="2" t="e">
        <f>VLOOKUP(Tabla13[[#This Row],[Ref]],Hoja1!C:K,9,FALSE)</f>
        <v>#N/A</v>
      </c>
      <c r="M59" s="2" t="e">
        <f>VLOOKUP(Tabla13[[#This Row],[Ref]],Hoja1!C:L,10,FALSE)</f>
        <v>#N/A</v>
      </c>
      <c r="N59" s="2" t="e">
        <f>VLOOKUP(Tabla13[[#This Row],[Ref]],Hoja1!C:M,11,FALSE)</f>
        <v>#N/A</v>
      </c>
      <c r="O59" s="2" t="e">
        <f>VLOOKUP(Tabla13[[#This Row],[Ref]],Hoja1!C:N,12,FALSE)</f>
        <v>#N/A</v>
      </c>
      <c r="P59" s="2" t="e">
        <f>VLOOKUP(Tabla13[[#This Row],[Ref]],Hoja1!C:O,13,FALSE)</f>
        <v>#N/A</v>
      </c>
      <c r="Q59" s="2" t="e">
        <f>VLOOKUP(Tabla13[[#This Row],[Ref]],Hoja1!C:P,14,FALSE)</f>
        <v>#N/A</v>
      </c>
      <c r="R59" s="2" t="e">
        <f>VLOOKUP(Tabla13[[#This Row],[Ref]],Hoja1!C:Q,15,FALSE)</f>
        <v>#N/A</v>
      </c>
      <c r="S59" s="2" t="e">
        <f>VLOOKUP(Tabla13[[#This Row],[Ref]],Hoja1!C:R,16,FALSE)</f>
        <v>#N/A</v>
      </c>
      <c r="T59" s="2" t="e">
        <f>VLOOKUP(Tabla13[[#This Row],[Ref]],Hoja1!C:S,17,FALSE)</f>
        <v>#N/A</v>
      </c>
      <c r="U59" s="2" t="e">
        <f>VLOOKUP(Tabla13[[#This Row],[Ref]],Hoja1!C:T,18,FALSE)</f>
        <v>#N/A</v>
      </c>
      <c r="V59" s="2" t="e">
        <f>VLOOKUP(Tabla13[[#This Row],[Ref]],Hoja1!C:U,19,FALSE)</f>
        <v>#N/A</v>
      </c>
      <c r="W59" s="2" t="e">
        <f>VLOOKUP(Tabla13[[#This Row],[Ref]],Hoja1!C:V,20,FALSE)</f>
        <v>#N/A</v>
      </c>
      <c r="X59" s="2" t="e">
        <f>VLOOKUP(Tabla13[[#This Row],[Ref]],Hoja1!C:W,21,FALSE)</f>
        <v>#N/A</v>
      </c>
      <c r="Y59" s="2" t="e">
        <f>VLOOKUP(Tabla13[[#This Row],[Ref]],Hoja1!C:X,22,FALSE)</f>
        <v>#N/A</v>
      </c>
      <c r="Z59" s="2" t="e">
        <f>SUM(Tabla13[[#This Row],[18]:[38]])</f>
        <v>#N/A</v>
      </c>
      <c r="AA59" s="3">
        <v>23.6</v>
      </c>
      <c r="AB59" s="3" t="s">
        <v>3</v>
      </c>
      <c r="AC59" s="3" t="s">
        <v>3</v>
      </c>
      <c r="AD59" s="3">
        <f>Tabla13[[#This Row],[Price 1]]*2.3</f>
        <v>54.28</v>
      </c>
      <c r="AE59" s="3"/>
      <c r="AF59" s="3"/>
      <c r="AG59" s="3"/>
    </row>
    <row r="60" spans="2:33" ht="99.9" hidden="1" customHeight="1" x14ac:dyDescent="0.3">
      <c r="B60" s="1" t="s">
        <v>2</v>
      </c>
      <c r="C60" s="1" t="s">
        <v>117</v>
      </c>
      <c r="D60" s="1" t="s">
        <v>116</v>
      </c>
      <c r="E60" s="2" t="e">
        <f>VLOOKUP(Tabla13[[#This Row],[Ref]],Hoja1!C:D,2,FALSE)</f>
        <v>#N/A</v>
      </c>
      <c r="F60" s="2" t="e">
        <f>VLOOKUP(Tabla13[[#This Row],[Ref]],Hoja1!C:E,3,FALSE)</f>
        <v>#N/A</v>
      </c>
      <c r="G60" s="2" t="e">
        <f>VLOOKUP(Tabla13[[#This Row],[Ref]],Hoja1!C:F,4,FALSE)</f>
        <v>#N/A</v>
      </c>
      <c r="H60" s="2" t="e">
        <f>VLOOKUP(Tabla13[[#This Row],[Ref]],Hoja1!C:G,5,FALSE)</f>
        <v>#N/A</v>
      </c>
      <c r="I60" s="2" t="e">
        <f>VLOOKUP(Tabla13[[#This Row],[Ref]],Hoja1!C:H,6,FALSE)</f>
        <v>#N/A</v>
      </c>
      <c r="J60" s="2" t="e">
        <f>VLOOKUP(Tabla13[[#This Row],[Ref]],Hoja1!C:I,7,FALSE)</f>
        <v>#N/A</v>
      </c>
      <c r="K60" s="2" t="e">
        <f>VLOOKUP(Tabla13[[#This Row],[Ref]],Hoja1!C:J,8,FALSE)</f>
        <v>#N/A</v>
      </c>
      <c r="L60" s="2" t="e">
        <f>VLOOKUP(Tabla13[[#This Row],[Ref]],Hoja1!C:K,9,FALSE)</f>
        <v>#N/A</v>
      </c>
      <c r="M60" s="2" t="e">
        <f>VLOOKUP(Tabla13[[#This Row],[Ref]],Hoja1!C:L,10,FALSE)</f>
        <v>#N/A</v>
      </c>
      <c r="N60" s="2" t="e">
        <f>VLOOKUP(Tabla13[[#This Row],[Ref]],Hoja1!C:M,11,FALSE)</f>
        <v>#N/A</v>
      </c>
      <c r="O60" s="2" t="e">
        <f>VLOOKUP(Tabla13[[#This Row],[Ref]],Hoja1!C:N,12,FALSE)</f>
        <v>#N/A</v>
      </c>
      <c r="P60" s="2" t="e">
        <f>VLOOKUP(Tabla13[[#This Row],[Ref]],Hoja1!C:O,13,FALSE)</f>
        <v>#N/A</v>
      </c>
      <c r="Q60" s="2" t="e">
        <f>VLOOKUP(Tabla13[[#This Row],[Ref]],Hoja1!C:P,14,FALSE)</f>
        <v>#N/A</v>
      </c>
      <c r="R60" s="2" t="e">
        <f>VLOOKUP(Tabla13[[#This Row],[Ref]],Hoja1!C:Q,15,FALSE)</f>
        <v>#N/A</v>
      </c>
      <c r="S60" s="2" t="e">
        <f>VLOOKUP(Tabla13[[#This Row],[Ref]],Hoja1!C:R,16,FALSE)</f>
        <v>#N/A</v>
      </c>
      <c r="T60" s="2" t="e">
        <f>VLOOKUP(Tabla13[[#This Row],[Ref]],Hoja1!C:S,17,FALSE)</f>
        <v>#N/A</v>
      </c>
      <c r="U60" s="2" t="e">
        <f>VLOOKUP(Tabla13[[#This Row],[Ref]],Hoja1!C:T,18,FALSE)</f>
        <v>#N/A</v>
      </c>
      <c r="V60" s="2" t="e">
        <f>VLOOKUP(Tabla13[[#This Row],[Ref]],Hoja1!C:U,19,FALSE)</f>
        <v>#N/A</v>
      </c>
      <c r="W60" s="2" t="e">
        <f>VLOOKUP(Tabla13[[#This Row],[Ref]],Hoja1!C:V,20,FALSE)</f>
        <v>#N/A</v>
      </c>
      <c r="X60" s="2" t="e">
        <f>VLOOKUP(Tabla13[[#This Row],[Ref]],Hoja1!C:W,21,FALSE)</f>
        <v>#N/A</v>
      </c>
      <c r="Y60" s="2" t="e">
        <f>VLOOKUP(Tabla13[[#This Row],[Ref]],Hoja1!C:X,22,FALSE)</f>
        <v>#N/A</v>
      </c>
      <c r="Z60" s="2" t="e">
        <f>SUM(Tabla13[[#This Row],[18]:[38]])</f>
        <v>#N/A</v>
      </c>
      <c r="AA60" s="3">
        <v>23.6</v>
      </c>
      <c r="AB60" s="3" t="s">
        <v>3</v>
      </c>
      <c r="AC60" s="3" t="s">
        <v>3</v>
      </c>
      <c r="AD60" s="3">
        <f>Tabla13[[#This Row],[Price 1]]*2.3</f>
        <v>54.28</v>
      </c>
      <c r="AE60" s="3"/>
      <c r="AF60" s="3"/>
      <c r="AG60" s="3"/>
    </row>
    <row r="61" spans="2:33" ht="99.9" customHeight="1" x14ac:dyDescent="0.3">
      <c r="B61" s="1" t="s">
        <v>2</v>
      </c>
      <c r="C61" s="1" t="s">
        <v>118</v>
      </c>
      <c r="D61" s="1" t="s">
        <v>119</v>
      </c>
      <c r="E61" s="2">
        <f>VLOOKUP(Tabla13[[#This Row],[Ref]],Hoja1!C:D,2,FALSE)</f>
        <v>0</v>
      </c>
      <c r="F61" s="2">
        <f>VLOOKUP(Tabla13[[#This Row],[Ref]],Hoja1!C:E,3,FALSE)</f>
        <v>0</v>
      </c>
      <c r="G61" s="2">
        <f>VLOOKUP(Tabla13[[#This Row],[Ref]],Hoja1!C:F,4,FALSE)</f>
        <v>18</v>
      </c>
      <c r="H61" s="2">
        <f>VLOOKUP(Tabla13[[#This Row],[Ref]],Hoja1!C:G,5,FALSE)</f>
        <v>17</v>
      </c>
      <c r="I61" s="2">
        <f>VLOOKUP(Tabla13[[#This Row],[Ref]],Hoja1!C:H,6,FALSE)</f>
        <v>26</v>
      </c>
      <c r="J61" s="2">
        <f>VLOOKUP(Tabla13[[#This Row],[Ref]],Hoja1!C:I,7,FALSE)</f>
        <v>11</v>
      </c>
      <c r="K61" s="2">
        <f>VLOOKUP(Tabla13[[#This Row],[Ref]],Hoja1!C:J,8,FALSE)</f>
        <v>4</v>
      </c>
      <c r="L61" s="2">
        <f>VLOOKUP(Tabla13[[#This Row],[Ref]],Hoja1!C:K,9,FALSE)</f>
        <v>1</v>
      </c>
      <c r="M61" s="2">
        <f>VLOOKUP(Tabla13[[#This Row],[Ref]],Hoja1!C:L,10,FALSE)</f>
        <v>0</v>
      </c>
      <c r="N61" s="2">
        <f>VLOOKUP(Tabla13[[#This Row],[Ref]],Hoja1!C:M,11,FALSE)</f>
        <v>0</v>
      </c>
      <c r="O61" s="2">
        <f>VLOOKUP(Tabla13[[#This Row],[Ref]],Hoja1!C:N,12,FALSE)</f>
        <v>0</v>
      </c>
      <c r="P61" s="2">
        <f>VLOOKUP(Tabla13[[#This Row],[Ref]],Hoja1!C:O,13,FALSE)</f>
        <v>0</v>
      </c>
      <c r="Q61" s="2">
        <f>VLOOKUP(Tabla13[[#This Row],[Ref]],Hoja1!C:P,14,FALSE)</f>
        <v>0</v>
      </c>
      <c r="R61" s="2">
        <f>VLOOKUP(Tabla13[[#This Row],[Ref]],Hoja1!C:Q,15,FALSE)</f>
        <v>0</v>
      </c>
      <c r="S61" s="2">
        <f>VLOOKUP(Tabla13[[#This Row],[Ref]],Hoja1!C:R,16,FALSE)</f>
        <v>0</v>
      </c>
      <c r="T61" s="2">
        <f>VLOOKUP(Tabla13[[#This Row],[Ref]],Hoja1!C:S,17,FALSE)</f>
        <v>0</v>
      </c>
      <c r="U61" s="2">
        <f>VLOOKUP(Tabla13[[#This Row],[Ref]],Hoja1!C:T,18,FALSE)</f>
        <v>0</v>
      </c>
      <c r="V61" s="2">
        <f>VLOOKUP(Tabla13[[#This Row],[Ref]],Hoja1!C:U,19,FALSE)</f>
        <v>0</v>
      </c>
      <c r="W61" s="2">
        <f>VLOOKUP(Tabla13[[#This Row],[Ref]],Hoja1!C:V,20,FALSE)</f>
        <v>0</v>
      </c>
      <c r="X61" s="2">
        <f>VLOOKUP(Tabla13[[#This Row],[Ref]],Hoja1!C:W,21,FALSE)</f>
        <v>0</v>
      </c>
      <c r="Y61" s="2">
        <f>VLOOKUP(Tabla13[[#This Row],[Ref]],Hoja1!C:X,22,FALSE)</f>
        <v>0</v>
      </c>
      <c r="Z61" s="2">
        <f>SUM(Tabla13[[#This Row],[18]:[38]])</f>
        <v>77</v>
      </c>
      <c r="AA61" s="3">
        <v>23.6</v>
      </c>
      <c r="AB61" s="3" t="s">
        <v>3</v>
      </c>
      <c r="AC61" s="3" t="s">
        <v>3</v>
      </c>
      <c r="AD61" s="3">
        <f>Tabla13[[#This Row],[Price 1]]*2.3</f>
        <v>54.28</v>
      </c>
      <c r="AE61" s="3"/>
      <c r="AF61" s="3"/>
      <c r="AG61" s="3" t="s">
        <v>1643</v>
      </c>
    </row>
    <row r="62" spans="2:33" ht="99.9" customHeight="1" x14ac:dyDescent="0.3">
      <c r="B62" s="1" t="s">
        <v>2</v>
      </c>
      <c r="C62" s="1" t="s">
        <v>120</v>
      </c>
      <c r="D62" s="1" t="s">
        <v>119</v>
      </c>
      <c r="E62" s="2">
        <f>VLOOKUP(Tabla13[[#This Row],[Ref]],Hoja1!C:D,2,FALSE)</f>
        <v>0</v>
      </c>
      <c r="F62" s="2">
        <f>VLOOKUP(Tabla13[[#This Row],[Ref]],Hoja1!C:E,3,FALSE)</f>
        <v>0</v>
      </c>
      <c r="G62" s="2">
        <f>VLOOKUP(Tabla13[[#This Row],[Ref]],Hoja1!C:F,4,FALSE)</f>
        <v>19</v>
      </c>
      <c r="H62" s="2">
        <f>VLOOKUP(Tabla13[[#This Row],[Ref]],Hoja1!C:G,5,FALSE)</f>
        <v>33</v>
      </c>
      <c r="I62" s="2">
        <f>VLOOKUP(Tabla13[[#This Row],[Ref]],Hoja1!C:H,6,FALSE)</f>
        <v>14</v>
      </c>
      <c r="J62" s="2">
        <f>VLOOKUP(Tabla13[[#This Row],[Ref]],Hoja1!C:I,7,FALSE)</f>
        <v>15</v>
      </c>
      <c r="K62" s="2">
        <f>VLOOKUP(Tabla13[[#This Row],[Ref]],Hoja1!C:J,8,FALSE)</f>
        <v>11</v>
      </c>
      <c r="L62" s="2">
        <f>VLOOKUP(Tabla13[[#This Row],[Ref]],Hoja1!C:K,9,FALSE)</f>
        <v>8</v>
      </c>
      <c r="M62" s="2">
        <f>VLOOKUP(Tabla13[[#This Row],[Ref]],Hoja1!C:L,10,FALSE)</f>
        <v>0</v>
      </c>
      <c r="N62" s="2">
        <f>VLOOKUP(Tabla13[[#This Row],[Ref]],Hoja1!C:M,11,FALSE)</f>
        <v>0</v>
      </c>
      <c r="O62" s="2">
        <f>VLOOKUP(Tabla13[[#This Row],[Ref]],Hoja1!C:N,12,FALSE)</f>
        <v>0</v>
      </c>
      <c r="P62" s="2">
        <f>VLOOKUP(Tabla13[[#This Row],[Ref]],Hoja1!C:O,13,FALSE)</f>
        <v>0</v>
      </c>
      <c r="Q62" s="2">
        <f>VLOOKUP(Tabla13[[#This Row],[Ref]],Hoja1!C:P,14,FALSE)</f>
        <v>0</v>
      </c>
      <c r="R62" s="2">
        <f>VLOOKUP(Tabla13[[#This Row],[Ref]],Hoja1!C:Q,15,FALSE)</f>
        <v>0</v>
      </c>
      <c r="S62" s="2">
        <f>VLOOKUP(Tabla13[[#This Row],[Ref]],Hoja1!C:R,16,FALSE)</f>
        <v>0</v>
      </c>
      <c r="T62" s="2">
        <f>VLOOKUP(Tabla13[[#This Row],[Ref]],Hoja1!C:S,17,FALSE)</f>
        <v>0</v>
      </c>
      <c r="U62" s="2">
        <f>VLOOKUP(Tabla13[[#This Row],[Ref]],Hoja1!C:T,18,FALSE)</f>
        <v>0</v>
      </c>
      <c r="V62" s="2">
        <f>VLOOKUP(Tabla13[[#This Row],[Ref]],Hoja1!C:U,19,FALSE)</f>
        <v>0</v>
      </c>
      <c r="W62" s="2">
        <f>VLOOKUP(Tabla13[[#This Row],[Ref]],Hoja1!C:V,20,FALSE)</f>
        <v>0</v>
      </c>
      <c r="X62" s="2">
        <f>VLOOKUP(Tabla13[[#This Row],[Ref]],Hoja1!C:W,21,FALSE)</f>
        <v>0</v>
      </c>
      <c r="Y62" s="2">
        <f>VLOOKUP(Tabla13[[#This Row],[Ref]],Hoja1!C:X,22,FALSE)</f>
        <v>0</v>
      </c>
      <c r="Z62" s="2">
        <f>SUM(Tabla13[[#This Row],[18]:[38]])</f>
        <v>100</v>
      </c>
      <c r="AA62" s="3">
        <v>23.6</v>
      </c>
      <c r="AB62" s="3" t="s">
        <v>3</v>
      </c>
      <c r="AC62" s="3" t="s">
        <v>3</v>
      </c>
      <c r="AD62" s="3">
        <f>Tabla13[[#This Row],[Price 1]]*2.3</f>
        <v>54.28</v>
      </c>
      <c r="AE62" s="3"/>
      <c r="AF62" s="3"/>
      <c r="AG62" s="3" t="s">
        <v>1643</v>
      </c>
    </row>
    <row r="63" spans="2:33" ht="99.9" customHeight="1" x14ac:dyDescent="0.3">
      <c r="B63" s="1" t="s">
        <v>2</v>
      </c>
      <c r="C63" s="1" t="s">
        <v>121</v>
      </c>
      <c r="D63" s="1" t="s">
        <v>122</v>
      </c>
      <c r="E63" s="2">
        <f>VLOOKUP(Tabla13[[#This Row],[Ref]],Hoja1!C:D,2,FALSE)</f>
        <v>4</v>
      </c>
      <c r="F63" s="2">
        <f>VLOOKUP(Tabla13[[#This Row],[Ref]],Hoja1!C:E,3,FALSE)</f>
        <v>4</v>
      </c>
      <c r="G63" s="2">
        <f>VLOOKUP(Tabla13[[#This Row],[Ref]],Hoja1!C:F,4,FALSE)</f>
        <v>2</v>
      </c>
      <c r="H63" s="2">
        <f>VLOOKUP(Tabla13[[#This Row],[Ref]],Hoja1!C:G,5,FALSE)</f>
        <v>2</v>
      </c>
      <c r="I63" s="2">
        <f>VLOOKUP(Tabla13[[#This Row],[Ref]],Hoja1!C:H,6,FALSE)</f>
        <v>1</v>
      </c>
      <c r="J63" s="2">
        <f>VLOOKUP(Tabla13[[#This Row],[Ref]],Hoja1!C:I,7,FALSE)</f>
        <v>3</v>
      </c>
      <c r="K63" s="2">
        <f>VLOOKUP(Tabla13[[#This Row],[Ref]],Hoja1!C:J,8,FALSE)</f>
        <v>3</v>
      </c>
      <c r="L63" s="2">
        <f>VLOOKUP(Tabla13[[#This Row],[Ref]],Hoja1!C:K,9,FALSE)</f>
        <v>0</v>
      </c>
      <c r="M63" s="2">
        <f>VLOOKUP(Tabla13[[#This Row],[Ref]],Hoja1!C:L,10,FALSE)</f>
        <v>0</v>
      </c>
      <c r="N63" s="2">
        <f>VLOOKUP(Tabla13[[#This Row],[Ref]],Hoja1!C:M,11,FALSE)</f>
        <v>0</v>
      </c>
      <c r="O63" s="2">
        <f>VLOOKUP(Tabla13[[#This Row],[Ref]],Hoja1!C:N,12,FALSE)</f>
        <v>0</v>
      </c>
      <c r="P63" s="2">
        <f>VLOOKUP(Tabla13[[#This Row],[Ref]],Hoja1!C:O,13,FALSE)</f>
        <v>0</v>
      </c>
      <c r="Q63" s="2">
        <f>VLOOKUP(Tabla13[[#This Row],[Ref]],Hoja1!C:P,14,FALSE)</f>
        <v>0</v>
      </c>
      <c r="R63" s="2">
        <f>VLOOKUP(Tabla13[[#This Row],[Ref]],Hoja1!C:Q,15,FALSE)</f>
        <v>0</v>
      </c>
      <c r="S63" s="2">
        <f>VLOOKUP(Tabla13[[#This Row],[Ref]],Hoja1!C:R,16,FALSE)</f>
        <v>0</v>
      </c>
      <c r="T63" s="2">
        <f>VLOOKUP(Tabla13[[#This Row],[Ref]],Hoja1!C:S,17,FALSE)</f>
        <v>0</v>
      </c>
      <c r="U63" s="2">
        <f>VLOOKUP(Tabla13[[#This Row],[Ref]],Hoja1!C:T,18,FALSE)</f>
        <v>0</v>
      </c>
      <c r="V63" s="2">
        <f>VLOOKUP(Tabla13[[#This Row],[Ref]],Hoja1!C:U,19,FALSE)</f>
        <v>0</v>
      </c>
      <c r="W63" s="2">
        <f>VLOOKUP(Tabla13[[#This Row],[Ref]],Hoja1!C:V,20,FALSE)</f>
        <v>0</v>
      </c>
      <c r="X63" s="2">
        <f>VLOOKUP(Tabla13[[#This Row],[Ref]],Hoja1!C:W,21,FALSE)</f>
        <v>0</v>
      </c>
      <c r="Y63" s="2">
        <f>VLOOKUP(Tabla13[[#This Row],[Ref]],Hoja1!C:X,22,FALSE)</f>
        <v>0</v>
      </c>
      <c r="Z63" s="2">
        <f>SUM(Tabla13[[#This Row],[18]:[38]])</f>
        <v>19</v>
      </c>
      <c r="AA63" s="3">
        <v>14.6</v>
      </c>
      <c r="AB63" s="3" t="s">
        <v>3</v>
      </c>
      <c r="AC63" s="3" t="s">
        <v>3</v>
      </c>
      <c r="AD63" s="3">
        <f>Tabla13[[#This Row],[Price 1]]*2.3</f>
        <v>33.58</v>
      </c>
      <c r="AE63" s="3"/>
      <c r="AF63" s="3"/>
      <c r="AG63" s="3" t="s">
        <v>1643</v>
      </c>
    </row>
    <row r="64" spans="2:33" ht="99.9" customHeight="1" x14ac:dyDescent="0.3">
      <c r="B64" s="1" t="s">
        <v>2</v>
      </c>
      <c r="C64" s="1" t="s">
        <v>123</v>
      </c>
      <c r="D64" s="1" t="s">
        <v>122</v>
      </c>
      <c r="E64" s="2">
        <f>VLOOKUP(Tabla13[[#This Row],[Ref]],Hoja1!C:D,2,FALSE)</f>
        <v>4</v>
      </c>
      <c r="F64" s="2">
        <f>VLOOKUP(Tabla13[[#This Row],[Ref]],Hoja1!C:E,3,FALSE)</f>
        <v>4</v>
      </c>
      <c r="G64" s="2">
        <f>VLOOKUP(Tabla13[[#This Row],[Ref]],Hoja1!C:F,4,FALSE)</f>
        <v>3</v>
      </c>
      <c r="H64" s="2">
        <f>VLOOKUP(Tabla13[[#This Row],[Ref]],Hoja1!C:G,5,FALSE)</f>
        <v>3</v>
      </c>
      <c r="I64" s="2">
        <f>VLOOKUP(Tabla13[[#This Row],[Ref]],Hoja1!C:H,6,FALSE)</f>
        <v>4</v>
      </c>
      <c r="J64" s="2">
        <f>VLOOKUP(Tabla13[[#This Row],[Ref]],Hoja1!C:I,7,FALSE)</f>
        <v>4</v>
      </c>
      <c r="K64" s="2">
        <f>VLOOKUP(Tabla13[[#This Row],[Ref]],Hoja1!C:J,8,FALSE)</f>
        <v>6</v>
      </c>
      <c r="L64" s="2">
        <f>VLOOKUP(Tabla13[[#This Row],[Ref]],Hoja1!C:K,9,FALSE)</f>
        <v>0</v>
      </c>
      <c r="M64" s="2">
        <f>VLOOKUP(Tabla13[[#This Row],[Ref]],Hoja1!C:L,10,FALSE)</f>
        <v>0</v>
      </c>
      <c r="N64" s="2">
        <f>VLOOKUP(Tabla13[[#This Row],[Ref]],Hoja1!C:M,11,FALSE)</f>
        <v>0</v>
      </c>
      <c r="O64" s="2">
        <f>VLOOKUP(Tabla13[[#This Row],[Ref]],Hoja1!C:N,12,FALSE)</f>
        <v>0</v>
      </c>
      <c r="P64" s="2">
        <f>VLOOKUP(Tabla13[[#This Row],[Ref]],Hoja1!C:O,13,FALSE)</f>
        <v>0</v>
      </c>
      <c r="Q64" s="2">
        <f>VLOOKUP(Tabla13[[#This Row],[Ref]],Hoja1!C:P,14,FALSE)</f>
        <v>0</v>
      </c>
      <c r="R64" s="2">
        <f>VLOOKUP(Tabla13[[#This Row],[Ref]],Hoja1!C:Q,15,FALSE)</f>
        <v>0</v>
      </c>
      <c r="S64" s="2">
        <f>VLOOKUP(Tabla13[[#This Row],[Ref]],Hoja1!C:R,16,FALSE)</f>
        <v>0</v>
      </c>
      <c r="T64" s="2">
        <f>VLOOKUP(Tabla13[[#This Row],[Ref]],Hoja1!C:S,17,FALSE)</f>
        <v>0</v>
      </c>
      <c r="U64" s="2">
        <f>VLOOKUP(Tabla13[[#This Row],[Ref]],Hoja1!C:T,18,FALSE)</f>
        <v>0</v>
      </c>
      <c r="V64" s="2">
        <f>VLOOKUP(Tabla13[[#This Row],[Ref]],Hoja1!C:U,19,FALSE)</f>
        <v>0</v>
      </c>
      <c r="W64" s="2">
        <f>VLOOKUP(Tabla13[[#This Row],[Ref]],Hoja1!C:V,20,FALSE)</f>
        <v>0</v>
      </c>
      <c r="X64" s="2">
        <f>VLOOKUP(Tabla13[[#This Row],[Ref]],Hoja1!C:W,21,FALSE)</f>
        <v>0</v>
      </c>
      <c r="Y64" s="2">
        <f>VLOOKUP(Tabla13[[#This Row],[Ref]],Hoja1!C:X,22,FALSE)</f>
        <v>0</v>
      </c>
      <c r="Z64" s="2">
        <f>SUM(Tabla13[[#This Row],[18]:[38]])</f>
        <v>28</v>
      </c>
      <c r="AA64" s="3">
        <v>14.6</v>
      </c>
      <c r="AB64" s="3" t="s">
        <v>3</v>
      </c>
      <c r="AC64" s="3" t="s">
        <v>3</v>
      </c>
      <c r="AD64" s="3">
        <f>Tabla13[[#This Row],[Price 1]]*2.3</f>
        <v>33.58</v>
      </c>
      <c r="AE64" s="3"/>
      <c r="AF64" s="3"/>
      <c r="AG64" s="3" t="s">
        <v>1643</v>
      </c>
    </row>
    <row r="65" spans="2:33" ht="99.9" hidden="1" customHeight="1" x14ac:dyDescent="0.3">
      <c r="B65" s="1" t="s">
        <v>2</v>
      </c>
      <c r="C65" s="1" t="s">
        <v>124</v>
      </c>
      <c r="D65" s="1" t="s">
        <v>125</v>
      </c>
      <c r="E65" s="2" t="e">
        <f>VLOOKUP(Tabla13[[#This Row],[Ref]],Hoja1!C:D,2,FALSE)</f>
        <v>#N/A</v>
      </c>
      <c r="F65" s="2" t="e">
        <f>VLOOKUP(Tabla13[[#This Row],[Ref]],Hoja1!C:E,3,FALSE)</f>
        <v>#N/A</v>
      </c>
      <c r="G65" s="2" t="e">
        <f>VLOOKUP(Tabla13[[#This Row],[Ref]],Hoja1!C:F,4,FALSE)</f>
        <v>#N/A</v>
      </c>
      <c r="H65" s="2" t="e">
        <f>VLOOKUP(Tabla13[[#This Row],[Ref]],Hoja1!C:G,5,FALSE)</f>
        <v>#N/A</v>
      </c>
      <c r="I65" s="2" t="e">
        <f>VLOOKUP(Tabla13[[#This Row],[Ref]],Hoja1!C:H,6,FALSE)</f>
        <v>#N/A</v>
      </c>
      <c r="J65" s="2" t="e">
        <f>VLOOKUP(Tabla13[[#This Row],[Ref]],Hoja1!C:I,7,FALSE)</f>
        <v>#N/A</v>
      </c>
      <c r="K65" s="2" t="e">
        <f>VLOOKUP(Tabla13[[#This Row],[Ref]],Hoja1!C:J,8,FALSE)</f>
        <v>#N/A</v>
      </c>
      <c r="L65" s="2" t="e">
        <f>VLOOKUP(Tabla13[[#This Row],[Ref]],Hoja1!C:K,9,FALSE)</f>
        <v>#N/A</v>
      </c>
      <c r="M65" s="2" t="e">
        <f>VLOOKUP(Tabla13[[#This Row],[Ref]],Hoja1!C:L,10,FALSE)</f>
        <v>#N/A</v>
      </c>
      <c r="N65" s="2" t="e">
        <f>VLOOKUP(Tabla13[[#This Row],[Ref]],Hoja1!C:M,11,FALSE)</f>
        <v>#N/A</v>
      </c>
      <c r="O65" s="2" t="e">
        <f>VLOOKUP(Tabla13[[#This Row],[Ref]],Hoja1!C:N,12,FALSE)</f>
        <v>#N/A</v>
      </c>
      <c r="P65" s="2" t="e">
        <f>VLOOKUP(Tabla13[[#This Row],[Ref]],Hoja1!C:O,13,FALSE)</f>
        <v>#N/A</v>
      </c>
      <c r="Q65" s="2" t="e">
        <f>VLOOKUP(Tabla13[[#This Row],[Ref]],Hoja1!C:P,14,FALSE)</f>
        <v>#N/A</v>
      </c>
      <c r="R65" s="2" t="e">
        <f>VLOOKUP(Tabla13[[#This Row],[Ref]],Hoja1!C:Q,15,FALSE)</f>
        <v>#N/A</v>
      </c>
      <c r="S65" s="2" t="e">
        <f>VLOOKUP(Tabla13[[#This Row],[Ref]],Hoja1!C:R,16,FALSE)</f>
        <v>#N/A</v>
      </c>
      <c r="T65" s="2" t="e">
        <f>VLOOKUP(Tabla13[[#This Row],[Ref]],Hoja1!C:S,17,FALSE)</f>
        <v>#N/A</v>
      </c>
      <c r="U65" s="2" t="e">
        <f>VLOOKUP(Tabla13[[#This Row],[Ref]],Hoja1!C:T,18,FALSE)</f>
        <v>#N/A</v>
      </c>
      <c r="V65" s="2" t="e">
        <f>VLOOKUP(Tabla13[[#This Row],[Ref]],Hoja1!C:U,19,FALSE)</f>
        <v>#N/A</v>
      </c>
      <c r="W65" s="2" t="e">
        <f>VLOOKUP(Tabla13[[#This Row],[Ref]],Hoja1!C:V,20,FALSE)</f>
        <v>#N/A</v>
      </c>
      <c r="X65" s="2" t="e">
        <f>VLOOKUP(Tabla13[[#This Row],[Ref]],Hoja1!C:W,21,FALSE)</f>
        <v>#N/A</v>
      </c>
      <c r="Y65" s="2" t="e">
        <f>VLOOKUP(Tabla13[[#This Row],[Ref]],Hoja1!C:X,22,FALSE)</f>
        <v>#N/A</v>
      </c>
      <c r="Z65" s="2" t="e">
        <f>SUM(Tabla13[[#This Row],[18]:[38]])</f>
        <v>#N/A</v>
      </c>
      <c r="AA65" s="3">
        <v>16.600000000000001</v>
      </c>
      <c r="AB65" s="3" t="s">
        <v>3</v>
      </c>
      <c r="AC65" s="3" t="s">
        <v>3</v>
      </c>
      <c r="AD65" s="3">
        <f>Tabla13[[#This Row],[Price 1]]*2.3</f>
        <v>38.18</v>
      </c>
      <c r="AE65" s="3"/>
      <c r="AF65" s="3"/>
      <c r="AG65" s="3"/>
    </row>
    <row r="66" spans="2:33" ht="99.9" customHeight="1" x14ac:dyDescent="0.3">
      <c r="B66" s="1" t="s">
        <v>2</v>
      </c>
      <c r="C66" s="1" t="s">
        <v>126</v>
      </c>
      <c r="D66" s="1" t="s">
        <v>125</v>
      </c>
      <c r="E66" s="2">
        <f>VLOOKUP(Tabla13[[#This Row],[Ref]],Hoja1!C:D,2,FALSE)</f>
        <v>6</v>
      </c>
      <c r="F66" s="2">
        <f>VLOOKUP(Tabla13[[#This Row],[Ref]],Hoja1!C:E,3,FALSE)</f>
        <v>7</v>
      </c>
      <c r="G66" s="2">
        <f>VLOOKUP(Tabla13[[#This Row],[Ref]],Hoja1!C:F,4,FALSE)</f>
        <v>6</v>
      </c>
      <c r="H66" s="2">
        <f>VLOOKUP(Tabla13[[#This Row],[Ref]],Hoja1!C:G,5,FALSE)</f>
        <v>7</v>
      </c>
      <c r="I66" s="2">
        <f>VLOOKUP(Tabla13[[#This Row],[Ref]],Hoja1!C:H,6,FALSE)</f>
        <v>8</v>
      </c>
      <c r="J66" s="2">
        <f>VLOOKUP(Tabla13[[#This Row],[Ref]],Hoja1!C:I,7,FALSE)</f>
        <v>4</v>
      </c>
      <c r="K66" s="2">
        <f>VLOOKUP(Tabla13[[#This Row],[Ref]],Hoja1!C:J,8,FALSE)</f>
        <v>7</v>
      </c>
      <c r="L66" s="2">
        <f>VLOOKUP(Tabla13[[#This Row],[Ref]],Hoja1!C:K,9,FALSE)</f>
        <v>0</v>
      </c>
      <c r="M66" s="2">
        <f>VLOOKUP(Tabla13[[#This Row],[Ref]],Hoja1!C:L,10,FALSE)</f>
        <v>0</v>
      </c>
      <c r="N66" s="2">
        <f>VLOOKUP(Tabla13[[#This Row],[Ref]],Hoja1!C:M,11,FALSE)</f>
        <v>0</v>
      </c>
      <c r="O66" s="2">
        <f>VLOOKUP(Tabla13[[#This Row],[Ref]],Hoja1!C:N,12,FALSE)</f>
        <v>0</v>
      </c>
      <c r="P66" s="2">
        <f>VLOOKUP(Tabla13[[#This Row],[Ref]],Hoja1!C:O,13,FALSE)</f>
        <v>0</v>
      </c>
      <c r="Q66" s="2">
        <f>VLOOKUP(Tabla13[[#This Row],[Ref]],Hoja1!C:P,14,FALSE)</f>
        <v>0</v>
      </c>
      <c r="R66" s="2">
        <f>VLOOKUP(Tabla13[[#This Row],[Ref]],Hoja1!C:Q,15,FALSE)</f>
        <v>0</v>
      </c>
      <c r="S66" s="2">
        <f>VLOOKUP(Tabla13[[#This Row],[Ref]],Hoja1!C:R,16,FALSE)</f>
        <v>0</v>
      </c>
      <c r="T66" s="2">
        <f>VLOOKUP(Tabla13[[#This Row],[Ref]],Hoja1!C:S,17,FALSE)</f>
        <v>0</v>
      </c>
      <c r="U66" s="2">
        <f>VLOOKUP(Tabla13[[#This Row],[Ref]],Hoja1!C:T,18,FALSE)</f>
        <v>0</v>
      </c>
      <c r="V66" s="2">
        <f>VLOOKUP(Tabla13[[#This Row],[Ref]],Hoja1!C:U,19,FALSE)</f>
        <v>0</v>
      </c>
      <c r="W66" s="2">
        <f>VLOOKUP(Tabla13[[#This Row],[Ref]],Hoja1!C:V,20,FALSE)</f>
        <v>0</v>
      </c>
      <c r="X66" s="2">
        <f>VLOOKUP(Tabla13[[#This Row],[Ref]],Hoja1!C:W,21,FALSE)</f>
        <v>0</v>
      </c>
      <c r="Y66" s="2">
        <f>VLOOKUP(Tabla13[[#This Row],[Ref]],Hoja1!C:X,22,FALSE)</f>
        <v>0</v>
      </c>
      <c r="Z66" s="2">
        <f>SUM(Tabla13[[#This Row],[18]:[38]])</f>
        <v>45</v>
      </c>
      <c r="AA66" s="3">
        <v>16.600000000000001</v>
      </c>
      <c r="AB66" s="3" t="s">
        <v>3</v>
      </c>
      <c r="AC66" s="3" t="s">
        <v>3</v>
      </c>
      <c r="AD66" s="3">
        <f>Tabla13[[#This Row],[Price 1]]*2.3</f>
        <v>38.18</v>
      </c>
      <c r="AE66" s="3"/>
      <c r="AF66" s="3"/>
      <c r="AG66" s="3" t="s">
        <v>1643</v>
      </c>
    </row>
    <row r="67" spans="2:33" ht="99.9" hidden="1" customHeight="1" x14ac:dyDescent="0.3">
      <c r="B67" s="1" t="s">
        <v>2</v>
      </c>
      <c r="C67" s="1" t="s">
        <v>127</v>
      </c>
      <c r="D67" s="1" t="s">
        <v>125</v>
      </c>
      <c r="E67" s="2" t="e">
        <f>VLOOKUP(Tabla13[[#This Row],[Ref]],Hoja1!C:D,2,FALSE)</f>
        <v>#N/A</v>
      </c>
      <c r="F67" s="2" t="e">
        <f>VLOOKUP(Tabla13[[#This Row],[Ref]],Hoja1!C:E,3,FALSE)</f>
        <v>#N/A</v>
      </c>
      <c r="G67" s="2" t="e">
        <f>VLOOKUP(Tabla13[[#This Row],[Ref]],Hoja1!C:F,4,FALSE)</f>
        <v>#N/A</v>
      </c>
      <c r="H67" s="2" t="e">
        <f>VLOOKUP(Tabla13[[#This Row],[Ref]],Hoja1!C:G,5,FALSE)</f>
        <v>#N/A</v>
      </c>
      <c r="I67" s="2" t="e">
        <f>VLOOKUP(Tabla13[[#This Row],[Ref]],Hoja1!C:H,6,FALSE)</f>
        <v>#N/A</v>
      </c>
      <c r="J67" s="2" t="e">
        <f>VLOOKUP(Tabla13[[#This Row],[Ref]],Hoja1!C:I,7,FALSE)</f>
        <v>#N/A</v>
      </c>
      <c r="K67" s="2" t="e">
        <f>VLOOKUP(Tabla13[[#This Row],[Ref]],Hoja1!C:J,8,FALSE)</f>
        <v>#N/A</v>
      </c>
      <c r="L67" s="2" t="e">
        <f>VLOOKUP(Tabla13[[#This Row],[Ref]],Hoja1!C:K,9,FALSE)</f>
        <v>#N/A</v>
      </c>
      <c r="M67" s="2" t="e">
        <f>VLOOKUP(Tabla13[[#This Row],[Ref]],Hoja1!C:L,10,FALSE)</f>
        <v>#N/A</v>
      </c>
      <c r="N67" s="2" t="e">
        <f>VLOOKUP(Tabla13[[#This Row],[Ref]],Hoja1!C:M,11,FALSE)</f>
        <v>#N/A</v>
      </c>
      <c r="O67" s="2" t="e">
        <f>VLOOKUP(Tabla13[[#This Row],[Ref]],Hoja1!C:N,12,FALSE)</f>
        <v>#N/A</v>
      </c>
      <c r="P67" s="2" t="e">
        <f>VLOOKUP(Tabla13[[#This Row],[Ref]],Hoja1!C:O,13,FALSE)</f>
        <v>#N/A</v>
      </c>
      <c r="Q67" s="2" t="e">
        <f>VLOOKUP(Tabla13[[#This Row],[Ref]],Hoja1!C:P,14,FALSE)</f>
        <v>#N/A</v>
      </c>
      <c r="R67" s="2" t="e">
        <f>VLOOKUP(Tabla13[[#This Row],[Ref]],Hoja1!C:Q,15,FALSE)</f>
        <v>#N/A</v>
      </c>
      <c r="S67" s="2" t="e">
        <f>VLOOKUP(Tabla13[[#This Row],[Ref]],Hoja1!C:R,16,FALSE)</f>
        <v>#N/A</v>
      </c>
      <c r="T67" s="2" t="e">
        <f>VLOOKUP(Tabla13[[#This Row],[Ref]],Hoja1!C:S,17,FALSE)</f>
        <v>#N/A</v>
      </c>
      <c r="U67" s="2" t="e">
        <f>VLOOKUP(Tabla13[[#This Row],[Ref]],Hoja1!C:T,18,FALSE)</f>
        <v>#N/A</v>
      </c>
      <c r="V67" s="2" t="e">
        <f>VLOOKUP(Tabla13[[#This Row],[Ref]],Hoja1!C:U,19,FALSE)</f>
        <v>#N/A</v>
      </c>
      <c r="W67" s="2" t="e">
        <f>VLOOKUP(Tabla13[[#This Row],[Ref]],Hoja1!C:V,20,FALSE)</f>
        <v>#N/A</v>
      </c>
      <c r="X67" s="2" t="e">
        <f>VLOOKUP(Tabla13[[#This Row],[Ref]],Hoja1!C:W,21,FALSE)</f>
        <v>#N/A</v>
      </c>
      <c r="Y67" s="2" t="e">
        <f>VLOOKUP(Tabla13[[#This Row],[Ref]],Hoja1!C:X,22,FALSE)</f>
        <v>#N/A</v>
      </c>
      <c r="Z67" s="2" t="e">
        <f>SUM(Tabla13[[#This Row],[18]:[38]])</f>
        <v>#N/A</v>
      </c>
      <c r="AA67" s="3">
        <v>16.600000000000001</v>
      </c>
      <c r="AB67" s="3" t="s">
        <v>3</v>
      </c>
      <c r="AC67" s="3" t="s">
        <v>3</v>
      </c>
      <c r="AD67" s="3">
        <f>Tabla13[[#This Row],[Price 1]]*2.3</f>
        <v>38.18</v>
      </c>
      <c r="AE67" s="3"/>
      <c r="AF67" s="3"/>
      <c r="AG67" s="3"/>
    </row>
    <row r="68" spans="2:33" ht="99.9" customHeight="1" x14ac:dyDescent="0.3">
      <c r="B68" s="1" t="s">
        <v>2</v>
      </c>
      <c r="C68" s="1" t="s">
        <v>128</v>
      </c>
      <c r="D68" s="1" t="s">
        <v>129</v>
      </c>
      <c r="E68" s="2">
        <f>VLOOKUP(Tabla13[[#This Row],[Ref]],Hoja1!C:D,2,FALSE)</f>
        <v>0</v>
      </c>
      <c r="F68" s="2">
        <f>VLOOKUP(Tabla13[[#This Row],[Ref]],Hoja1!C:E,3,FALSE)</f>
        <v>8</v>
      </c>
      <c r="G68" s="2">
        <f>VLOOKUP(Tabla13[[#This Row],[Ref]],Hoja1!C:F,4,FALSE)</f>
        <v>37</v>
      </c>
      <c r="H68" s="2">
        <f>VLOOKUP(Tabla13[[#This Row],[Ref]],Hoja1!C:G,5,FALSE)</f>
        <v>33</v>
      </c>
      <c r="I68" s="2">
        <f>VLOOKUP(Tabla13[[#This Row],[Ref]],Hoja1!C:H,6,FALSE)</f>
        <v>33</v>
      </c>
      <c r="J68" s="2">
        <f>VLOOKUP(Tabla13[[#This Row],[Ref]],Hoja1!C:I,7,FALSE)</f>
        <v>13</v>
      </c>
      <c r="K68" s="2">
        <f>VLOOKUP(Tabla13[[#This Row],[Ref]],Hoja1!C:J,8,FALSE)</f>
        <v>10</v>
      </c>
      <c r="L68" s="2">
        <f>VLOOKUP(Tabla13[[#This Row],[Ref]],Hoja1!C:K,9,FALSE)</f>
        <v>0</v>
      </c>
      <c r="M68" s="2">
        <f>VLOOKUP(Tabla13[[#This Row],[Ref]],Hoja1!C:L,10,FALSE)</f>
        <v>0</v>
      </c>
      <c r="N68" s="2">
        <f>VLOOKUP(Tabla13[[#This Row],[Ref]],Hoja1!C:M,11,FALSE)</f>
        <v>0</v>
      </c>
      <c r="O68" s="2">
        <f>VLOOKUP(Tabla13[[#This Row],[Ref]],Hoja1!C:N,12,FALSE)</f>
        <v>0</v>
      </c>
      <c r="P68" s="2">
        <f>VLOOKUP(Tabla13[[#This Row],[Ref]],Hoja1!C:O,13,FALSE)</f>
        <v>0</v>
      </c>
      <c r="Q68" s="2">
        <f>VLOOKUP(Tabla13[[#This Row],[Ref]],Hoja1!C:P,14,FALSE)</f>
        <v>0</v>
      </c>
      <c r="R68" s="2">
        <f>VLOOKUP(Tabla13[[#This Row],[Ref]],Hoja1!C:Q,15,FALSE)</f>
        <v>0</v>
      </c>
      <c r="S68" s="2">
        <f>VLOOKUP(Tabla13[[#This Row],[Ref]],Hoja1!C:R,16,FALSE)</f>
        <v>0</v>
      </c>
      <c r="T68" s="2">
        <f>VLOOKUP(Tabla13[[#This Row],[Ref]],Hoja1!C:S,17,FALSE)</f>
        <v>0</v>
      </c>
      <c r="U68" s="2">
        <f>VLOOKUP(Tabla13[[#This Row],[Ref]],Hoja1!C:T,18,FALSE)</f>
        <v>0</v>
      </c>
      <c r="V68" s="2">
        <f>VLOOKUP(Tabla13[[#This Row],[Ref]],Hoja1!C:U,19,FALSE)</f>
        <v>0</v>
      </c>
      <c r="W68" s="2">
        <f>VLOOKUP(Tabla13[[#This Row],[Ref]],Hoja1!C:V,20,FALSE)</f>
        <v>0</v>
      </c>
      <c r="X68" s="2">
        <f>VLOOKUP(Tabla13[[#This Row],[Ref]],Hoja1!C:W,21,FALSE)</f>
        <v>0</v>
      </c>
      <c r="Y68" s="2">
        <f>VLOOKUP(Tabla13[[#This Row],[Ref]],Hoja1!C:X,22,FALSE)</f>
        <v>0</v>
      </c>
      <c r="Z68" s="2">
        <f>SUM(Tabla13[[#This Row],[18]:[38]])</f>
        <v>134</v>
      </c>
      <c r="AA68" s="3">
        <v>16.600000000000001</v>
      </c>
      <c r="AB68" s="3" t="s">
        <v>3</v>
      </c>
      <c r="AC68" s="3" t="s">
        <v>3</v>
      </c>
      <c r="AD68" s="3">
        <f>Tabla13[[#This Row],[Price 1]]*2.3</f>
        <v>38.18</v>
      </c>
      <c r="AE68" s="3"/>
      <c r="AF68" s="3"/>
      <c r="AG68" s="3" t="s">
        <v>1643</v>
      </c>
    </row>
    <row r="69" spans="2:33" ht="99.9" customHeight="1" x14ac:dyDescent="0.3">
      <c r="B69" s="1" t="s">
        <v>2</v>
      </c>
      <c r="C69" s="1" t="s">
        <v>130</v>
      </c>
      <c r="D69" s="1" t="s">
        <v>129</v>
      </c>
      <c r="E69" s="2">
        <f>VLOOKUP(Tabla13[[#This Row],[Ref]],Hoja1!C:D,2,FALSE)</f>
        <v>1</v>
      </c>
      <c r="F69" s="2">
        <f>VLOOKUP(Tabla13[[#This Row],[Ref]],Hoja1!C:E,3,FALSE)</f>
        <v>3</v>
      </c>
      <c r="G69" s="2">
        <f>VLOOKUP(Tabla13[[#This Row],[Ref]],Hoja1!C:F,4,FALSE)</f>
        <v>2</v>
      </c>
      <c r="H69" s="2">
        <f>VLOOKUP(Tabla13[[#This Row],[Ref]],Hoja1!C:G,5,FALSE)</f>
        <v>0</v>
      </c>
      <c r="I69" s="2">
        <f>VLOOKUP(Tabla13[[#This Row],[Ref]],Hoja1!C:H,6,FALSE)</f>
        <v>0</v>
      </c>
      <c r="J69" s="2">
        <f>VLOOKUP(Tabla13[[#This Row],[Ref]],Hoja1!C:I,7,FALSE)</f>
        <v>3</v>
      </c>
      <c r="K69" s="2">
        <f>VLOOKUP(Tabla13[[#This Row],[Ref]],Hoja1!C:J,8,FALSE)</f>
        <v>0</v>
      </c>
      <c r="L69" s="2">
        <f>VLOOKUP(Tabla13[[#This Row],[Ref]],Hoja1!C:K,9,FALSE)</f>
        <v>0</v>
      </c>
      <c r="M69" s="2">
        <f>VLOOKUP(Tabla13[[#This Row],[Ref]],Hoja1!C:L,10,FALSE)</f>
        <v>0</v>
      </c>
      <c r="N69" s="2">
        <f>VLOOKUP(Tabla13[[#This Row],[Ref]],Hoja1!C:M,11,FALSE)</f>
        <v>0</v>
      </c>
      <c r="O69" s="2">
        <f>VLOOKUP(Tabla13[[#This Row],[Ref]],Hoja1!C:N,12,FALSE)</f>
        <v>0</v>
      </c>
      <c r="P69" s="2">
        <f>VLOOKUP(Tabla13[[#This Row],[Ref]],Hoja1!C:O,13,FALSE)</f>
        <v>0</v>
      </c>
      <c r="Q69" s="2">
        <f>VLOOKUP(Tabla13[[#This Row],[Ref]],Hoja1!C:P,14,FALSE)</f>
        <v>0</v>
      </c>
      <c r="R69" s="2">
        <f>VLOOKUP(Tabla13[[#This Row],[Ref]],Hoja1!C:Q,15,FALSE)</f>
        <v>0</v>
      </c>
      <c r="S69" s="2">
        <f>VLOOKUP(Tabla13[[#This Row],[Ref]],Hoja1!C:R,16,FALSE)</f>
        <v>0</v>
      </c>
      <c r="T69" s="2">
        <f>VLOOKUP(Tabla13[[#This Row],[Ref]],Hoja1!C:S,17,FALSE)</f>
        <v>0</v>
      </c>
      <c r="U69" s="2">
        <f>VLOOKUP(Tabla13[[#This Row],[Ref]],Hoja1!C:T,18,FALSE)</f>
        <v>0</v>
      </c>
      <c r="V69" s="2">
        <f>VLOOKUP(Tabla13[[#This Row],[Ref]],Hoja1!C:U,19,FALSE)</f>
        <v>0</v>
      </c>
      <c r="W69" s="2">
        <f>VLOOKUP(Tabla13[[#This Row],[Ref]],Hoja1!C:V,20,FALSE)</f>
        <v>0</v>
      </c>
      <c r="X69" s="2">
        <f>VLOOKUP(Tabla13[[#This Row],[Ref]],Hoja1!C:W,21,FALSE)</f>
        <v>0</v>
      </c>
      <c r="Y69" s="2">
        <f>VLOOKUP(Tabla13[[#This Row],[Ref]],Hoja1!C:X,22,FALSE)</f>
        <v>0</v>
      </c>
      <c r="Z69" s="2">
        <f>SUM(Tabla13[[#This Row],[18]:[38]])</f>
        <v>9</v>
      </c>
      <c r="AA69" s="3">
        <v>16.600000000000001</v>
      </c>
      <c r="AB69" s="3" t="s">
        <v>3</v>
      </c>
      <c r="AC69" s="3" t="s">
        <v>3</v>
      </c>
      <c r="AD69" s="3">
        <f>Tabla13[[#This Row],[Price 1]]*2.3</f>
        <v>38.18</v>
      </c>
      <c r="AE69" s="3"/>
      <c r="AF69" s="3"/>
      <c r="AG69" s="3" t="s">
        <v>1643</v>
      </c>
    </row>
    <row r="70" spans="2:33" ht="99.9" hidden="1" customHeight="1" x14ac:dyDescent="0.3">
      <c r="B70" s="1" t="s">
        <v>2</v>
      </c>
      <c r="C70" s="1" t="s">
        <v>131</v>
      </c>
      <c r="D70" s="1" t="s">
        <v>132</v>
      </c>
      <c r="E70" s="2" t="e">
        <f>VLOOKUP(Tabla13[[#This Row],[Ref]],Hoja1!C:D,2,FALSE)</f>
        <v>#N/A</v>
      </c>
      <c r="F70" s="2" t="e">
        <f>VLOOKUP(Tabla13[[#This Row],[Ref]],Hoja1!C:E,3,FALSE)</f>
        <v>#N/A</v>
      </c>
      <c r="G70" s="2" t="e">
        <f>VLOOKUP(Tabla13[[#This Row],[Ref]],Hoja1!C:F,4,FALSE)</f>
        <v>#N/A</v>
      </c>
      <c r="H70" s="2" t="e">
        <f>VLOOKUP(Tabla13[[#This Row],[Ref]],Hoja1!C:G,5,FALSE)</f>
        <v>#N/A</v>
      </c>
      <c r="I70" s="2" t="e">
        <f>VLOOKUP(Tabla13[[#This Row],[Ref]],Hoja1!C:H,6,FALSE)</f>
        <v>#N/A</v>
      </c>
      <c r="J70" s="2" t="e">
        <f>VLOOKUP(Tabla13[[#This Row],[Ref]],Hoja1!C:I,7,FALSE)</f>
        <v>#N/A</v>
      </c>
      <c r="K70" s="2" t="e">
        <f>VLOOKUP(Tabla13[[#This Row],[Ref]],Hoja1!C:J,8,FALSE)</f>
        <v>#N/A</v>
      </c>
      <c r="L70" s="2" t="e">
        <f>VLOOKUP(Tabla13[[#This Row],[Ref]],Hoja1!C:K,9,FALSE)</f>
        <v>#N/A</v>
      </c>
      <c r="M70" s="2" t="e">
        <f>VLOOKUP(Tabla13[[#This Row],[Ref]],Hoja1!C:L,10,FALSE)</f>
        <v>#N/A</v>
      </c>
      <c r="N70" s="2" t="e">
        <f>VLOOKUP(Tabla13[[#This Row],[Ref]],Hoja1!C:M,11,FALSE)</f>
        <v>#N/A</v>
      </c>
      <c r="O70" s="2" t="e">
        <f>VLOOKUP(Tabla13[[#This Row],[Ref]],Hoja1!C:N,12,FALSE)</f>
        <v>#N/A</v>
      </c>
      <c r="P70" s="2" t="e">
        <f>VLOOKUP(Tabla13[[#This Row],[Ref]],Hoja1!C:O,13,FALSE)</f>
        <v>#N/A</v>
      </c>
      <c r="Q70" s="2" t="e">
        <f>VLOOKUP(Tabla13[[#This Row],[Ref]],Hoja1!C:P,14,FALSE)</f>
        <v>#N/A</v>
      </c>
      <c r="R70" s="2" t="e">
        <f>VLOOKUP(Tabla13[[#This Row],[Ref]],Hoja1!C:Q,15,FALSE)</f>
        <v>#N/A</v>
      </c>
      <c r="S70" s="2" t="e">
        <f>VLOOKUP(Tabla13[[#This Row],[Ref]],Hoja1!C:R,16,FALSE)</f>
        <v>#N/A</v>
      </c>
      <c r="T70" s="2" t="e">
        <f>VLOOKUP(Tabla13[[#This Row],[Ref]],Hoja1!C:S,17,FALSE)</f>
        <v>#N/A</v>
      </c>
      <c r="U70" s="2" t="e">
        <f>VLOOKUP(Tabla13[[#This Row],[Ref]],Hoja1!C:T,18,FALSE)</f>
        <v>#N/A</v>
      </c>
      <c r="V70" s="2" t="e">
        <f>VLOOKUP(Tabla13[[#This Row],[Ref]],Hoja1!C:U,19,FALSE)</f>
        <v>#N/A</v>
      </c>
      <c r="W70" s="2" t="e">
        <f>VLOOKUP(Tabla13[[#This Row],[Ref]],Hoja1!C:V,20,FALSE)</f>
        <v>#N/A</v>
      </c>
      <c r="X70" s="2" t="e">
        <f>VLOOKUP(Tabla13[[#This Row],[Ref]],Hoja1!C:W,21,FALSE)</f>
        <v>#N/A</v>
      </c>
      <c r="Y70" s="2" t="e">
        <f>VLOOKUP(Tabla13[[#This Row],[Ref]],Hoja1!C:X,22,FALSE)</f>
        <v>#N/A</v>
      </c>
      <c r="Z70" s="2" t="e">
        <f>SUM(Tabla13[[#This Row],[18]:[38]])</f>
        <v>#N/A</v>
      </c>
      <c r="AA70" s="3">
        <v>15.5</v>
      </c>
      <c r="AB70" s="3" t="s">
        <v>3</v>
      </c>
      <c r="AC70" s="3" t="s">
        <v>3</v>
      </c>
      <c r="AD70" s="3">
        <f>Tabla13[[#This Row],[Price 1]]*2.3</f>
        <v>35.65</v>
      </c>
      <c r="AE70" s="3"/>
      <c r="AF70" s="3"/>
      <c r="AG70" s="3"/>
    </row>
    <row r="71" spans="2:33" ht="99.9" hidden="1" customHeight="1" x14ac:dyDescent="0.3">
      <c r="B71" s="1" t="s">
        <v>2</v>
      </c>
      <c r="C71" s="1" t="s">
        <v>133</v>
      </c>
      <c r="D71" s="1" t="s">
        <v>132</v>
      </c>
      <c r="E71" s="2" t="e">
        <f>VLOOKUP(Tabla13[[#This Row],[Ref]],Hoja1!C:D,2,FALSE)</f>
        <v>#N/A</v>
      </c>
      <c r="F71" s="2" t="e">
        <f>VLOOKUP(Tabla13[[#This Row],[Ref]],Hoja1!C:E,3,FALSE)</f>
        <v>#N/A</v>
      </c>
      <c r="G71" s="2" t="e">
        <f>VLOOKUP(Tabla13[[#This Row],[Ref]],Hoja1!C:F,4,FALSE)</f>
        <v>#N/A</v>
      </c>
      <c r="H71" s="2" t="e">
        <f>VLOOKUP(Tabla13[[#This Row],[Ref]],Hoja1!C:G,5,FALSE)</f>
        <v>#N/A</v>
      </c>
      <c r="I71" s="2" t="e">
        <f>VLOOKUP(Tabla13[[#This Row],[Ref]],Hoja1!C:H,6,FALSE)</f>
        <v>#N/A</v>
      </c>
      <c r="J71" s="2" t="e">
        <f>VLOOKUP(Tabla13[[#This Row],[Ref]],Hoja1!C:I,7,FALSE)</f>
        <v>#N/A</v>
      </c>
      <c r="K71" s="2" t="e">
        <f>VLOOKUP(Tabla13[[#This Row],[Ref]],Hoja1!C:J,8,FALSE)</f>
        <v>#N/A</v>
      </c>
      <c r="L71" s="2" t="e">
        <f>VLOOKUP(Tabla13[[#This Row],[Ref]],Hoja1!C:K,9,FALSE)</f>
        <v>#N/A</v>
      </c>
      <c r="M71" s="2" t="e">
        <f>VLOOKUP(Tabla13[[#This Row],[Ref]],Hoja1!C:L,10,FALSE)</f>
        <v>#N/A</v>
      </c>
      <c r="N71" s="2" t="e">
        <f>VLOOKUP(Tabla13[[#This Row],[Ref]],Hoja1!C:M,11,FALSE)</f>
        <v>#N/A</v>
      </c>
      <c r="O71" s="2" t="e">
        <f>VLOOKUP(Tabla13[[#This Row],[Ref]],Hoja1!C:N,12,FALSE)</f>
        <v>#N/A</v>
      </c>
      <c r="P71" s="2" t="e">
        <f>VLOOKUP(Tabla13[[#This Row],[Ref]],Hoja1!C:O,13,FALSE)</f>
        <v>#N/A</v>
      </c>
      <c r="Q71" s="2" t="e">
        <f>VLOOKUP(Tabla13[[#This Row],[Ref]],Hoja1!C:P,14,FALSE)</f>
        <v>#N/A</v>
      </c>
      <c r="R71" s="2" t="e">
        <f>VLOOKUP(Tabla13[[#This Row],[Ref]],Hoja1!C:Q,15,FALSE)</f>
        <v>#N/A</v>
      </c>
      <c r="S71" s="2" t="e">
        <f>VLOOKUP(Tabla13[[#This Row],[Ref]],Hoja1!C:R,16,FALSE)</f>
        <v>#N/A</v>
      </c>
      <c r="T71" s="2" t="e">
        <f>VLOOKUP(Tabla13[[#This Row],[Ref]],Hoja1!C:S,17,FALSE)</f>
        <v>#N/A</v>
      </c>
      <c r="U71" s="2" t="e">
        <f>VLOOKUP(Tabla13[[#This Row],[Ref]],Hoja1!C:T,18,FALSE)</f>
        <v>#N/A</v>
      </c>
      <c r="V71" s="2" t="e">
        <f>VLOOKUP(Tabla13[[#This Row],[Ref]],Hoja1!C:U,19,FALSE)</f>
        <v>#N/A</v>
      </c>
      <c r="W71" s="2" t="e">
        <f>VLOOKUP(Tabla13[[#This Row],[Ref]],Hoja1!C:V,20,FALSE)</f>
        <v>#N/A</v>
      </c>
      <c r="X71" s="2" t="e">
        <f>VLOOKUP(Tabla13[[#This Row],[Ref]],Hoja1!C:W,21,FALSE)</f>
        <v>#N/A</v>
      </c>
      <c r="Y71" s="2" t="e">
        <f>VLOOKUP(Tabla13[[#This Row],[Ref]],Hoja1!C:X,22,FALSE)</f>
        <v>#N/A</v>
      </c>
      <c r="Z71" s="2" t="e">
        <f>SUM(Tabla13[[#This Row],[18]:[38]])</f>
        <v>#N/A</v>
      </c>
      <c r="AA71" s="3">
        <v>15.5</v>
      </c>
      <c r="AB71" s="3" t="s">
        <v>3</v>
      </c>
      <c r="AC71" s="3" t="s">
        <v>3</v>
      </c>
      <c r="AD71" s="3">
        <f>Tabla13[[#This Row],[Price 1]]*2.3</f>
        <v>35.65</v>
      </c>
      <c r="AE71" s="3"/>
      <c r="AF71" s="3"/>
      <c r="AG71" s="3"/>
    </row>
    <row r="72" spans="2:33" ht="99.9" hidden="1" customHeight="1" x14ac:dyDescent="0.3">
      <c r="B72" s="1" t="s">
        <v>2</v>
      </c>
      <c r="C72" s="1" t="s">
        <v>134</v>
      </c>
      <c r="D72" s="1" t="s">
        <v>132</v>
      </c>
      <c r="E72" s="2" t="e">
        <f>VLOOKUP(Tabla13[[#This Row],[Ref]],Hoja1!C:D,2,FALSE)</f>
        <v>#N/A</v>
      </c>
      <c r="F72" s="2" t="e">
        <f>VLOOKUP(Tabla13[[#This Row],[Ref]],Hoja1!C:E,3,FALSE)</f>
        <v>#N/A</v>
      </c>
      <c r="G72" s="2" t="e">
        <f>VLOOKUP(Tabla13[[#This Row],[Ref]],Hoja1!C:F,4,FALSE)</f>
        <v>#N/A</v>
      </c>
      <c r="H72" s="2" t="e">
        <f>VLOOKUP(Tabla13[[#This Row],[Ref]],Hoja1!C:G,5,FALSE)</f>
        <v>#N/A</v>
      </c>
      <c r="I72" s="2" t="e">
        <f>VLOOKUP(Tabla13[[#This Row],[Ref]],Hoja1!C:H,6,FALSE)</f>
        <v>#N/A</v>
      </c>
      <c r="J72" s="2" t="e">
        <f>VLOOKUP(Tabla13[[#This Row],[Ref]],Hoja1!C:I,7,FALSE)</f>
        <v>#N/A</v>
      </c>
      <c r="K72" s="2" t="e">
        <f>VLOOKUP(Tabla13[[#This Row],[Ref]],Hoja1!C:J,8,FALSE)</f>
        <v>#N/A</v>
      </c>
      <c r="L72" s="2" t="e">
        <f>VLOOKUP(Tabla13[[#This Row],[Ref]],Hoja1!C:K,9,FALSE)</f>
        <v>#N/A</v>
      </c>
      <c r="M72" s="2" t="e">
        <f>VLOOKUP(Tabla13[[#This Row],[Ref]],Hoja1!C:L,10,FALSE)</f>
        <v>#N/A</v>
      </c>
      <c r="N72" s="2" t="e">
        <f>VLOOKUP(Tabla13[[#This Row],[Ref]],Hoja1!C:M,11,FALSE)</f>
        <v>#N/A</v>
      </c>
      <c r="O72" s="2" t="e">
        <f>VLOOKUP(Tabla13[[#This Row],[Ref]],Hoja1!C:N,12,FALSE)</f>
        <v>#N/A</v>
      </c>
      <c r="P72" s="2" t="e">
        <f>VLOOKUP(Tabla13[[#This Row],[Ref]],Hoja1!C:O,13,FALSE)</f>
        <v>#N/A</v>
      </c>
      <c r="Q72" s="2" t="e">
        <f>VLOOKUP(Tabla13[[#This Row],[Ref]],Hoja1!C:P,14,FALSE)</f>
        <v>#N/A</v>
      </c>
      <c r="R72" s="2" t="e">
        <f>VLOOKUP(Tabla13[[#This Row],[Ref]],Hoja1!C:Q,15,FALSE)</f>
        <v>#N/A</v>
      </c>
      <c r="S72" s="2" t="e">
        <f>VLOOKUP(Tabla13[[#This Row],[Ref]],Hoja1!C:R,16,FALSE)</f>
        <v>#N/A</v>
      </c>
      <c r="T72" s="2" t="e">
        <f>VLOOKUP(Tabla13[[#This Row],[Ref]],Hoja1!C:S,17,FALSE)</f>
        <v>#N/A</v>
      </c>
      <c r="U72" s="2" t="e">
        <f>VLOOKUP(Tabla13[[#This Row],[Ref]],Hoja1!C:T,18,FALSE)</f>
        <v>#N/A</v>
      </c>
      <c r="V72" s="2" t="e">
        <f>VLOOKUP(Tabla13[[#This Row],[Ref]],Hoja1!C:U,19,FALSE)</f>
        <v>#N/A</v>
      </c>
      <c r="W72" s="2" t="e">
        <f>VLOOKUP(Tabla13[[#This Row],[Ref]],Hoja1!C:V,20,FALSE)</f>
        <v>#N/A</v>
      </c>
      <c r="X72" s="2" t="e">
        <f>VLOOKUP(Tabla13[[#This Row],[Ref]],Hoja1!C:W,21,FALSE)</f>
        <v>#N/A</v>
      </c>
      <c r="Y72" s="2" t="e">
        <f>VLOOKUP(Tabla13[[#This Row],[Ref]],Hoja1!C:X,22,FALSE)</f>
        <v>#N/A</v>
      </c>
      <c r="Z72" s="2" t="e">
        <f>SUM(Tabla13[[#This Row],[18]:[38]])</f>
        <v>#N/A</v>
      </c>
      <c r="AA72" s="3">
        <v>15.5</v>
      </c>
      <c r="AB72" s="3" t="s">
        <v>3</v>
      </c>
      <c r="AC72" s="3" t="s">
        <v>3</v>
      </c>
      <c r="AD72" s="3">
        <f>Tabla13[[#This Row],[Price 1]]*2.3</f>
        <v>35.65</v>
      </c>
      <c r="AE72" s="3"/>
      <c r="AF72" s="3"/>
      <c r="AG72" s="3"/>
    </row>
    <row r="73" spans="2:33" ht="99.9" customHeight="1" x14ac:dyDescent="0.3">
      <c r="B73" s="1" t="s">
        <v>2</v>
      </c>
      <c r="C73" s="1" t="s">
        <v>135</v>
      </c>
      <c r="D73" s="1" t="s">
        <v>136</v>
      </c>
      <c r="E73" s="2">
        <f>VLOOKUP(Tabla13[[#This Row],[Ref]],Hoja1!C:D,2,FALSE)</f>
        <v>0</v>
      </c>
      <c r="F73" s="2">
        <f>VLOOKUP(Tabla13[[#This Row],[Ref]],Hoja1!C:E,3,FALSE)</f>
        <v>12</v>
      </c>
      <c r="G73" s="2">
        <f>VLOOKUP(Tabla13[[#This Row],[Ref]],Hoja1!C:F,4,FALSE)</f>
        <v>15</v>
      </c>
      <c r="H73" s="2">
        <f>VLOOKUP(Tabla13[[#This Row],[Ref]],Hoja1!C:G,5,FALSE)</f>
        <v>16</v>
      </c>
      <c r="I73" s="2">
        <f>VLOOKUP(Tabla13[[#This Row],[Ref]],Hoja1!C:H,6,FALSE)</f>
        <v>13</v>
      </c>
      <c r="J73" s="2">
        <f>VLOOKUP(Tabla13[[#This Row],[Ref]],Hoja1!C:I,7,FALSE)</f>
        <v>10</v>
      </c>
      <c r="K73" s="2">
        <f>VLOOKUP(Tabla13[[#This Row],[Ref]],Hoja1!C:J,8,FALSE)</f>
        <v>15</v>
      </c>
      <c r="L73" s="2">
        <f>VLOOKUP(Tabla13[[#This Row],[Ref]],Hoja1!C:K,9,FALSE)</f>
        <v>0</v>
      </c>
      <c r="M73" s="2">
        <f>VLOOKUP(Tabla13[[#This Row],[Ref]],Hoja1!C:L,10,FALSE)</f>
        <v>0</v>
      </c>
      <c r="N73" s="2">
        <f>VLOOKUP(Tabla13[[#This Row],[Ref]],Hoja1!C:M,11,FALSE)</f>
        <v>0</v>
      </c>
      <c r="O73" s="2">
        <f>VLOOKUP(Tabla13[[#This Row],[Ref]],Hoja1!C:N,12,FALSE)</f>
        <v>0</v>
      </c>
      <c r="P73" s="2">
        <f>VLOOKUP(Tabla13[[#This Row],[Ref]],Hoja1!C:O,13,FALSE)</f>
        <v>0</v>
      </c>
      <c r="Q73" s="2">
        <f>VLOOKUP(Tabla13[[#This Row],[Ref]],Hoja1!C:P,14,FALSE)</f>
        <v>0</v>
      </c>
      <c r="R73" s="2">
        <f>VLOOKUP(Tabla13[[#This Row],[Ref]],Hoja1!C:Q,15,FALSE)</f>
        <v>0</v>
      </c>
      <c r="S73" s="2">
        <f>VLOOKUP(Tabla13[[#This Row],[Ref]],Hoja1!C:R,16,FALSE)</f>
        <v>0</v>
      </c>
      <c r="T73" s="2">
        <f>VLOOKUP(Tabla13[[#This Row],[Ref]],Hoja1!C:S,17,FALSE)</f>
        <v>0</v>
      </c>
      <c r="U73" s="2">
        <f>VLOOKUP(Tabla13[[#This Row],[Ref]],Hoja1!C:T,18,FALSE)</f>
        <v>0</v>
      </c>
      <c r="V73" s="2">
        <f>VLOOKUP(Tabla13[[#This Row],[Ref]],Hoja1!C:U,19,FALSE)</f>
        <v>0</v>
      </c>
      <c r="W73" s="2">
        <f>VLOOKUP(Tabla13[[#This Row],[Ref]],Hoja1!C:V,20,FALSE)</f>
        <v>0</v>
      </c>
      <c r="X73" s="2">
        <f>VLOOKUP(Tabla13[[#This Row],[Ref]],Hoja1!C:W,21,FALSE)</f>
        <v>0</v>
      </c>
      <c r="Y73" s="2">
        <f>VLOOKUP(Tabla13[[#This Row],[Ref]],Hoja1!C:X,22,FALSE)</f>
        <v>0</v>
      </c>
      <c r="Z73" s="2">
        <f>SUM(Tabla13[[#This Row],[18]:[38]])</f>
        <v>81</v>
      </c>
      <c r="AA73" s="3">
        <v>16.600000000000001</v>
      </c>
      <c r="AB73" s="3" t="s">
        <v>3</v>
      </c>
      <c r="AC73" s="3" t="s">
        <v>3</v>
      </c>
      <c r="AD73" s="3">
        <f>Tabla13[[#This Row],[Price 1]]*2.3</f>
        <v>38.18</v>
      </c>
      <c r="AE73" s="3"/>
      <c r="AF73" s="3"/>
      <c r="AG73" s="3" t="s">
        <v>1643</v>
      </c>
    </row>
    <row r="74" spans="2:33" ht="99.9" customHeight="1" x14ac:dyDescent="0.3">
      <c r="B74" s="1" t="s">
        <v>2</v>
      </c>
      <c r="C74" s="1" t="s">
        <v>137</v>
      </c>
      <c r="D74" s="1" t="s">
        <v>136</v>
      </c>
      <c r="E74" s="2">
        <f>VLOOKUP(Tabla13[[#This Row],[Ref]],Hoja1!C:D,2,FALSE)</f>
        <v>0</v>
      </c>
      <c r="F74" s="2">
        <f>VLOOKUP(Tabla13[[#This Row],[Ref]],Hoja1!C:E,3,FALSE)</f>
        <v>3</v>
      </c>
      <c r="G74" s="2">
        <f>VLOOKUP(Tabla13[[#This Row],[Ref]],Hoja1!C:F,4,FALSE)</f>
        <v>1</v>
      </c>
      <c r="H74" s="2">
        <f>VLOOKUP(Tabla13[[#This Row],[Ref]],Hoja1!C:G,5,FALSE)</f>
        <v>1</v>
      </c>
      <c r="I74" s="2">
        <f>VLOOKUP(Tabla13[[#This Row],[Ref]],Hoja1!C:H,6,FALSE)</f>
        <v>2</v>
      </c>
      <c r="J74" s="2">
        <f>VLOOKUP(Tabla13[[#This Row],[Ref]],Hoja1!C:I,7,FALSE)</f>
        <v>0</v>
      </c>
      <c r="K74" s="2">
        <f>VLOOKUP(Tabla13[[#This Row],[Ref]],Hoja1!C:J,8,FALSE)</f>
        <v>0</v>
      </c>
      <c r="L74" s="2">
        <f>VLOOKUP(Tabla13[[#This Row],[Ref]],Hoja1!C:K,9,FALSE)</f>
        <v>0</v>
      </c>
      <c r="M74" s="2">
        <f>VLOOKUP(Tabla13[[#This Row],[Ref]],Hoja1!C:L,10,FALSE)</f>
        <v>0</v>
      </c>
      <c r="N74" s="2">
        <f>VLOOKUP(Tabla13[[#This Row],[Ref]],Hoja1!C:M,11,FALSE)</f>
        <v>0</v>
      </c>
      <c r="O74" s="2">
        <f>VLOOKUP(Tabla13[[#This Row],[Ref]],Hoja1!C:N,12,FALSE)</f>
        <v>0</v>
      </c>
      <c r="P74" s="2">
        <f>VLOOKUP(Tabla13[[#This Row],[Ref]],Hoja1!C:O,13,FALSE)</f>
        <v>0</v>
      </c>
      <c r="Q74" s="2">
        <f>VLOOKUP(Tabla13[[#This Row],[Ref]],Hoja1!C:P,14,FALSE)</f>
        <v>0</v>
      </c>
      <c r="R74" s="2">
        <f>VLOOKUP(Tabla13[[#This Row],[Ref]],Hoja1!C:Q,15,FALSE)</f>
        <v>0</v>
      </c>
      <c r="S74" s="2">
        <f>VLOOKUP(Tabla13[[#This Row],[Ref]],Hoja1!C:R,16,FALSE)</f>
        <v>0</v>
      </c>
      <c r="T74" s="2">
        <f>VLOOKUP(Tabla13[[#This Row],[Ref]],Hoja1!C:S,17,FALSE)</f>
        <v>0</v>
      </c>
      <c r="U74" s="2">
        <f>VLOOKUP(Tabla13[[#This Row],[Ref]],Hoja1!C:T,18,FALSE)</f>
        <v>0</v>
      </c>
      <c r="V74" s="2">
        <f>VLOOKUP(Tabla13[[#This Row],[Ref]],Hoja1!C:U,19,FALSE)</f>
        <v>0</v>
      </c>
      <c r="W74" s="2">
        <f>VLOOKUP(Tabla13[[#This Row],[Ref]],Hoja1!C:V,20,FALSE)</f>
        <v>0</v>
      </c>
      <c r="X74" s="2">
        <f>VLOOKUP(Tabla13[[#This Row],[Ref]],Hoja1!C:W,21,FALSE)</f>
        <v>0</v>
      </c>
      <c r="Y74" s="2">
        <f>VLOOKUP(Tabla13[[#This Row],[Ref]],Hoja1!C:X,22,FALSE)</f>
        <v>0</v>
      </c>
      <c r="Z74" s="2">
        <f>SUM(Tabla13[[#This Row],[18]:[38]])</f>
        <v>7</v>
      </c>
      <c r="AA74" s="3">
        <v>16.600000000000001</v>
      </c>
      <c r="AB74" s="3" t="s">
        <v>3</v>
      </c>
      <c r="AC74" s="3" t="s">
        <v>3</v>
      </c>
      <c r="AD74" s="3">
        <f>Tabla13[[#This Row],[Price 1]]*2.3</f>
        <v>38.18</v>
      </c>
      <c r="AE74" s="3"/>
      <c r="AF74" s="3"/>
      <c r="AG74" s="3" t="s">
        <v>1643</v>
      </c>
    </row>
    <row r="75" spans="2:33" ht="99.9" hidden="1" customHeight="1" x14ac:dyDescent="0.3">
      <c r="B75" s="1" t="s">
        <v>2</v>
      </c>
      <c r="C75" s="1" t="s">
        <v>138</v>
      </c>
      <c r="D75" s="1" t="s">
        <v>136</v>
      </c>
      <c r="E75" s="2" t="e">
        <f>VLOOKUP(Tabla13[[#This Row],[Ref]],Hoja1!C:D,2,FALSE)</f>
        <v>#N/A</v>
      </c>
      <c r="F75" s="2" t="e">
        <f>VLOOKUP(Tabla13[[#This Row],[Ref]],Hoja1!C:E,3,FALSE)</f>
        <v>#N/A</v>
      </c>
      <c r="G75" s="2" t="e">
        <f>VLOOKUP(Tabla13[[#This Row],[Ref]],Hoja1!C:F,4,FALSE)</f>
        <v>#N/A</v>
      </c>
      <c r="H75" s="2" t="e">
        <f>VLOOKUP(Tabla13[[#This Row],[Ref]],Hoja1!C:G,5,FALSE)</f>
        <v>#N/A</v>
      </c>
      <c r="I75" s="2" t="e">
        <f>VLOOKUP(Tabla13[[#This Row],[Ref]],Hoja1!C:H,6,FALSE)</f>
        <v>#N/A</v>
      </c>
      <c r="J75" s="2" t="e">
        <f>VLOOKUP(Tabla13[[#This Row],[Ref]],Hoja1!C:I,7,FALSE)</f>
        <v>#N/A</v>
      </c>
      <c r="K75" s="2" t="e">
        <f>VLOOKUP(Tabla13[[#This Row],[Ref]],Hoja1!C:J,8,FALSE)</f>
        <v>#N/A</v>
      </c>
      <c r="L75" s="2" t="e">
        <f>VLOOKUP(Tabla13[[#This Row],[Ref]],Hoja1!C:K,9,FALSE)</f>
        <v>#N/A</v>
      </c>
      <c r="M75" s="2" t="e">
        <f>VLOOKUP(Tabla13[[#This Row],[Ref]],Hoja1!C:L,10,FALSE)</f>
        <v>#N/A</v>
      </c>
      <c r="N75" s="2" t="e">
        <f>VLOOKUP(Tabla13[[#This Row],[Ref]],Hoja1!C:M,11,FALSE)</f>
        <v>#N/A</v>
      </c>
      <c r="O75" s="2" t="e">
        <f>VLOOKUP(Tabla13[[#This Row],[Ref]],Hoja1!C:N,12,FALSE)</f>
        <v>#N/A</v>
      </c>
      <c r="P75" s="2" t="e">
        <f>VLOOKUP(Tabla13[[#This Row],[Ref]],Hoja1!C:O,13,FALSE)</f>
        <v>#N/A</v>
      </c>
      <c r="Q75" s="2" t="e">
        <f>VLOOKUP(Tabla13[[#This Row],[Ref]],Hoja1!C:P,14,FALSE)</f>
        <v>#N/A</v>
      </c>
      <c r="R75" s="2" t="e">
        <f>VLOOKUP(Tabla13[[#This Row],[Ref]],Hoja1!C:Q,15,FALSE)</f>
        <v>#N/A</v>
      </c>
      <c r="S75" s="2" t="e">
        <f>VLOOKUP(Tabla13[[#This Row],[Ref]],Hoja1!C:R,16,FALSE)</f>
        <v>#N/A</v>
      </c>
      <c r="T75" s="2" t="e">
        <f>VLOOKUP(Tabla13[[#This Row],[Ref]],Hoja1!C:S,17,FALSE)</f>
        <v>#N/A</v>
      </c>
      <c r="U75" s="2" t="e">
        <f>VLOOKUP(Tabla13[[#This Row],[Ref]],Hoja1!C:T,18,FALSE)</f>
        <v>#N/A</v>
      </c>
      <c r="V75" s="2" t="e">
        <f>VLOOKUP(Tabla13[[#This Row],[Ref]],Hoja1!C:U,19,FALSE)</f>
        <v>#N/A</v>
      </c>
      <c r="W75" s="2" t="e">
        <f>VLOOKUP(Tabla13[[#This Row],[Ref]],Hoja1!C:V,20,FALSE)</f>
        <v>#N/A</v>
      </c>
      <c r="X75" s="2" t="e">
        <f>VLOOKUP(Tabla13[[#This Row],[Ref]],Hoja1!C:W,21,FALSE)</f>
        <v>#N/A</v>
      </c>
      <c r="Y75" s="2" t="e">
        <f>VLOOKUP(Tabla13[[#This Row],[Ref]],Hoja1!C:X,22,FALSE)</f>
        <v>#N/A</v>
      </c>
      <c r="Z75" s="2" t="e">
        <f>SUM(Tabla13[[#This Row],[18]:[38]])</f>
        <v>#N/A</v>
      </c>
      <c r="AA75" s="3">
        <v>16.600000000000001</v>
      </c>
      <c r="AB75" s="3" t="s">
        <v>3</v>
      </c>
      <c r="AC75" s="3" t="s">
        <v>3</v>
      </c>
      <c r="AD75" s="3">
        <f>Tabla13[[#This Row],[Price 1]]*2.3</f>
        <v>38.18</v>
      </c>
      <c r="AE75" s="3"/>
      <c r="AF75" s="3"/>
      <c r="AG75" s="3"/>
    </row>
    <row r="76" spans="2:33" ht="99.9" customHeight="1" x14ac:dyDescent="0.3">
      <c r="B76" s="1" t="s">
        <v>2</v>
      </c>
      <c r="C76" s="1" t="s">
        <v>139</v>
      </c>
      <c r="D76" s="1" t="s">
        <v>140</v>
      </c>
      <c r="E76" s="2">
        <f>VLOOKUP(Tabla13[[#This Row],[Ref]],Hoja1!C:D,2,FALSE)</f>
        <v>5</v>
      </c>
      <c r="F76" s="2">
        <f>VLOOKUP(Tabla13[[#This Row],[Ref]],Hoja1!C:E,3,FALSE)</f>
        <v>9</v>
      </c>
      <c r="G76" s="2">
        <f>VLOOKUP(Tabla13[[#This Row],[Ref]],Hoja1!C:F,4,FALSE)</f>
        <v>5</v>
      </c>
      <c r="H76" s="2">
        <f>VLOOKUP(Tabla13[[#This Row],[Ref]],Hoja1!C:G,5,FALSE)</f>
        <v>7</v>
      </c>
      <c r="I76" s="2">
        <f>VLOOKUP(Tabla13[[#This Row],[Ref]],Hoja1!C:H,6,FALSE)</f>
        <v>5</v>
      </c>
      <c r="J76" s="2">
        <f>VLOOKUP(Tabla13[[#This Row],[Ref]],Hoja1!C:I,7,FALSE)</f>
        <v>2</v>
      </c>
      <c r="K76" s="2">
        <f>VLOOKUP(Tabla13[[#This Row],[Ref]],Hoja1!C:J,8,FALSE)</f>
        <v>7</v>
      </c>
      <c r="L76" s="2">
        <f>VLOOKUP(Tabla13[[#This Row],[Ref]],Hoja1!C:K,9,FALSE)</f>
        <v>0</v>
      </c>
      <c r="M76" s="2">
        <f>VLOOKUP(Tabla13[[#This Row],[Ref]],Hoja1!C:L,10,FALSE)</f>
        <v>0</v>
      </c>
      <c r="N76" s="2">
        <f>VLOOKUP(Tabla13[[#This Row],[Ref]],Hoja1!C:M,11,FALSE)</f>
        <v>0</v>
      </c>
      <c r="O76" s="2">
        <f>VLOOKUP(Tabla13[[#This Row],[Ref]],Hoja1!C:N,12,FALSE)</f>
        <v>0</v>
      </c>
      <c r="P76" s="2">
        <f>VLOOKUP(Tabla13[[#This Row],[Ref]],Hoja1!C:O,13,FALSE)</f>
        <v>0</v>
      </c>
      <c r="Q76" s="2">
        <f>VLOOKUP(Tabla13[[#This Row],[Ref]],Hoja1!C:P,14,FALSE)</f>
        <v>0</v>
      </c>
      <c r="R76" s="2">
        <f>VLOOKUP(Tabla13[[#This Row],[Ref]],Hoja1!C:Q,15,FALSE)</f>
        <v>0</v>
      </c>
      <c r="S76" s="2">
        <f>VLOOKUP(Tabla13[[#This Row],[Ref]],Hoja1!C:R,16,FALSE)</f>
        <v>0</v>
      </c>
      <c r="T76" s="2">
        <f>VLOOKUP(Tabla13[[#This Row],[Ref]],Hoja1!C:S,17,FALSE)</f>
        <v>0</v>
      </c>
      <c r="U76" s="2">
        <f>VLOOKUP(Tabla13[[#This Row],[Ref]],Hoja1!C:T,18,FALSE)</f>
        <v>0</v>
      </c>
      <c r="V76" s="2">
        <f>VLOOKUP(Tabla13[[#This Row],[Ref]],Hoja1!C:U,19,FALSE)</f>
        <v>0</v>
      </c>
      <c r="W76" s="2">
        <f>VLOOKUP(Tabla13[[#This Row],[Ref]],Hoja1!C:V,20,FALSE)</f>
        <v>0</v>
      </c>
      <c r="X76" s="2">
        <f>VLOOKUP(Tabla13[[#This Row],[Ref]],Hoja1!C:W,21,FALSE)</f>
        <v>0</v>
      </c>
      <c r="Y76" s="2">
        <f>VLOOKUP(Tabla13[[#This Row],[Ref]],Hoja1!C:X,22,FALSE)</f>
        <v>0</v>
      </c>
      <c r="Z76" s="2">
        <f>SUM(Tabla13[[#This Row],[18]:[38]])</f>
        <v>40</v>
      </c>
      <c r="AA76" s="3">
        <v>16.600000000000001</v>
      </c>
      <c r="AB76" s="3" t="s">
        <v>3</v>
      </c>
      <c r="AC76" s="3" t="s">
        <v>3</v>
      </c>
      <c r="AD76" s="3">
        <f>Tabla13[[#This Row],[Price 1]]*2.3</f>
        <v>38.18</v>
      </c>
      <c r="AE76" s="3"/>
      <c r="AF76" s="3"/>
      <c r="AG76" s="3" t="s">
        <v>1643</v>
      </c>
    </row>
    <row r="77" spans="2:33" ht="99.9" hidden="1" customHeight="1" x14ac:dyDescent="0.3">
      <c r="B77" s="1" t="s">
        <v>2</v>
      </c>
      <c r="C77" s="1" t="s">
        <v>141</v>
      </c>
      <c r="D77" s="1" t="s">
        <v>140</v>
      </c>
      <c r="E77" s="2" t="e">
        <f>VLOOKUP(Tabla13[[#This Row],[Ref]],Hoja1!C:D,2,FALSE)</f>
        <v>#N/A</v>
      </c>
      <c r="F77" s="2" t="e">
        <f>VLOOKUP(Tabla13[[#This Row],[Ref]],Hoja1!C:E,3,FALSE)</f>
        <v>#N/A</v>
      </c>
      <c r="G77" s="2" t="e">
        <f>VLOOKUP(Tabla13[[#This Row],[Ref]],Hoja1!C:F,4,FALSE)</f>
        <v>#N/A</v>
      </c>
      <c r="H77" s="2" t="e">
        <f>VLOOKUP(Tabla13[[#This Row],[Ref]],Hoja1!C:G,5,FALSE)</f>
        <v>#N/A</v>
      </c>
      <c r="I77" s="2" t="e">
        <f>VLOOKUP(Tabla13[[#This Row],[Ref]],Hoja1!C:H,6,FALSE)</f>
        <v>#N/A</v>
      </c>
      <c r="J77" s="2" t="e">
        <f>VLOOKUP(Tabla13[[#This Row],[Ref]],Hoja1!C:I,7,FALSE)</f>
        <v>#N/A</v>
      </c>
      <c r="K77" s="2" t="e">
        <f>VLOOKUP(Tabla13[[#This Row],[Ref]],Hoja1!C:J,8,FALSE)</f>
        <v>#N/A</v>
      </c>
      <c r="L77" s="2" t="e">
        <f>VLOOKUP(Tabla13[[#This Row],[Ref]],Hoja1!C:K,9,FALSE)</f>
        <v>#N/A</v>
      </c>
      <c r="M77" s="2" t="e">
        <f>VLOOKUP(Tabla13[[#This Row],[Ref]],Hoja1!C:L,10,FALSE)</f>
        <v>#N/A</v>
      </c>
      <c r="N77" s="2" t="e">
        <f>VLOOKUP(Tabla13[[#This Row],[Ref]],Hoja1!C:M,11,FALSE)</f>
        <v>#N/A</v>
      </c>
      <c r="O77" s="2" t="e">
        <f>VLOOKUP(Tabla13[[#This Row],[Ref]],Hoja1!C:N,12,FALSE)</f>
        <v>#N/A</v>
      </c>
      <c r="P77" s="2" t="e">
        <f>VLOOKUP(Tabla13[[#This Row],[Ref]],Hoja1!C:O,13,FALSE)</f>
        <v>#N/A</v>
      </c>
      <c r="Q77" s="2" t="e">
        <f>VLOOKUP(Tabla13[[#This Row],[Ref]],Hoja1!C:P,14,FALSE)</f>
        <v>#N/A</v>
      </c>
      <c r="R77" s="2" t="e">
        <f>VLOOKUP(Tabla13[[#This Row],[Ref]],Hoja1!C:Q,15,FALSE)</f>
        <v>#N/A</v>
      </c>
      <c r="S77" s="2" t="e">
        <f>VLOOKUP(Tabla13[[#This Row],[Ref]],Hoja1!C:R,16,FALSE)</f>
        <v>#N/A</v>
      </c>
      <c r="T77" s="2" t="e">
        <f>VLOOKUP(Tabla13[[#This Row],[Ref]],Hoja1!C:S,17,FALSE)</f>
        <v>#N/A</v>
      </c>
      <c r="U77" s="2" t="e">
        <f>VLOOKUP(Tabla13[[#This Row],[Ref]],Hoja1!C:T,18,FALSE)</f>
        <v>#N/A</v>
      </c>
      <c r="V77" s="2" t="e">
        <f>VLOOKUP(Tabla13[[#This Row],[Ref]],Hoja1!C:U,19,FALSE)</f>
        <v>#N/A</v>
      </c>
      <c r="W77" s="2" t="e">
        <f>VLOOKUP(Tabla13[[#This Row],[Ref]],Hoja1!C:V,20,FALSE)</f>
        <v>#N/A</v>
      </c>
      <c r="X77" s="2" t="e">
        <f>VLOOKUP(Tabla13[[#This Row],[Ref]],Hoja1!C:W,21,FALSE)</f>
        <v>#N/A</v>
      </c>
      <c r="Y77" s="2" t="e">
        <f>VLOOKUP(Tabla13[[#This Row],[Ref]],Hoja1!C:X,22,FALSE)</f>
        <v>#N/A</v>
      </c>
      <c r="Z77" s="2" t="e">
        <f>SUM(Tabla13[[#This Row],[18]:[38]])</f>
        <v>#N/A</v>
      </c>
      <c r="AA77" s="3">
        <v>16.600000000000001</v>
      </c>
      <c r="AB77" s="3" t="s">
        <v>3</v>
      </c>
      <c r="AC77" s="3" t="s">
        <v>3</v>
      </c>
      <c r="AD77" s="3">
        <f>Tabla13[[#This Row],[Price 1]]*2.3</f>
        <v>38.18</v>
      </c>
      <c r="AE77" s="3"/>
      <c r="AF77" s="3"/>
      <c r="AG77" s="3"/>
    </row>
    <row r="78" spans="2:33" ht="99.9" hidden="1" customHeight="1" x14ac:dyDescent="0.3">
      <c r="B78" s="1" t="s">
        <v>2</v>
      </c>
      <c r="C78" s="1" t="s">
        <v>142</v>
      </c>
      <c r="D78" s="1" t="s">
        <v>143</v>
      </c>
      <c r="E78" s="2">
        <f>VLOOKUP(Tabla13[[#This Row],[Ref]],Hoja1!C:D,2,FALSE)</f>
        <v>0</v>
      </c>
      <c r="F78" s="2">
        <f>VLOOKUP(Tabla13[[#This Row],[Ref]],Hoja1!C:E,3,FALSE)</f>
        <v>1</v>
      </c>
      <c r="G78" s="2">
        <f>VLOOKUP(Tabla13[[#This Row],[Ref]],Hoja1!C:F,4,FALSE)</f>
        <v>0</v>
      </c>
      <c r="H78" s="2">
        <f>VLOOKUP(Tabla13[[#This Row],[Ref]],Hoja1!C:G,5,FALSE)</f>
        <v>1</v>
      </c>
      <c r="I78" s="2">
        <f>VLOOKUP(Tabla13[[#This Row],[Ref]],Hoja1!C:H,6,FALSE)</f>
        <v>0</v>
      </c>
      <c r="J78" s="2">
        <f>VLOOKUP(Tabla13[[#This Row],[Ref]],Hoja1!C:I,7,FALSE)</f>
        <v>0</v>
      </c>
      <c r="K78" s="2">
        <f>VLOOKUP(Tabla13[[#This Row],[Ref]],Hoja1!C:J,8,FALSE)</f>
        <v>0</v>
      </c>
      <c r="L78" s="2">
        <f>VLOOKUP(Tabla13[[#This Row],[Ref]],Hoja1!C:K,9,FALSE)</f>
        <v>0</v>
      </c>
      <c r="M78" s="2">
        <f>VLOOKUP(Tabla13[[#This Row],[Ref]],Hoja1!C:L,10,FALSE)</f>
        <v>0</v>
      </c>
      <c r="N78" s="2">
        <f>VLOOKUP(Tabla13[[#This Row],[Ref]],Hoja1!C:M,11,FALSE)</f>
        <v>0</v>
      </c>
      <c r="O78" s="2">
        <f>VLOOKUP(Tabla13[[#This Row],[Ref]],Hoja1!C:N,12,FALSE)</f>
        <v>0</v>
      </c>
      <c r="P78" s="2">
        <f>VLOOKUP(Tabla13[[#This Row],[Ref]],Hoja1!C:O,13,FALSE)</f>
        <v>0</v>
      </c>
      <c r="Q78" s="2">
        <f>VLOOKUP(Tabla13[[#This Row],[Ref]],Hoja1!C:P,14,FALSE)</f>
        <v>0</v>
      </c>
      <c r="R78" s="2">
        <f>VLOOKUP(Tabla13[[#This Row],[Ref]],Hoja1!C:Q,15,FALSE)</f>
        <v>0</v>
      </c>
      <c r="S78" s="2">
        <f>VLOOKUP(Tabla13[[#This Row],[Ref]],Hoja1!C:R,16,FALSE)</f>
        <v>0</v>
      </c>
      <c r="T78" s="2">
        <f>VLOOKUP(Tabla13[[#This Row],[Ref]],Hoja1!C:S,17,FALSE)</f>
        <v>0</v>
      </c>
      <c r="U78" s="2">
        <f>VLOOKUP(Tabla13[[#This Row],[Ref]],Hoja1!C:T,18,FALSE)</f>
        <v>0</v>
      </c>
      <c r="V78" s="2">
        <f>VLOOKUP(Tabla13[[#This Row],[Ref]],Hoja1!C:U,19,FALSE)</f>
        <v>0</v>
      </c>
      <c r="W78" s="2">
        <f>VLOOKUP(Tabla13[[#This Row],[Ref]],Hoja1!C:V,20,FALSE)</f>
        <v>0</v>
      </c>
      <c r="X78" s="2">
        <f>VLOOKUP(Tabla13[[#This Row],[Ref]],Hoja1!C:W,21,FALSE)</f>
        <v>0</v>
      </c>
      <c r="Y78" s="2">
        <f>VLOOKUP(Tabla13[[#This Row],[Ref]],Hoja1!C:X,22,FALSE)</f>
        <v>0</v>
      </c>
      <c r="Z78" s="2">
        <f>SUM(Tabla13[[#This Row],[18]:[38]])</f>
        <v>2</v>
      </c>
      <c r="AA78" s="3">
        <v>15.5</v>
      </c>
      <c r="AB78" s="3" t="s">
        <v>3</v>
      </c>
      <c r="AC78" s="3" t="s">
        <v>3</v>
      </c>
      <c r="AD78" s="3">
        <f>Tabla13[[#This Row],[Price 1]]*2.3</f>
        <v>35.65</v>
      </c>
      <c r="AE78" s="3"/>
      <c r="AF78" s="3"/>
      <c r="AG78" s="3" t="s">
        <v>1643</v>
      </c>
    </row>
    <row r="79" spans="2:33" ht="99.9" hidden="1" customHeight="1" x14ac:dyDescent="0.3">
      <c r="B79" s="1" t="s">
        <v>2</v>
      </c>
      <c r="C79" s="1" t="s">
        <v>144</v>
      </c>
      <c r="D79" s="1" t="s">
        <v>143</v>
      </c>
      <c r="E79" s="2" t="e">
        <f>VLOOKUP(Tabla13[[#This Row],[Ref]],Hoja1!C:D,2,FALSE)</f>
        <v>#N/A</v>
      </c>
      <c r="F79" s="2" t="e">
        <f>VLOOKUP(Tabla13[[#This Row],[Ref]],Hoja1!C:E,3,FALSE)</f>
        <v>#N/A</v>
      </c>
      <c r="G79" s="2" t="e">
        <f>VLOOKUP(Tabla13[[#This Row],[Ref]],Hoja1!C:F,4,FALSE)</f>
        <v>#N/A</v>
      </c>
      <c r="H79" s="2" t="e">
        <f>VLOOKUP(Tabla13[[#This Row],[Ref]],Hoja1!C:G,5,FALSE)</f>
        <v>#N/A</v>
      </c>
      <c r="I79" s="2" t="e">
        <f>VLOOKUP(Tabla13[[#This Row],[Ref]],Hoja1!C:H,6,FALSE)</f>
        <v>#N/A</v>
      </c>
      <c r="J79" s="2" t="e">
        <f>VLOOKUP(Tabla13[[#This Row],[Ref]],Hoja1!C:I,7,FALSE)</f>
        <v>#N/A</v>
      </c>
      <c r="K79" s="2" t="e">
        <f>VLOOKUP(Tabla13[[#This Row],[Ref]],Hoja1!C:J,8,FALSE)</f>
        <v>#N/A</v>
      </c>
      <c r="L79" s="2" t="e">
        <f>VLOOKUP(Tabla13[[#This Row],[Ref]],Hoja1!C:K,9,FALSE)</f>
        <v>#N/A</v>
      </c>
      <c r="M79" s="2" t="e">
        <f>VLOOKUP(Tabla13[[#This Row],[Ref]],Hoja1!C:L,10,FALSE)</f>
        <v>#N/A</v>
      </c>
      <c r="N79" s="2" t="e">
        <f>VLOOKUP(Tabla13[[#This Row],[Ref]],Hoja1!C:M,11,FALSE)</f>
        <v>#N/A</v>
      </c>
      <c r="O79" s="2" t="e">
        <f>VLOOKUP(Tabla13[[#This Row],[Ref]],Hoja1!C:N,12,FALSE)</f>
        <v>#N/A</v>
      </c>
      <c r="P79" s="2" t="e">
        <f>VLOOKUP(Tabla13[[#This Row],[Ref]],Hoja1!C:O,13,FALSE)</f>
        <v>#N/A</v>
      </c>
      <c r="Q79" s="2" t="e">
        <f>VLOOKUP(Tabla13[[#This Row],[Ref]],Hoja1!C:P,14,FALSE)</f>
        <v>#N/A</v>
      </c>
      <c r="R79" s="2" t="e">
        <f>VLOOKUP(Tabla13[[#This Row],[Ref]],Hoja1!C:Q,15,FALSE)</f>
        <v>#N/A</v>
      </c>
      <c r="S79" s="2" t="e">
        <f>VLOOKUP(Tabla13[[#This Row],[Ref]],Hoja1!C:R,16,FALSE)</f>
        <v>#N/A</v>
      </c>
      <c r="T79" s="2" t="e">
        <f>VLOOKUP(Tabla13[[#This Row],[Ref]],Hoja1!C:S,17,FALSE)</f>
        <v>#N/A</v>
      </c>
      <c r="U79" s="2" t="e">
        <f>VLOOKUP(Tabla13[[#This Row],[Ref]],Hoja1!C:T,18,FALSE)</f>
        <v>#N/A</v>
      </c>
      <c r="V79" s="2" t="e">
        <f>VLOOKUP(Tabla13[[#This Row],[Ref]],Hoja1!C:U,19,FALSE)</f>
        <v>#N/A</v>
      </c>
      <c r="W79" s="2" t="e">
        <f>VLOOKUP(Tabla13[[#This Row],[Ref]],Hoja1!C:V,20,FALSE)</f>
        <v>#N/A</v>
      </c>
      <c r="X79" s="2" t="e">
        <f>VLOOKUP(Tabla13[[#This Row],[Ref]],Hoja1!C:W,21,FALSE)</f>
        <v>#N/A</v>
      </c>
      <c r="Y79" s="2" t="e">
        <f>VLOOKUP(Tabla13[[#This Row],[Ref]],Hoja1!C:X,22,FALSE)</f>
        <v>#N/A</v>
      </c>
      <c r="Z79" s="2" t="e">
        <f>SUM(Tabla13[[#This Row],[18]:[38]])</f>
        <v>#N/A</v>
      </c>
      <c r="AA79" s="3">
        <v>15.5</v>
      </c>
      <c r="AB79" s="3" t="s">
        <v>3</v>
      </c>
      <c r="AC79" s="3" t="s">
        <v>3</v>
      </c>
      <c r="AD79" s="3">
        <f>Tabla13[[#This Row],[Price 1]]*2.3</f>
        <v>35.65</v>
      </c>
      <c r="AE79" s="3"/>
      <c r="AF79" s="3"/>
      <c r="AG79" s="3"/>
    </row>
    <row r="80" spans="2:33" ht="99.9" hidden="1" customHeight="1" x14ac:dyDescent="0.3">
      <c r="B80" s="1" t="s">
        <v>2</v>
      </c>
      <c r="C80" s="1" t="s">
        <v>145</v>
      </c>
      <c r="D80" s="1" t="s">
        <v>143</v>
      </c>
      <c r="E80" s="2" t="e">
        <f>VLOOKUP(Tabla13[[#This Row],[Ref]],Hoja1!C:D,2,FALSE)</f>
        <v>#N/A</v>
      </c>
      <c r="F80" s="2" t="e">
        <f>VLOOKUP(Tabla13[[#This Row],[Ref]],Hoja1!C:E,3,FALSE)</f>
        <v>#N/A</v>
      </c>
      <c r="G80" s="2" t="e">
        <f>VLOOKUP(Tabla13[[#This Row],[Ref]],Hoja1!C:F,4,FALSE)</f>
        <v>#N/A</v>
      </c>
      <c r="H80" s="2" t="e">
        <f>VLOOKUP(Tabla13[[#This Row],[Ref]],Hoja1!C:G,5,FALSE)</f>
        <v>#N/A</v>
      </c>
      <c r="I80" s="2" t="e">
        <f>VLOOKUP(Tabla13[[#This Row],[Ref]],Hoja1!C:H,6,FALSE)</f>
        <v>#N/A</v>
      </c>
      <c r="J80" s="2" t="e">
        <f>VLOOKUP(Tabla13[[#This Row],[Ref]],Hoja1!C:I,7,FALSE)</f>
        <v>#N/A</v>
      </c>
      <c r="K80" s="2" t="e">
        <f>VLOOKUP(Tabla13[[#This Row],[Ref]],Hoja1!C:J,8,FALSE)</f>
        <v>#N/A</v>
      </c>
      <c r="L80" s="2" t="e">
        <f>VLOOKUP(Tabla13[[#This Row],[Ref]],Hoja1!C:K,9,FALSE)</f>
        <v>#N/A</v>
      </c>
      <c r="M80" s="2" t="e">
        <f>VLOOKUP(Tabla13[[#This Row],[Ref]],Hoja1!C:L,10,FALSE)</f>
        <v>#N/A</v>
      </c>
      <c r="N80" s="2" t="e">
        <f>VLOOKUP(Tabla13[[#This Row],[Ref]],Hoja1!C:M,11,FALSE)</f>
        <v>#N/A</v>
      </c>
      <c r="O80" s="2" t="e">
        <f>VLOOKUP(Tabla13[[#This Row],[Ref]],Hoja1!C:N,12,FALSE)</f>
        <v>#N/A</v>
      </c>
      <c r="P80" s="2" t="e">
        <f>VLOOKUP(Tabla13[[#This Row],[Ref]],Hoja1!C:O,13,FALSE)</f>
        <v>#N/A</v>
      </c>
      <c r="Q80" s="2" t="e">
        <f>VLOOKUP(Tabla13[[#This Row],[Ref]],Hoja1!C:P,14,FALSE)</f>
        <v>#N/A</v>
      </c>
      <c r="R80" s="2" t="e">
        <f>VLOOKUP(Tabla13[[#This Row],[Ref]],Hoja1!C:Q,15,FALSE)</f>
        <v>#N/A</v>
      </c>
      <c r="S80" s="2" t="e">
        <f>VLOOKUP(Tabla13[[#This Row],[Ref]],Hoja1!C:R,16,FALSE)</f>
        <v>#N/A</v>
      </c>
      <c r="T80" s="2" t="e">
        <f>VLOOKUP(Tabla13[[#This Row],[Ref]],Hoja1!C:S,17,FALSE)</f>
        <v>#N/A</v>
      </c>
      <c r="U80" s="2" t="e">
        <f>VLOOKUP(Tabla13[[#This Row],[Ref]],Hoja1!C:T,18,FALSE)</f>
        <v>#N/A</v>
      </c>
      <c r="V80" s="2" t="e">
        <f>VLOOKUP(Tabla13[[#This Row],[Ref]],Hoja1!C:U,19,FALSE)</f>
        <v>#N/A</v>
      </c>
      <c r="W80" s="2" t="e">
        <f>VLOOKUP(Tabla13[[#This Row],[Ref]],Hoja1!C:V,20,FALSE)</f>
        <v>#N/A</v>
      </c>
      <c r="X80" s="2" t="e">
        <f>VLOOKUP(Tabla13[[#This Row],[Ref]],Hoja1!C:W,21,FALSE)</f>
        <v>#N/A</v>
      </c>
      <c r="Y80" s="2" t="e">
        <f>VLOOKUP(Tabla13[[#This Row],[Ref]],Hoja1!C:X,22,FALSE)</f>
        <v>#N/A</v>
      </c>
      <c r="Z80" s="2" t="e">
        <f>SUM(Tabla13[[#This Row],[18]:[38]])</f>
        <v>#N/A</v>
      </c>
      <c r="AA80" s="3">
        <v>15.5</v>
      </c>
      <c r="AB80" s="3" t="s">
        <v>3</v>
      </c>
      <c r="AC80" s="3" t="s">
        <v>3</v>
      </c>
      <c r="AD80" s="3">
        <f>Tabla13[[#This Row],[Price 1]]*2.3</f>
        <v>35.65</v>
      </c>
      <c r="AE80" s="3"/>
      <c r="AF80" s="3"/>
      <c r="AG80" s="3"/>
    </row>
    <row r="81" spans="2:33" ht="99.9" hidden="1" customHeight="1" x14ac:dyDescent="0.3">
      <c r="B81" s="1" t="s">
        <v>2</v>
      </c>
      <c r="C81" s="1" t="s">
        <v>146</v>
      </c>
      <c r="D81" s="1" t="s">
        <v>147</v>
      </c>
      <c r="E81" s="2" t="e">
        <f>VLOOKUP(Tabla13[[#This Row],[Ref]],Hoja1!C:D,2,FALSE)</f>
        <v>#N/A</v>
      </c>
      <c r="F81" s="2" t="e">
        <f>VLOOKUP(Tabla13[[#This Row],[Ref]],Hoja1!C:E,3,FALSE)</f>
        <v>#N/A</v>
      </c>
      <c r="G81" s="2" t="e">
        <f>VLOOKUP(Tabla13[[#This Row],[Ref]],Hoja1!C:F,4,FALSE)</f>
        <v>#N/A</v>
      </c>
      <c r="H81" s="2" t="e">
        <f>VLOOKUP(Tabla13[[#This Row],[Ref]],Hoja1!C:G,5,FALSE)</f>
        <v>#N/A</v>
      </c>
      <c r="I81" s="2" t="e">
        <f>VLOOKUP(Tabla13[[#This Row],[Ref]],Hoja1!C:H,6,FALSE)</f>
        <v>#N/A</v>
      </c>
      <c r="J81" s="2" t="e">
        <f>VLOOKUP(Tabla13[[#This Row],[Ref]],Hoja1!C:I,7,FALSE)</f>
        <v>#N/A</v>
      </c>
      <c r="K81" s="2" t="e">
        <f>VLOOKUP(Tabla13[[#This Row],[Ref]],Hoja1!C:J,8,FALSE)</f>
        <v>#N/A</v>
      </c>
      <c r="L81" s="2" t="e">
        <f>VLOOKUP(Tabla13[[#This Row],[Ref]],Hoja1!C:K,9,FALSE)</f>
        <v>#N/A</v>
      </c>
      <c r="M81" s="2" t="e">
        <f>VLOOKUP(Tabla13[[#This Row],[Ref]],Hoja1!C:L,10,FALSE)</f>
        <v>#N/A</v>
      </c>
      <c r="N81" s="2" t="e">
        <f>VLOOKUP(Tabla13[[#This Row],[Ref]],Hoja1!C:M,11,FALSE)</f>
        <v>#N/A</v>
      </c>
      <c r="O81" s="2" t="e">
        <f>VLOOKUP(Tabla13[[#This Row],[Ref]],Hoja1!C:N,12,FALSE)</f>
        <v>#N/A</v>
      </c>
      <c r="P81" s="2" t="e">
        <f>VLOOKUP(Tabla13[[#This Row],[Ref]],Hoja1!C:O,13,FALSE)</f>
        <v>#N/A</v>
      </c>
      <c r="Q81" s="2" t="e">
        <f>VLOOKUP(Tabla13[[#This Row],[Ref]],Hoja1!C:P,14,FALSE)</f>
        <v>#N/A</v>
      </c>
      <c r="R81" s="2" t="e">
        <f>VLOOKUP(Tabla13[[#This Row],[Ref]],Hoja1!C:Q,15,FALSE)</f>
        <v>#N/A</v>
      </c>
      <c r="S81" s="2" t="e">
        <f>VLOOKUP(Tabla13[[#This Row],[Ref]],Hoja1!C:R,16,FALSE)</f>
        <v>#N/A</v>
      </c>
      <c r="T81" s="2" t="e">
        <f>VLOOKUP(Tabla13[[#This Row],[Ref]],Hoja1!C:S,17,FALSE)</f>
        <v>#N/A</v>
      </c>
      <c r="U81" s="2" t="e">
        <f>VLOOKUP(Tabla13[[#This Row],[Ref]],Hoja1!C:T,18,FALSE)</f>
        <v>#N/A</v>
      </c>
      <c r="V81" s="2" t="e">
        <f>VLOOKUP(Tabla13[[#This Row],[Ref]],Hoja1!C:U,19,FALSE)</f>
        <v>#N/A</v>
      </c>
      <c r="W81" s="2" t="e">
        <f>VLOOKUP(Tabla13[[#This Row],[Ref]],Hoja1!C:V,20,FALSE)</f>
        <v>#N/A</v>
      </c>
      <c r="X81" s="2" t="e">
        <f>VLOOKUP(Tabla13[[#This Row],[Ref]],Hoja1!C:W,21,FALSE)</f>
        <v>#N/A</v>
      </c>
      <c r="Y81" s="2" t="e">
        <f>VLOOKUP(Tabla13[[#This Row],[Ref]],Hoja1!C:X,22,FALSE)</f>
        <v>#N/A</v>
      </c>
      <c r="Z81" s="2" t="e">
        <f>SUM(Tabla13[[#This Row],[18]:[38]])</f>
        <v>#N/A</v>
      </c>
      <c r="AA81" s="3">
        <v>16.600000000000001</v>
      </c>
      <c r="AB81" s="3" t="s">
        <v>3</v>
      </c>
      <c r="AC81" s="3" t="s">
        <v>3</v>
      </c>
      <c r="AD81" s="3">
        <f>Tabla13[[#This Row],[Price 1]]*2.3</f>
        <v>38.18</v>
      </c>
      <c r="AE81" s="3"/>
      <c r="AF81" s="3"/>
      <c r="AG81" s="3"/>
    </row>
    <row r="82" spans="2:33" ht="99.9" hidden="1" customHeight="1" x14ac:dyDescent="0.3">
      <c r="B82" s="1" t="s">
        <v>2</v>
      </c>
      <c r="C82" s="1" t="s">
        <v>148</v>
      </c>
      <c r="D82" s="1" t="s">
        <v>147</v>
      </c>
      <c r="E82" s="2" t="e">
        <f>VLOOKUP(Tabla13[[#This Row],[Ref]],Hoja1!C:D,2,FALSE)</f>
        <v>#N/A</v>
      </c>
      <c r="F82" s="2" t="e">
        <f>VLOOKUP(Tabla13[[#This Row],[Ref]],Hoja1!C:E,3,FALSE)</f>
        <v>#N/A</v>
      </c>
      <c r="G82" s="2" t="e">
        <f>VLOOKUP(Tabla13[[#This Row],[Ref]],Hoja1!C:F,4,FALSE)</f>
        <v>#N/A</v>
      </c>
      <c r="H82" s="2" t="e">
        <f>VLOOKUP(Tabla13[[#This Row],[Ref]],Hoja1!C:G,5,FALSE)</f>
        <v>#N/A</v>
      </c>
      <c r="I82" s="2" t="e">
        <f>VLOOKUP(Tabla13[[#This Row],[Ref]],Hoja1!C:H,6,FALSE)</f>
        <v>#N/A</v>
      </c>
      <c r="J82" s="2" t="e">
        <f>VLOOKUP(Tabla13[[#This Row],[Ref]],Hoja1!C:I,7,FALSE)</f>
        <v>#N/A</v>
      </c>
      <c r="K82" s="2" t="e">
        <f>VLOOKUP(Tabla13[[#This Row],[Ref]],Hoja1!C:J,8,FALSE)</f>
        <v>#N/A</v>
      </c>
      <c r="L82" s="2" t="e">
        <f>VLOOKUP(Tabla13[[#This Row],[Ref]],Hoja1!C:K,9,FALSE)</f>
        <v>#N/A</v>
      </c>
      <c r="M82" s="2" t="e">
        <f>VLOOKUP(Tabla13[[#This Row],[Ref]],Hoja1!C:L,10,FALSE)</f>
        <v>#N/A</v>
      </c>
      <c r="N82" s="2" t="e">
        <f>VLOOKUP(Tabla13[[#This Row],[Ref]],Hoja1!C:M,11,FALSE)</f>
        <v>#N/A</v>
      </c>
      <c r="O82" s="2" t="e">
        <f>VLOOKUP(Tabla13[[#This Row],[Ref]],Hoja1!C:N,12,FALSE)</f>
        <v>#N/A</v>
      </c>
      <c r="P82" s="2" t="e">
        <f>VLOOKUP(Tabla13[[#This Row],[Ref]],Hoja1!C:O,13,FALSE)</f>
        <v>#N/A</v>
      </c>
      <c r="Q82" s="2" t="e">
        <f>VLOOKUP(Tabla13[[#This Row],[Ref]],Hoja1!C:P,14,FALSE)</f>
        <v>#N/A</v>
      </c>
      <c r="R82" s="2" t="e">
        <f>VLOOKUP(Tabla13[[#This Row],[Ref]],Hoja1!C:Q,15,FALSE)</f>
        <v>#N/A</v>
      </c>
      <c r="S82" s="2" t="e">
        <f>VLOOKUP(Tabla13[[#This Row],[Ref]],Hoja1!C:R,16,FALSE)</f>
        <v>#N/A</v>
      </c>
      <c r="T82" s="2" t="e">
        <f>VLOOKUP(Tabla13[[#This Row],[Ref]],Hoja1!C:S,17,FALSE)</f>
        <v>#N/A</v>
      </c>
      <c r="U82" s="2" t="e">
        <f>VLOOKUP(Tabla13[[#This Row],[Ref]],Hoja1!C:T,18,FALSE)</f>
        <v>#N/A</v>
      </c>
      <c r="V82" s="2" t="e">
        <f>VLOOKUP(Tabla13[[#This Row],[Ref]],Hoja1!C:U,19,FALSE)</f>
        <v>#N/A</v>
      </c>
      <c r="W82" s="2" t="e">
        <f>VLOOKUP(Tabla13[[#This Row],[Ref]],Hoja1!C:V,20,FALSE)</f>
        <v>#N/A</v>
      </c>
      <c r="X82" s="2" t="e">
        <f>VLOOKUP(Tabla13[[#This Row],[Ref]],Hoja1!C:W,21,FALSE)</f>
        <v>#N/A</v>
      </c>
      <c r="Y82" s="2" t="e">
        <f>VLOOKUP(Tabla13[[#This Row],[Ref]],Hoja1!C:X,22,FALSE)</f>
        <v>#N/A</v>
      </c>
      <c r="Z82" s="2" t="e">
        <f>SUM(Tabla13[[#This Row],[18]:[38]])</f>
        <v>#N/A</v>
      </c>
      <c r="AA82" s="3">
        <v>16.600000000000001</v>
      </c>
      <c r="AB82" s="3" t="s">
        <v>3</v>
      </c>
      <c r="AC82" s="3" t="s">
        <v>3</v>
      </c>
      <c r="AD82" s="3">
        <f>Tabla13[[#This Row],[Price 1]]*2.3</f>
        <v>38.18</v>
      </c>
      <c r="AE82" s="3"/>
      <c r="AF82" s="3"/>
      <c r="AG82" s="3"/>
    </row>
    <row r="83" spans="2:33" ht="99.9" customHeight="1" x14ac:dyDescent="0.3">
      <c r="B83" s="1" t="s">
        <v>2</v>
      </c>
      <c r="C83" s="1" t="s">
        <v>150</v>
      </c>
      <c r="D83" s="1" t="s">
        <v>95</v>
      </c>
      <c r="E83" s="2">
        <f>VLOOKUP(Tabla13[[#This Row],[Ref]],Hoja1!C:D,2,FALSE)</f>
        <v>0</v>
      </c>
      <c r="F83" s="2">
        <f>VLOOKUP(Tabla13[[#This Row],[Ref]],Hoja1!C:E,3,FALSE)</f>
        <v>70</v>
      </c>
      <c r="G83" s="2">
        <f>VLOOKUP(Tabla13[[#This Row],[Ref]],Hoja1!C:F,4,FALSE)</f>
        <v>88</v>
      </c>
      <c r="H83" s="2">
        <f>VLOOKUP(Tabla13[[#This Row],[Ref]],Hoja1!C:G,5,FALSE)</f>
        <v>137</v>
      </c>
      <c r="I83" s="2">
        <f>VLOOKUP(Tabla13[[#This Row],[Ref]],Hoja1!C:H,6,FALSE)</f>
        <v>147</v>
      </c>
      <c r="J83" s="2">
        <f>VLOOKUP(Tabla13[[#This Row],[Ref]],Hoja1!C:I,7,FALSE)</f>
        <v>157</v>
      </c>
      <c r="K83" s="2">
        <f>VLOOKUP(Tabla13[[#This Row],[Ref]],Hoja1!C:J,8,FALSE)</f>
        <v>106</v>
      </c>
      <c r="L83" s="2">
        <f>VLOOKUP(Tabla13[[#This Row],[Ref]],Hoja1!C:K,9,FALSE)</f>
        <v>89</v>
      </c>
      <c r="M83" s="2">
        <f>VLOOKUP(Tabla13[[#This Row],[Ref]],Hoja1!C:L,10,FALSE)</f>
        <v>60</v>
      </c>
      <c r="N83" s="2">
        <f>VLOOKUP(Tabla13[[#This Row],[Ref]],Hoja1!C:M,11,FALSE)</f>
        <v>0</v>
      </c>
      <c r="O83" s="2">
        <f>VLOOKUP(Tabla13[[#This Row],[Ref]],Hoja1!C:N,12,FALSE)</f>
        <v>0</v>
      </c>
      <c r="P83" s="2">
        <f>VLOOKUP(Tabla13[[#This Row],[Ref]],Hoja1!C:O,13,FALSE)</f>
        <v>0</v>
      </c>
      <c r="Q83" s="2">
        <f>VLOOKUP(Tabla13[[#This Row],[Ref]],Hoja1!C:P,14,FALSE)</f>
        <v>0</v>
      </c>
      <c r="R83" s="2">
        <f>VLOOKUP(Tabla13[[#This Row],[Ref]],Hoja1!C:Q,15,FALSE)</f>
        <v>0</v>
      </c>
      <c r="S83" s="2">
        <f>VLOOKUP(Tabla13[[#This Row],[Ref]],Hoja1!C:R,16,FALSE)</f>
        <v>0</v>
      </c>
      <c r="T83" s="2">
        <f>VLOOKUP(Tabla13[[#This Row],[Ref]],Hoja1!C:S,17,FALSE)</f>
        <v>0</v>
      </c>
      <c r="U83" s="2">
        <f>VLOOKUP(Tabla13[[#This Row],[Ref]],Hoja1!C:T,18,FALSE)</f>
        <v>0</v>
      </c>
      <c r="V83" s="2">
        <f>VLOOKUP(Tabla13[[#This Row],[Ref]],Hoja1!C:U,19,FALSE)</f>
        <v>0</v>
      </c>
      <c r="W83" s="2">
        <f>VLOOKUP(Tabla13[[#This Row],[Ref]],Hoja1!C:V,20,FALSE)</f>
        <v>0</v>
      </c>
      <c r="X83" s="2">
        <f>VLOOKUP(Tabla13[[#This Row],[Ref]],Hoja1!C:W,21,FALSE)</f>
        <v>0</v>
      </c>
      <c r="Y83" s="2">
        <f>VLOOKUP(Tabla13[[#This Row],[Ref]],Hoja1!C:X,22,FALSE)</f>
        <v>0</v>
      </c>
      <c r="Z83" s="2">
        <f>SUM(Tabla13[[#This Row],[18]:[38]])</f>
        <v>854</v>
      </c>
      <c r="AA83" s="3">
        <v>27.1</v>
      </c>
      <c r="AB83" s="3" t="s">
        <v>3</v>
      </c>
      <c r="AC83" s="3" t="s">
        <v>3</v>
      </c>
      <c r="AD83" s="3">
        <f>Tabla13[[#This Row],[Price 1]]*2.3</f>
        <v>62.33</v>
      </c>
      <c r="AE83" s="3"/>
      <c r="AF83" s="3"/>
      <c r="AG83" s="3" t="s">
        <v>1643</v>
      </c>
    </row>
    <row r="84" spans="2:33" ht="99.9" customHeight="1" x14ac:dyDescent="0.3">
      <c r="B84" s="1" t="s">
        <v>2</v>
      </c>
      <c r="C84" s="1" t="s">
        <v>151</v>
      </c>
      <c r="D84" s="1" t="s">
        <v>95</v>
      </c>
      <c r="E84" s="2">
        <f>VLOOKUP(Tabla13[[#This Row],[Ref]],Hoja1!C:D,2,FALSE)</f>
        <v>0</v>
      </c>
      <c r="F84" s="2">
        <f>VLOOKUP(Tabla13[[#This Row],[Ref]],Hoja1!C:E,3,FALSE)</f>
        <v>91</v>
      </c>
      <c r="G84" s="2">
        <f>VLOOKUP(Tabla13[[#This Row],[Ref]],Hoja1!C:F,4,FALSE)</f>
        <v>118</v>
      </c>
      <c r="H84" s="2">
        <f>VLOOKUP(Tabla13[[#This Row],[Ref]],Hoja1!C:G,5,FALSE)</f>
        <v>164</v>
      </c>
      <c r="I84" s="2">
        <f>VLOOKUP(Tabla13[[#This Row],[Ref]],Hoja1!C:H,6,FALSE)</f>
        <v>145</v>
      </c>
      <c r="J84" s="2">
        <f>VLOOKUP(Tabla13[[#This Row],[Ref]],Hoja1!C:I,7,FALSE)</f>
        <v>143</v>
      </c>
      <c r="K84" s="2">
        <f>VLOOKUP(Tabla13[[#This Row],[Ref]],Hoja1!C:J,8,FALSE)</f>
        <v>121</v>
      </c>
      <c r="L84" s="2">
        <f>VLOOKUP(Tabla13[[#This Row],[Ref]],Hoja1!C:K,9,FALSE)</f>
        <v>100</v>
      </c>
      <c r="M84" s="2">
        <f>VLOOKUP(Tabla13[[#This Row],[Ref]],Hoja1!C:L,10,FALSE)</f>
        <v>80</v>
      </c>
      <c r="N84" s="2">
        <f>VLOOKUP(Tabla13[[#This Row],[Ref]],Hoja1!C:M,11,FALSE)</f>
        <v>0</v>
      </c>
      <c r="O84" s="2">
        <f>VLOOKUP(Tabla13[[#This Row],[Ref]],Hoja1!C:N,12,FALSE)</f>
        <v>0</v>
      </c>
      <c r="P84" s="2">
        <f>VLOOKUP(Tabla13[[#This Row],[Ref]],Hoja1!C:O,13,FALSE)</f>
        <v>0</v>
      </c>
      <c r="Q84" s="2">
        <f>VLOOKUP(Tabla13[[#This Row],[Ref]],Hoja1!C:P,14,FALSE)</f>
        <v>0</v>
      </c>
      <c r="R84" s="2">
        <f>VLOOKUP(Tabla13[[#This Row],[Ref]],Hoja1!C:Q,15,FALSE)</f>
        <v>0</v>
      </c>
      <c r="S84" s="2">
        <f>VLOOKUP(Tabla13[[#This Row],[Ref]],Hoja1!C:R,16,FALSE)</f>
        <v>0</v>
      </c>
      <c r="T84" s="2">
        <f>VLOOKUP(Tabla13[[#This Row],[Ref]],Hoja1!C:S,17,FALSE)</f>
        <v>0</v>
      </c>
      <c r="U84" s="2">
        <f>VLOOKUP(Tabla13[[#This Row],[Ref]],Hoja1!C:T,18,FALSE)</f>
        <v>0</v>
      </c>
      <c r="V84" s="2">
        <f>VLOOKUP(Tabla13[[#This Row],[Ref]],Hoja1!C:U,19,FALSE)</f>
        <v>0</v>
      </c>
      <c r="W84" s="2">
        <f>VLOOKUP(Tabla13[[#This Row],[Ref]],Hoja1!C:V,20,FALSE)</f>
        <v>0</v>
      </c>
      <c r="X84" s="2">
        <f>VLOOKUP(Tabla13[[#This Row],[Ref]],Hoja1!C:W,21,FALSE)</f>
        <v>0</v>
      </c>
      <c r="Y84" s="2">
        <f>VLOOKUP(Tabla13[[#This Row],[Ref]],Hoja1!C:X,22,FALSE)</f>
        <v>0</v>
      </c>
      <c r="Z84" s="2">
        <f>SUM(Tabla13[[#This Row],[18]:[38]])</f>
        <v>962</v>
      </c>
      <c r="AA84" s="3">
        <v>27.1</v>
      </c>
      <c r="AB84" s="3" t="s">
        <v>3</v>
      </c>
      <c r="AC84" s="3" t="s">
        <v>3</v>
      </c>
      <c r="AD84" s="3">
        <f>Tabla13[[#This Row],[Price 1]]*2.3</f>
        <v>62.33</v>
      </c>
      <c r="AE84" s="3"/>
      <c r="AF84" s="3"/>
      <c r="AG84" s="3" t="s">
        <v>1643</v>
      </c>
    </row>
    <row r="85" spans="2:33" ht="99.9" customHeight="1" x14ac:dyDescent="0.3">
      <c r="B85" s="1" t="s">
        <v>2</v>
      </c>
      <c r="C85" s="1" t="s">
        <v>152</v>
      </c>
      <c r="D85" s="1" t="s">
        <v>95</v>
      </c>
      <c r="E85" s="2">
        <f>VLOOKUP(Tabla13[[#This Row],[Ref]],Hoja1!C:D,2,FALSE)</f>
        <v>0</v>
      </c>
      <c r="F85" s="2">
        <f>VLOOKUP(Tabla13[[#This Row],[Ref]],Hoja1!C:E,3,FALSE)</f>
        <v>11</v>
      </c>
      <c r="G85" s="2">
        <f>VLOOKUP(Tabla13[[#This Row],[Ref]],Hoja1!C:F,4,FALSE)</f>
        <v>28</v>
      </c>
      <c r="H85" s="2">
        <f>VLOOKUP(Tabla13[[#This Row],[Ref]],Hoja1!C:G,5,FALSE)</f>
        <v>45</v>
      </c>
      <c r="I85" s="2">
        <f>VLOOKUP(Tabla13[[#This Row],[Ref]],Hoja1!C:H,6,FALSE)</f>
        <v>51</v>
      </c>
      <c r="J85" s="2">
        <f>VLOOKUP(Tabla13[[#This Row],[Ref]],Hoja1!C:I,7,FALSE)</f>
        <v>54</v>
      </c>
      <c r="K85" s="2">
        <f>VLOOKUP(Tabla13[[#This Row],[Ref]],Hoja1!C:J,8,FALSE)</f>
        <v>71</v>
      </c>
      <c r="L85" s="2">
        <f>VLOOKUP(Tabla13[[#This Row],[Ref]],Hoja1!C:K,9,FALSE)</f>
        <v>70</v>
      </c>
      <c r="M85" s="2">
        <f>VLOOKUP(Tabla13[[#This Row],[Ref]],Hoja1!C:L,10,FALSE)</f>
        <v>58</v>
      </c>
      <c r="N85" s="2">
        <f>VLOOKUP(Tabla13[[#This Row],[Ref]],Hoja1!C:M,11,FALSE)</f>
        <v>0</v>
      </c>
      <c r="O85" s="2">
        <f>VLOOKUP(Tabla13[[#This Row],[Ref]],Hoja1!C:N,12,FALSE)</f>
        <v>0</v>
      </c>
      <c r="P85" s="2">
        <f>VLOOKUP(Tabla13[[#This Row],[Ref]],Hoja1!C:O,13,FALSE)</f>
        <v>0</v>
      </c>
      <c r="Q85" s="2">
        <f>VLOOKUP(Tabla13[[#This Row],[Ref]],Hoja1!C:P,14,FALSE)</f>
        <v>0</v>
      </c>
      <c r="R85" s="2">
        <f>VLOOKUP(Tabla13[[#This Row],[Ref]],Hoja1!C:Q,15,FALSE)</f>
        <v>0</v>
      </c>
      <c r="S85" s="2">
        <f>VLOOKUP(Tabla13[[#This Row],[Ref]],Hoja1!C:R,16,FALSE)</f>
        <v>0</v>
      </c>
      <c r="T85" s="2">
        <f>VLOOKUP(Tabla13[[#This Row],[Ref]],Hoja1!C:S,17,FALSE)</f>
        <v>0</v>
      </c>
      <c r="U85" s="2">
        <f>VLOOKUP(Tabla13[[#This Row],[Ref]],Hoja1!C:T,18,FALSE)</f>
        <v>0</v>
      </c>
      <c r="V85" s="2">
        <f>VLOOKUP(Tabla13[[#This Row],[Ref]],Hoja1!C:U,19,FALSE)</f>
        <v>0</v>
      </c>
      <c r="W85" s="2">
        <f>VLOOKUP(Tabla13[[#This Row],[Ref]],Hoja1!C:V,20,FALSE)</f>
        <v>0</v>
      </c>
      <c r="X85" s="2">
        <f>VLOOKUP(Tabla13[[#This Row],[Ref]],Hoja1!C:W,21,FALSE)</f>
        <v>0</v>
      </c>
      <c r="Y85" s="2">
        <f>VLOOKUP(Tabla13[[#This Row],[Ref]],Hoja1!C:X,22,FALSE)</f>
        <v>0</v>
      </c>
      <c r="Z85" s="2">
        <f>SUM(Tabla13[[#This Row],[18]:[38]])</f>
        <v>388</v>
      </c>
      <c r="AA85" s="3">
        <v>27.1</v>
      </c>
      <c r="AB85" s="3" t="s">
        <v>3</v>
      </c>
      <c r="AC85" s="3" t="s">
        <v>3</v>
      </c>
      <c r="AD85" s="3">
        <f>Tabla13[[#This Row],[Price 1]]*2.3</f>
        <v>62.33</v>
      </c>
      <c r="AE85" s="3"/>
      <c r="AF85" s="3"/>
      <c r="AG85" s="3" t="s">
        <v>1643</v>
      </c>
    </row>
    <row r="86" spans="2:33" ht="99.9" customHeight="1" x14ac:dyDescent="0.3">
      <c r="B86" s="1" t="s">
        <v>2</v>
      </c>
      <c r="C86" s="1" t="s">
        <v>153</v>
      </c>
      <c r="D86" s="1" t="s">
        <v>103</v>
      </c>
      <c r="E86" s="2">
        <f>VLOOKUP(Tabla13[[#This Row],[Ref]],Hoja1!C:D,2,FALSE)</f>
        <v>0</v>
      </c>
      <c r="F86" s="2">
        <f>VLOOKUP(Tabla13[[#This Row],[Ref]],Hoja1!C:E,3,FALSE)</f>
        <v>19</v>
      </c>
      <c r="G86" s="2">
        <f>VLOOKUP(Tabla13[[#This Row],[Ref]],Hoja1!C:F,4,FALSE)</f>
        <v>19</v>
      </c>
      <c r="H86" s="2">
        <f>VLOOKUP(Tabla13[[#This Row],[Ref]],Hoja1!C:G,5,FALSE)</f>
        <v>6</v>
      </c>
      <c r="I86" s="2">
        <f>VLOOKUP(Tabla13[[#This Row],[Ref]],Hoja1!C:H,6,FALSE)</f>
        <v>1</v>
      </c>
      <c r="J86" s="2">
        <f>VLOOKUP(Tabla13[[#This Row],[Ref]],Hoja1!C:I,7,FALSE)</f>
        <v>0</v>
      </c>
      <c r="K86" s="2">
        <f>VLOOKUP(Tabla13[[#This Row],[Ref]],Hoja1!C:J,8,FALSE)</f>
        <v>1</v>
      </c>
      <c r="L86" s="2">
        <f>VLOOKUP(Tabla13[[#This Row],[Ref]],Hoja1!C:K,9,FALSE)</f>
        <v>0</v>
      </c>
      <c r="M86" s="2">
        <f>VLOOKUP(Tabla13[[#This Row],[Ref]],Hoja1!C:L,10,FALSE)</f>
        <v>6</v>
      </c>
      <c r="N86" s="2">
        <f>VLOOKUP(Tabla13[[#This Row],[Ref]],Hoja1!C:M,11,FALSE)</f>
        <v>0</v>
      </c>
      <c r="O86" s="2">
        <f>VLOOKUP(Tabla13[[#This Row],[Ref]],Hoja1!C:N,12,FALSE)</f>
        <v>0</v>
      </c>
      <c r="P86" s="2">
        <f>VLOOKUP(Tabla13[[#This Row],[Ref]],Hoja1!C:O,13,FALSE)</f>
        <v>0</v>
      </c>
      <c r="Q86" s="2">
        <f>VLOOKUP(Tabla13[[#This Row],[Ref]],Hoja1!C:P,14,FALSE)</f>
        <v>0</v>
      </c>
      <c r="R86" s="2">
        <f>VLOOKUP(Tabla13[[#This Row],[Ref]],Hoja1!C:Q,15,FALSE)</f>
        <v>0</v>
      </c>
      <c r="S86" s="2">
        <f>VLOOKUP(Tabla13[[#This Row],[Ref]],Hoja1!C:R,16,FALSE)</f>
        <v>0</v>
      </c>
      <c r="T86" s="2">
        <f>VLOOKUP(Tabla13[[#This Row],[Ref]],Hoja1!C:S,17,FALSE)</f>
        <v>0</v>
      </c>
      <c r="U86" s="2">
        <f>VLOOKUP(Tabla13[[#This Row],[Ref]],Hoja1!C:T,18,FALSE)</f>
        <v>0</v>
      </c>
      <c r="V86" s="2">
        <f>VLOOKUP(Tabla13[[#This Row],[Ref]],Hoja1!C:U,19,FALSE)</f>
        <v>0</v>
      </c>
      <c r="W86" s="2">
        <f>VLOOKUP(Tabla13[[#This Row],[Ref]],Hoja1!C:V,20,FALSE)</f>
        <v>0</v>
      </c>
      <c r="X86" s="2">
        <f>VLOOKUP(Tabla13[[#This Row],[Ref]],Hoja1!C:W,21,FALSE)</f>
        <v>0</v>
      </c>
      <c r="Y86" s="2">
        <f>VLOOKUP(Tabla13[[#This Row],[Ref]],Hoja1!C:X,22,FALSE)</f>
        <v>0</v>
      </c>
      <c r="Z86" s="2">
        <f>SUM(Tabla13[[#This Row],[18]:[38]])</f>
        <v>52</v>
      </c>
      <c r="AA86" s="3">
        <v>27.7</v>
      </c>
      <c r="AB86" s="3" t="s">
        <v>3</v>
      </c>
      <c r="AC86" s="3" t="s">
        <v>3</v>
      </c>
      <c r="AD86" s="3">
        <f>Tabla13[[#This Row],[Price 1]]*2.3</f>
        <v>63.709999999999994</v>
      </c>
      <c r="AE86" s="3"/>
      <c r="AF86" s="3"/>
      <c r="AG86" s="3" t="s">
        <v>1643</v>
      </c>
    </row>
    <row r="87" spans="2:33" ht="99.9" hidden="1" customHeight="1" x14ac:dyDescent="0.3">
      <c r="B87" s="1" t="s">
        <v>2</v>
      </c>
      <c r="C87" s="1" t="s">
        <v>154</v>
      </c>
      <c r="D87" s="1" t="s">
        <v>103</v>
      </c>
      <c r="E87" s="2">
        <f>VLOOKUP(Tabla13[[#This Row],[Ref]],Hoja1!C:D,2,FALSE)</f>
        <v>0</v>
      </c>
      <c r="F87" s="2">
        <f>VLOOKUP(Tabla13[[#This Row],[Ref]],Hoja1!C:E,3,FALSE)</f>
        <v>0</v>
      </c>
      <c r="G87" s="2">
        <f>VLOOKUP(Tabla13[[#This Row],[Ref]],Hoja1!C:F,4,FALSE)</f>
        <v>1</v>
      </c>
      <c r="H87" s="2">
        <f>VLOOKUP(Tabla13[[#This Row],[Ref]],Hoja1!C:G,5,FALSE)</f>
        <v>0</v>
      </c>
      <c r="I87" s="2">
        <f>VLOOKUP(Tabla13[[#This Row],[Ref]],Hoja1!C:H,6,FALSE)</f>
        <v>0</v>
      </c>
      <c r="J87" s="2">
        <f>VLOOKUP(Tabla13[[#This Row],[Ref]],Hoja1!C:I,7,FALSE)</f>
        <v>0</v>
      </c>
      <c r="K87" s="2">
        <f>VLOOKUP(Tabla13[[#This Row],[Ref]],Hoja1!C:J,8,FALSE)</f>
        <v>0</v>
      </c>
      <c r="L87" s="2">
        <f>VLOOKUP(Tabla13[[#This Row],[Ref]],Hoja1!C:K,9,FALSE)</f>
        <v>0</v>
      </c>
      <c r="M87" s="2">
        <f>VLOOKUP(Tabla13[[#This Row],[Ref]],Hoja1!C:L,10,FALSE)</f>
        <v>0</v>
      </c>
      <c r="N87" s="2">
        <f>VLOOKUP(Tabla13[[#This Row],[Ref]],Hoja1!C:M,11,FALSE)</f>
        <v>0</v>
      </c>
      <c r="O87" s="2">
        <f>VLOOKUP(Tabla13[[#This Row],[Ref]],Hoja1!C:N,12,FALSE)</f>
        <v>0</v>
      </c>
      <c r="P87" s="2">
        <f>VLOOKUP(Tabla13[[#This Row],[Ref]],Hoja1!C:O,13,FALSE)</f>
        <v>0</v>
      </c>
      <c r="Q87" s="2">
        <f>VLOOKUP(Tabla13[[#This Row],[Ref]],Hoja1!C:P,14,FALSE)</f>
        <v>0</v>
      </c>
      <c r="R87" s="2">
        <f>VLOOKUP(Tabla13[[#This Row],[Ref]],Hoja1!C:Q,15,FALSE)</f>
        <v>0</v>
      </c>
      <c r="S87" s="2">
        <f>VLOOKUP(Tabla13[[#This Row],[Ref]],Hoja1!C:R,16,FALSE)</f>
        <v>0</v>
      </c>
      <c r="T87" s="2">
        <f>VLOOKUP(Tabla13[[#This Row],[Ref]],Hoja1!C:S,17,FALSE)</f>
        <v>0</v>
      </c>
      <c r="U87" s="2">
        <f>VLOOKUP(Tabla13[[#This Row],[Ref]],Hoja1!C:T,18,FALSE)</f>
        <v>0</v>
      </c>
      <c r="V87" s="2">
        <f>VLOOKUP(Tabla13[[#This Row],[Ref]],Hoja1!C:U,19,FALSE)</f>
        <v>0</v>
      </c>
      <c r="W87" s="2">
        <f>VLOOKUP(Tabla13[[#This Row],[Ref]],Hoja1!C:V,20,FALSE)</f>
        <v>0</v>
      </c>
      <c r="X87" s="2">
        <f>VLOOKUP(Tabla13[[#This Row],[Ref]],Hoja1!C:W,21,FALSE)</f>
        <v>0</v>
      </c>
      <c r="Y87" s="2">
        <f>VLOOKUP(Tabla13[[#This Row],[Ref]],Hoja1!C:X,22,FALSE)</f>
        <v>0</v>
      </c>
      <c r="Z87" s="2">
        <f>SUM(Tabla13[[#This Row],[18]:[38]])</f>
        <v>1</v>
      </c>
      <c r="AA87" s="3">
        <v>27.7</v>
      </c>
      <c r="AB87" s="3" t="s">
        <v>3</v>
      </c>
      <c r="AC87" s="3" t="s">
        <v>3</v>
      </c>
      <c r="AD87" s="3">
        <f>Tabla13[[#This Row],[Price 1]]*2.3</f>
        <v>63.709999999999994</v>
      </c>
      <c r="AE87" s="3"/>
      <c r="AF87" s="3"/>
      <c r="AG87" s="3" t="s">
        <v>1643</v>
      </c>
    </row>
    <row r="88" spans="2:33" ht="99.9" customHeight="1" x14ac:dyDescent="0.3">
      <c r="B88" s="1" t="s">
        <v>2</v>
      </c>
      <c r="C88" s="1" t="s">
        <v>155</v>
      </c>
      <c r="D88" s="1" t="s">
        <v>99</v>
      </c>
      <c r="E88" s="2">
        <f>VLOOKUP(Tabla13[[#This Row],[Ref]],Hoja1!C:D,2,FALSE)</f>
        <v>0</v>
      </c>
      <c r="F88" s="2">
        <f>VLOOKUP(Tabla13[[#This Row],[Ref]],Hoja1!C:E,3,FALSE)</f>
        <v>0</v>
      </c>
      <c r="G88" s="2">
        <f>VLOOKUP(Tabla13[[#This Row],[Ref]],Hoja1!C:F,4,FALSE)</f>
        <v>0</v>
      </c>
      <c r="H88" s="2">
        <f>VLOOKUP(Tabla13[[#This Row],[Ref]],Hoja1!C:G,5,FALSE)</f>
        <v>1</v>
      </c>
      <c r="I88" s="2">
        <f>VLOOKUP(Tabla13[[#This Row],[Ref]],Hoja1!C:H,6,FALSE)</f>
        <v>1</v>
      </c>
      <c r="J88" s="2">
        <f>VLOOKUP(Tabla13[[#This Row],[Ref]],Hoja1!C:I,7,FALSE)</f>
        <v>0</v>
      </c>
      <c r="K88" s="2">
        <f>VLOOKUP(Tabla13[[#This Row],[Ref]],Hoja1!C:J,8,FALSE)</f>
        <v>1</v>
      </c>
      <c r="L88" s="2">
        <f>VLOOKUP(Tabla13[[#This Row],[Ref]],Hoja1!C:K,9,FALSE)</f>
        <v>0</v>
      </c>
      <c r="M88" s="2">
        <f>VLOOKUP(Tabla13[[#This Row],[Ref]],Hoja1!C:L,10,FALSE)</f>
        <v>0</v>
      </c>
      <c r="N88" s="2">
        <f>VLOOKUP(Tabla13[[#This Row],[Ref]],Hoja1!C:M,11,FALSE)</f>
        <v>0</v>
      </c>
      <c r="O88" s="2">
        <f>VLOOKUP(Tabla13[[#This Row],[Ref]],Hoja1!C:N,12,FALSE)</f>
        <v>0</v>
      </c>
      <c r="P88" s="2">
        <f>VLOOKUP(Tabla13[[#This Row],[Ref]],Hoja1!C:O,13,FALSE)</f>
        <v>0</v>
      </c>
      <c r="Q88" s="2">
        <f>VLOOKUP(Tabla13[[#This Row],[Ref]],Hoja1!C:P,14,FALSE)</f>
        <v>0</v>
      </c>
      <c r="R88" s="2">
        <f>VLOOKUP(Tabla13[[#This Row],[Ref]],Hoja1!C:Q,15,FALSE)</f>
        <v>0</v>
      </c>
      <c r="S88" s="2">
        <f>VLOOKUP(Tabla13[[#This Row],[Ref]],Hoja1!C:R,16,FALSE)</f>
        <v>0</v>
      </c>
      <c r="T88" s="2">
        <f>VLOOKUP(Tabla13[[#This Row],[Ref]],Hoja1!C:S,17,FALSE)</f>
        <v>0</v>
      </c>
      <c r="U88" s="2">
        <f>VLOOKUP(Tabla13[[#This Row],[Ref]],Hoja1!C:T,18,FALSE)</f>
        <v>0</v>
      </c>
      <c r="V88" s="2">
        <f>VLOOKUP(Tabla13[[#This Row],[Ref]],Hoja1!C:U,19,FALSE)</f>
        <v>0</v>
      </c>
      <c r="W88" s="2">
        <f>VLOOKUP(Tabla13[[#This Row],[Ref]],Hoja1!C:V,20,FALSE)</f>
        <v>0</v>
      </c>
      <c r="X88" s="2">
        <f>VLOOKUP(Tabla13[[#This Row],[Ref]],Hoja1!C:W,21,FALSE)</f>
        <v>0</v>
      </c>
      <c r="Y88" s="2">
        <f>VLOOKUP(Tabla13[[#This Row],[Ref]],Hoja1!C:X,22,FALSE)</f>
        <v>0</v>
      </c>
      <c r="Z88" s="2">
        <f>SUM(Tabla13[[#This Row],[18]:[38]])</f>
        <v>3</v>
      </c>
      <c r="AA88" s="3">
        <v>28.3</v>
      </c>
      <c r="AB88" s="3" t="s">
        <v>3</v>
      </c>
      <c r="AC88" s="3" t="s">
        <v>3</v>
      </c>
      <c r="AD88" s="3">
        <f>Tabla13[[#This Row],[Price 1]]*2.3</f>
        <v>65.09</v>
      </c>
      <c r="AE88" s="3"/>
      <c r="AF88" s="3"/>
      <c r="AG88" s="3" t="s">
        <v>1643</v>
      </c>
    </row>
    <row r="89" spans="2:33" ht="99.9" customHeight="1" x14ac:dyDescent="0.3">
      <c r="B89" s="1" t="s">
        <v>2</v>
      </c>
      <c r="C89" s="1" t="s">
        <v>156</v>
      </c>
      <c r="D89" s="1" t="s">
        <v>99</v>
      </c>
      <c r="E89" s="2">
        <f>VLOOKUP(Tabla13[[#This Row],[Ref]],Hoja1!C:D,2,FALSE)</f>
        <v>0</v>
      </c>
      <c r="F89" s="2">
        <f>VLOOKUP(Tabla13[[#This Row],[Ref]],Hoja1!C:E,3,FALSE)</f>
        <v>1</v>
      </c>
      <c r="G89" s="2">
        <f>VLOOKUP(Tabla13[[#This Row],[Ref]],Hoja1!C:F,4,FALSE)</f>
        <v>1</v>
      </c>
      <c r="H89" s="2">
        <f>VLOOKUP(Tabla13[[#This Row],[Ref]],Hoja1!C:G,5,FALSE)</f>
        <v>3</v>
      </c>
      <c r="I89" s="2">
        <f>VLOOKUP(Tabla13[[#This Row],[Ref]],Hoja1!C:H,6,FALSE)</f>
        <v>7</v>
      </c>
      <c r="J89" s="2">
        <f>VLOOKUP(Tabla13[[#This Row],[Ref]],Hoja1!C:I,7,FALSE)</f>
        <v>3</v>
      </c>
      <c r="K89" s="2">
        <f>VLOOKUP(Tabla13[[#This Row],[Ref]],Hoja1!C:J,8,FALSE)</f>
        <v>0</v>
      </c>
      <c r="L89" s="2">
        <f>VLOOKUP(Tabla13[[#This Row],[Ref]],Hoja1!C:K,9,FALSE)</f>
        <v>0</v>
      </c>
      <c r="M89" s="2">
        <f>VLOOKUP(Tabla13[[#This Row],[Ref]],Hoja1!C:L,10,FALSE)</f>
        <v>2</v>
      </c>
      <c r="N89" s="2">
        <f>VLOOKUP(Tabla13[[#This Row],[Ref]],Hoja1!C:M,11,FALSE)</f>
        <v>0</v>
      </c>
      <c r="O89" s="2">
        <f>VLOOKUP(Tabla13[[#This Row],[Ref]],Hoja1!C:N,12,FALSE)</f>
        <v>0</v>
      </c>
      <c r="P89" s="2">
        <f>VLOOKUP(Tabla13[[#This Row],[Ref]],Hoja1!C:O,13,FALSE)</f>
        <v>0</v>
      </c>
      <c r="Q89" s="2">
        <f>VLOOKUP(Tabla13[[#This Row],[Ref]],Hoja1!C:P,14,FALSE)</f>
        <v>0</v>
      </c>
      <c r="R89" s="2">
        <f>VLOOKUP(Tabla13[[#This Row],[Ref]],Hoja1!C:Q,15,FALSE)</f>
        <v>0</v>
      </c>
      <c r="S89" s="2">
        <f>VLOOKUP(Tabla13[[#This Row],[Ref]],Hoja1!C:R,16,FALSE)</f>
        <v>0</v>
      </c>
      <c r="T89" s="2">
        <f>VLOOKUP(Tabla13[[#This Row],[Ref]],Hoja1!C:S,17,FALSE)</f>
        <v>0</v>
      </c>
      <c r="U89" s="2">
        <f>VLOOKUP(Tabla13[[#This Row],[Ref]],Hoja1!C:T,18,FALSE)</f>
        <v>0</v>
      </c>
      <c r="V89" s="2">
        <f>VLOOKUP(Tabla13[[#This Row],[Ref]],Hoja1!C:U,19,FALSE)</f>
        <v>0</v>
      </c>
      <c r="W89" s="2">
        <f>VLOOKUP(Tabla13[[#This Row],[Ref]],Hoja1!C:V,20,FALSE)</f>
        <v>0</v>
      </c>
      <c r="X89" s="2">
        <f>VLOOKUP(Tabla13[[#This Row],[Ref]],Hoja1!C:W,21,FALSE)</f>
        <v>0</v>
      </c>
      <c r="Y89" s="2">
        <f>VLOOKUP(Tabla13[[#This Row],[Ref]],Hoja1!C:X,22,FALSE)</f>
        <v>0</v>
      </c>
      <c r="Z89" s="2">
        <f>SUM(Tabla13[[#This Row],[18]:[38]])</f>
        <v>17</v>
      </c>
      <c r="AA89" s="3">
        <v>28.3</v>
      </c>
      <c r="AB89" s="3" t="s">
        <v>3</v>
      </c>
      <c r="AC89" s="3" t="s">
        <v>3</v>
      </c>
      <c r="AD89" s="3">
        <f>Tabla13[[#This Row],[Price 1]]*2.3</f>
        <v>65.09</v>
      </c>
      <c r="AE89" s="3"/>
      <c r="AF89" s="3"/>
      <c r="AG89" s="3" t="s">
        <v>1643</v>
      </c>
    </row>
    <row r="90" spans="2:33" ht="99.9" hidden="1" customHeight="1" x14ac:dyDescent="0.3">
      <c r="B90" s="1" t="s">
        <v>2</v>
      </c>
      <c r="C90" s="1" t="s">
        <v>157</v>
      </c>
      <c r="D90" s="1" t="s">
        <v>99</v>
      </c>
      <c r="E90" s="2" t="e">
        <f>VLOOKUP(Tabla13[[#This Row],[Ref]],Hoja1!C:D,2,FALSE)</f>
        <v>#N/A</v>
      </c>
      <c r="F90" s="2" t="e">
        <f>VLOOKUP(Tabla13[[#This Row],[Ref]],Hoja1!C:E,3,FALSE)</f>
        <v>#N/A</v>
      </c>
      <c r="G90" s="2" t="e">
        <f>VLOOKUP(Tabla13[[#This Row],[Ref]],Hoja1!C:F,4,FALSE)</f>
        <v>#N/A</v>
      </c>
      <c r="H90" s="2" t="e">
        <f>VLOOKUP(Tabla13[[#This Row],[Ref]],Hoja1!C:G,5,FALSE)</f>
        <v>#N/A</v>
      </c>
      <c r="I90" s="2" t="e">
        <f>VLOOKUP(Tabla13[[#This Row],[Ref]],Hoja1!C:H,6,FALSE)</f>
        <v>#N/A</v>
      </c>
      <c r="J90" s="2" t="e">
        <f>VLOOKUP(Tabla13[[#This Row],[Ref]],Hoja1!C:I,7,FALSE)</f>
        <v>#N/A</v>
      </c>
      <c r="K90" s="2" t="e">
        <f>VLOOKUP(Tabla13[[#This Row],[Ref]],Hoja1!C:J,8,FALSE)</f>
        <v>#N/A</v>
      </c>
      <c r="L90" s="2" t="e">
        <f>VLOOKUP(Tabla13[[#This Row],[Ref]],Hoja1!C:K,9,FALSE)</f>
        <v>#N/A</v>
      </c>
      <c r="M90" s="2" t="e">
        <f>VLOOKUP(Tabla13[[#This Row],[Ref]],Hoja1!C:L,10,FALSE)</f>
        <v>#N/A</v>
      </c>
      <c r="N90" s="2" t="e">
        <f>VLOOKUP(Tabla13[[#This Row],[Ref]],Hoja1!C:M,11,FALSE)</f>
        <v>#N/A</v>
      </c>
      <c r="O90" s="2" t="e">
        <f>VLOOKUP(Tabla13[[#This Row],[Ref]],Hoja1!C:N,12,FALSE)</f>
        <v>#N/A</v>
      </c>
      <c r="P90" s="2" t="e">
        <f>VLOOKUP(Tabla13[[#This Row],[Ref]],Hoja1!C:O,13,FALSE)</f>
        <v>#N/A</v>
      </c>
      <c r="Q90" s="2" t="e">
        <f>VLOOKUP(Tabla13[[#This Row],[Ref]],Hoja1!C:P,14,FALSE)</f>
        <v>#N/A</v>
      </c>
      <c r="R90" s="2" t="e">
        <f>VLOOKUP(Tabla13[[#This Row],[Ref]],Hoja1!C:Q,15,FALSE)</f>
        <v>#N/A</v>
      </c>
      <c r="S90" s="2" t="e">
        <f>VLOOKUP(Tabla13[[#This Row],[Ref]],Hoja1!C:R,16,FALSE)</f>
        <v>#N/A</v>
      </c>
      <c r="T90" s="2" t="e">
        <f>VLOOKUP(Tabla13[[#This Row],[Ref]],Hoja1!C:S,17,FALSE)</f>
        <v>#N/A</v>
      </c>
      <c r="U90" s="2" t="e">
        <f>VLOOKUP(Tabla13[[#This Row],[Ref]],Hoja1!C:T,18,FALSE)</f>
        <v>#N/A</v>
      </c>
      <c r="V90" s="2" t="e">
        <f>VLOOKUP(Tabla13[[#This Row],[Ref]],Hoja1!C:U,19,FALSE)</f>
        <v>#N/A</v>
      </c>
      <c r="W90" s="2" t="e">
        <f>VLOOKUP(Tabla13[[#This Row],[Ref]],Hoja1!C:V,20,FALSE)</f>
        <v>#N/A</v>
      </c>
      <c r="X90" s="2" t="e">
        <f>VLOOKUP(Tabla13[[#This Row],[Ref]],Hoja1!C:W,21,FALSE)</f>
        <v>#N/A</v>
      </c>
      <c r="Y90" s="2" t="e">
        <f>VLOOKUP(Tabla13[[#This Row],[Ref]],Hoja1!C:X,22,FALSE)</f>
        <v>#N/A</v>
      </c>
      <c r="Z90" s="2" t="e">
        <f>SUM(Tabla13[[#This Row],[18]:[38]])</f>
        <v>#N/A</v>
      </c>
      <c r="AA90" s="3">
        <v>28.3</v>
      </c>
      <c r="AB90" s="3" t="s">
        <v>3</v>
      </c>
      <c r="AC90" s="3" t="s">
        <v>3</v>
      </c>
      <c r="AD90" s="3">
        <f>Tabla13[[#This Row],[Price 1]]*2.3</f>
        <v>65.09</v>
      </c>
      <c r="AE90" s="3"/>
      <c r="AF90" s="3"/>
      <c r="AG90" s="3"/>
    </row>
    <row r="91" spans="2:33" ht="99.9" customHeight="1" x14ac:dyDescent="0.3">
      <c r="B91" s="1" t="s">
        <v>2</v>
      </c>
      <c r="C91" s="1" t="s">
        <v>158</v>
      </c>
      <c r="D91" s="1" t="s">
        <v>72</v>
      </c>
      <c r="E91" s="2">
        <f>VLOOKUP(Tabla13[[#This Row],[Ref]],Hoja1!C:D,2,FALSE)</f>
        <v>0</v>
      </c>
      <c r="F91" s="2">
        <f>VLOOKUP(Tabla13[[#This Row],[Ref]],Hoja1!C:E,3,FALSE)</f>
        <v>0</v>
      </c>
      <c r="G91" s="2">
        <f>VLOOKUP(Tabla13[[#This Row],[Ref]],Hoja1!C:F,4,FALSE)</f>
        <v>1</v>
      </c>
      <c r="H91" s="2">
        <f>VLOOKUP(Tabla13[[#This Row],[Ref]],Hoja1!C:G,5,FALSE)</f>
        <v>2</v>
      </c>
      <c r="I91" s="2">
        <f>VLOOKUP(Tabla13[[#This Row],[Ref]],Hoja1!C:H,6,FALSE)</f>
        <v>1</v>
      </c>
      <c r="J91" s="2">
        <f>VLOOKUP(Tabla13[[#This Row],[Ref]],Hoja1!C:I,7,FALSE)</f>
        <v>2</v>
      </c>
      <c r="K91" s="2">
        <f>VLOOKUP(Tabla13[[#This Row],[Ref]],Hoja1!C:J,8,FALSE)</f>
        <v>0</v>
      </c>
      <c r="L91" s="2">
        <f>VLOOKUP(Tabla13[[#This Row],[Ref]],Hoja1!C:K,9,FALSE)</f>
        <v>1</v>
      </c>
      <c r="M91" s="2">
        <f>VLOOKUP(Tabla13[[#This Row],[Ref]],Hoja1!C:L,10,FALSE)</f>
        <v>0</v>
      </c>
      <c r="N91" s="2">
        <f>VLOOKUP(Tabla13[[#This Row],[Ref]],Hoja1!C:M,11,FALSE)</f>
        <v>0</v>
      </c>
      <c r="O91" s="2">
        <f>VLOOKUP(Tabla13[[#This Row],[Ref]],Hoja1!C:N,12,FALSE)</f>
        <v>0</v>
      </c>
      <c r="P91" s="2">
        <f>VLOOKUP(Tabla13[[#This Row],[Ref]],Hoja1!C:O,13,FALSE)</f>
        <v>0</v>
      </c>
      <c r="Q91" s="2">
        <f>VLOOKUP(Tabla13[[#This Row],[Ref]],Hoja1!C:P,14,FALSE)</f>
        <v>0</v>
      </c>
      <c r="R91" s="2">
        <f>VLOOKUP(Tabla13[[#This Row],[Ref]],Hoja1!C:Q,15,FALSE)</f>
        <v>0</v>
      </c>
      <c r="S91" s="2">
        <f>VLOOKUP(Tabla13[[#This Row],[Ref]],Hoja1!C:R,16,FALSE)</f>
        <v>0</v>
      </c>
      <c r="T91" s="2">
        <f>VLOOKUP(Tabla13[[#This Row],[Ref]],Hoja1!C:S,17,FALSE)</f>
        <v>0</v>
      </c>
      <c r="U91" s="2">
        <f>VLOOKUP(Tabla13[[#This Row],[Ref]],Hoja1!C:T,18,FALSE)</f>
        <v>0</v>
      </c>
      <c r="V91" s="2">
        <f>VLOOKUP(Tabla13[[#This Row],[Ref]],Hoja1!C:U,19,FALSE)</f>
        <v>0</v>
      </c>
      <c r="W91" s="2">
        <f>VLOOKUP(Tabla13[[#This Row],[Ref]],Hoja1!C:V,20,FALSE)</f>
        <v>0</v>
      </c>
      <c r="X91" s="2">
        <f>VLOOKUP(Tabla13[[#This Row],[Ref]],Hoja1!C:W,21,FALSE)</f>
        <v>0</v>
      </c>
      <c r="Y91" s="2">
        <f>VLOOKUP(Tabla13[[#This Row],[Ref]],Hoja1!C:X,22,FALSE)</f>
        <v>0</v>
      </c>
      <c r="Z91" s="2">
        <f>SUM(Tabla13[[#This Row],[18]:[38]])</f>
        <v>7</v>
      </c>
      <c r="AA91" s="3">
        <v>27.7</v>
      </c>
      <c r="AB91" s="3" t="s">
        <v>3</v>
      </c>
      <c r="AC91" s="3" t="s">
        <v>3</v>
      </c>
      <c r="AD91" s="3">
        <f>Tabla13[[#This Row],[Price 1]]*2.3</f>
        <v>63.709999999999994</v>
      </c>
      <c r="AE91" s="3"/>
      <c r="AF91" s="3"/>
      <c r="AG91" s="3" t="s">
        <v>1643</v>
      </c>
    </row>
    <row r="92" spans="2:33" ht="99.9" hidden="1" customHeight="1" x14ac:dyDescent="0.3">
      <c r="B92" s="1" t="s">
        <v>2</v>
      </c>
      <c r="C92" s="1" t="s">
        <v>159</v>
      </c>
      <c r="D92" s="1" t="s">
        <v>72</v>
      </c>
      <c r="E92" s="2" t="e">
        <f>VLOOKUP(Tabla13[[#This Row],[Ref]],Hoja1!C:D,2,FALSE)</f>
        <v>#N/A</v>
      </c>
      <c r="F92" s="2" t="e">
        <f>VLOOKUP(Tabla13[[#This Row],[Ref]],Hoja1!C:E,3,FALSE)</f>
        <v>#N/A</v>
      </c>
      <c r="G92" s="2" t="e">
        <f>VLOOKUP(Tabla13[[#This Row],[Ref]],Hoja1!C:F,4,FALSE)</f>
        <v>#N/A</v>
      </c>
      <c r="H92" s="2" t="e">
        <f>VLOOKUP(Tabla13[[#This Row],[Ref]],Hoja1!C:G,5,FALSE)</f>
        <v>#N/A</v>
      </c>
      <c r="I92" s="2" t="e">
        <f>VLOOKUP(Tabla13[[#This Row],[Ref]],Hoja1!C:H,6,FALSE)</f>
        <v>#N/A</v>
      </c>
      <c r="J92" s="2" t="e">
        <f>VLOOKUP(Tabla13[[#This Row],[Ref]],Hoja1!C:I,7,FALSE)</f>
        <v>#N/A</v>
      </c>
      <c r="K92" s="2" t="e">
        <f>VLOOKUP(Tabla13[[#This Row],[Ref]],Hoja1!C:J,8,FALSE)</f>
        <v>#N/A</v>
      </c>
      <c r="L92" s="2" t="e">
        <f>VLOOKUP(Tabla13[[#This Row],[Ref]],Hoja1!C:K,9,FALSE)</f>
        <v>#N/A</v>
      </c>
      <c r="M92" s="2" t="e">
        <f>VLOOKUP(Tabla13[[#This Row],[Ref]],Hoja1!C:L,10,FALSE)</f>
        <v>#N/A</v>
      </c>
      <c r="N92" s="2" t="e">
        <f>VLOOKUP(Tabla13[[#This Row],[Ref]],Hoja1!C:M,11,FALSE)</f>
        <v>#N/A</v>
      </c>
      <c r="O92" s="2" t="e">
        <f>VLOOKUP(Tabla13[[#This Row],[Ref]],Hoja1!C:N,12,FALSE)</f>
        <v>#N/A</v>
      </c>
      <c r="P92" s="2" t="e">
        <f>VLOOKUP(Tabla13[[#This Row],[Ref]],Hoja1!C:O,13,FALSE)</f>
        <v>#N/A</v>
      </c>
      <c r="Q92" s="2" t="e">
        <f>VLOOKUP(Tabla13[[#This Row],[Ref]],Hoja1!C:P,14,FALSE)</f>
        <v>#N/A</v>
      </c>
      <c r="R92" s="2" t="e">
        <f>VLOOKUP(Tabla13[[#This Row],[Ref]],Hoja1!C:Q,15,FALSE)</f>
        <v>#N/A</v>
      </c>
      <c r="S92" s="2" t="e">
        <f>VLOOKUP(Tabla13[[#This Row],[Ref]],Hoja1!C:R,16,FALSE)</f>
        <v>#N/A</v>
      </c>
      <c r="T92" s="2" t="e">
        <f>VLOOKUP(Tabla13[[#This Row],[Ref]],Hoja1!C:S,17,FALSE)</f>
        <v>#N/A</v>
      </c>
      <c r="U92" s="2" t="e">
        <f>VLOOKUP(Tabla13[[#This Row],[Ref]],Hoja1!C:T,18,FALSE)</f>
        <v>#N/A</v>
      </c>
      <c r="V92" s="2" t="e">
        <f>VLOOKUP(Tabla13[[#This Row],[Ref]],Hoja1!C:U,19,FALSE)</f>
        <v>#N/A</v>
      </c>
      <c r="W92" s="2" t="e">
        <f>VLOOKUP(Tabla13[[#This Row],[Ref]],Hoja1!C:V,20,FALSE)</f>
        <v>#N/A</v>
      </c>
      <c r="X92" s="2" t="e">
        <f>VLOOKUP(Tabla13[[#This Row],[Ref]],Hoja1!C:W,21,FALSE)</f>
        <v>#N/A</v>
      </c>
      <c r="Y92" s="2" t="e">
        <f>VLOOKUP(Tabla13[[#This Row],[Ref]],Hoja1!C:X,22,FALSE)</f>
        <v>#N/A</v>
      </c>
      <c r="Z92" s="2" t="e">
        <f>SUM(Tabla13[[#This Row],[18]:[38]])</f>
        <v>#N/A</v>
      </c>
      <c r="AA92" s="3">
        <v>27.7</v>
      </c>
      <c r="AB92" s="3" t="s">
        <v>3</v>
      </c>
      <c r="AC92" s="3" t="s">
        <v>3</v>
      </c>
      <c r="AD92" s="3">
        <f>Tabla13[[#This Row],[Price 1]]*2.3</f>
        <v>63.709999999999994</v>
      </c>
      <c r="AE92" s="3"/>
      <c r="AF92" s="3"/>
      <c r="AG92" s="3"/>
    </row>
    <row r="93" spans="2:33" ht="99.9" customHeight="1" x14ac:dyDescent="0.3">
      <c r="B93" s="1" t="s">
        <v>2</v>
      </c>
      <c r="C93" s="1" t="s">
        <v>160</v>
      </c>
      <c r="D93" s="1" t="s">
        <v>72</v>
      </c>
      <c r="E93" s="2">
        <f>VLOOKUP(Tabla13[[#This Row],[Ref]],Hoja1!C:D,2,FALSE)</f>
        <v>0</v>
      </c>
      <c r="F93" s="2">
        <f>VLOOKUP(Tabla13[[#This Row],[Ref]],Hoja1!C:E,3,FALSE)</f>
        <v>0</v>
      </c>
      <c r="G93" s="2">
        <f>VLOOKUP(Tabla13[[#This Row],[Ref]],Hoja1!C:F,4,FALSE)</f>
        <v>3</v>
      </c>
      <c r="H93" s="2">
        <f>VLOOKUP(Tabla13[[#This Row],[Ref]],Hoja1!C:G,5,FALSE)</f>
        <v>4</v>
      </c>
      <c r="I93" s="2">
        <f>VLOOKUP(Tabla13[[#This Row],[Ref]],Hoja1!C:H,6,FALSE)</f>
        <v>4</v>
      </c>
      <c r="J93" s="2">
        <f>VLOOKUP(Tabla13[[#This Row],[Ref]],Hoja1!C:I,7,FALSE)</f>
        <v>3</v>
      </c>
      <c r="K93" s="2">
        <f>VLOOKUP(Tabla13[[#This Row],[Ref]],Hoja1!C:J,8,FALSE)</f>
        <v>2</v>
      </c>
      <c r="L93" s="2">
        <f>VLOOKUP(Tabla13[[#This Row],[Ref]],Hoja1!C:K,9,FALSE)</f>
        <v>0</v>
      </c>
      <c r="M93" s="2">
        <f>VLOOKUP(Tabla13[[#This Row],[Ref]],Hoja1!C:L,10,FALSE)</f>
        <v>0</v>
      </c>
      <c r="N93" s="2">
        <f>VLOOKUP(Tabla13[[#This Row],[Ref]],Hoja1!C:M,11,FALSE)</f>
        <v>0</v>
      </c>
      <c r="O93" s="2">
        <f>VLOOKUP(Tabla13[[#This Row],[Ref]],Hoja1!C:N,12,FALSE)</f>
        <v>0</v>
      </c>
      <c r="P93" s="2">
        <f>VLOOKUP(Tabla13[[#This Row],[Ref]],Hoja1!C:O,13,FALSE)</f>
        <v>0</v>
      </c>
      <c r="Q93" s="2">
        <f>VLOOKUP(Tabla13[[#This Row],[Ref]],Hoja1!C:P,14,FALSE)</f>
        <v>0</v>
      </c>
      <c r="R93" s="2">
        <f>VLOOKUP(Tabla13[[#This Row],[Ref]],Hoja1!C:Q,15,FALSE)</f>
        <v>0</v>
      </c>
      <c r="S93" s="2">
        <f>VLOOKUP(Tabla13[[#This Row],[Ref]],Hoja1!C:R,16,FALSE)</f>
        <v>0</v>
      </c>
      <c r="T93" s="2">
        <f>VLOOKUP(Tabla13[[#This Row],[Ref]],Hoja1!C:S,17,FALSE)</f>
        <v>0</v>
      </c>
      <c r="U93" s="2">
        <f>VLOOKUP(Tabla13[[#This Row],[Ref]],Hoja1!C:T,18,FALSE)</f>
        <v>0</v>
      </c>
      <c r="V93" s="2">
        <f>VLOOKUP(Tabla13[[#This Row],[Ref]],Hoja1!C:U,19,FALSE)</f>
        <v>0</v>
      </c>
      <c r="W93" s="2">
        <f>VLOOKUP(Tabla13[[#This Row],[Ref]],Hoja1!C:V,20,FALSE)</f>
        <v>0</v>
      </c>
      <c r="X93" s="2">
        <f>VLOOKUP(Tabla13[[#This Row],[Ref]],Hoja1!C:W,21,FALSE)</f>
        <v>0</v>
      </c>
      <c r="Y93" s="2">
        <f>VLOOKUP(Tabla13[[#This Row],[Ref]],Hoja1!C:X,22,FALSE)</f>
        <v>0</v>
      </c>
      <c r="Z93" s="2">
        <f>SUM(Tabla13[[#This Row],[18]:[38]])</f>
        <v>16</v>
      </c>
      <c r="AA93" s="3">
        <v>27.7</v>
      </c>
      <c r="AB93" s="3" t="s">
        <v>3</v>
      </c>
      <c r="AC93" s="3" t="s">
        <v>3</v>
      </c>
      <c r="AD93" s="3">
        <f>Tabla13[[#This Row],[Price 1]]*2.3</f>
        <v>63.709999999999994</v>
      </c>
      <c r="AE93" s="3"/>
      <c r="AF93" s="3"/>
      <c r="AG93" s="3" t="s">
        <v>1643</v>
      </c>
    </row>
    <row r="94" spans="2:33" ht="99.9" hidden="1" customHeight="1" x14ac:dyDescent="0.3">
      <c r="B94" s="1" t="s">
        <v>2</v>
      </c>
      <c r="C94" s="1" t="s">
        <v>161</v>
      </c>
      <c r="D94" s="1" t="s">
        <v>162</v>
      </c>
      <c r="E94" s="2" t="e">
        <f>VLOOKUP(Tabla13[[#This Row],[Ref]],Hoja1!C:D,2,FALSE)</f>
        <v>#N/A</v>
      </c>
      <c r="F94" s="2" t="e">
        <f>VLOOKUP(Tabla13[[#This Row],[Ref]],Hoja1!C:E,3,FALSE)</f>
        <v>#N/A</v>
      </c>
      <c r="G94" s="2" t="e">
        <f>VLOOKUP(Tabla13[[#This Row],[Ref]],Hoja1!C:F,4,FALSE)</f>
        <v>#N/A</v>
      </c>
      <c r="H94" s="2" t="e">
        <f>VLOOKUP(Tabla13[[#This Row],[Ref]],Hoja1!C:G,5,FALSE)</f>
        <v>#N/A</v>
      </c>
      <c r="I94" s="2" t="e">
        <f>VLOOKUP(Tabla13[[#This Row],[Ref]],Hoja1!C:H,6,FALSE)</f>
        <v>#N/A</v>
      </c>
      <c r="J94" s="2" t="e">
        <f>VLOOKUP(Tabla13[[#This Row],[Ref]],Hoja1!C:I,7,FALSE)</f>
        <v>#N/A</v>
      </c>
      <c r="K94" s="2" t="e">
        <f>VLOOKUP(Tabla13[[#This Row],[Ref]],Hoja1!C:J,8,FALSE)</f>
        <v>#N/A</v>
      </c>
      <c r="L94" s="2" t="e">
        <f>VLOOKUP(Tabla13[[#This Row],[Ref]],Hoja1!C:K,9,FALSE)</f>
        <v>#N/A</v>
      </c>
      <c r="M94" s="2" t="e">
        <f>VLOOKUP(Tabla13[[#This Row],[Ref]],Hoja1!C:L,10,FALSE)</f>
        <v>#N/A</v>
      </c>
      <c r="N94" s="2" t="e">
        <f>VLOOKUP(Tabla13[[#This Row],[Ref]],Hoja1!C:M,11,FALSE)</f>
        <v>#N/A</v>
      </c>
      <c r="O94" s="2" t="e">
        <f>VLOOKUP(Tabla13[[#This Row],[Ref]],Hoja1!C:N,12,FALSE)</f>
        <v>#N/A</v>
      </c>
      <c r="P94" s="2" t="e">
        <f>VLOOKUP(Tabla13[[#This Row],[Ref]],Hoja1!C:O,13,FALSE)</f>
        <v>#N/A</v>
      </c>
      <c r="Q94" s="2" t="e">
        <f>VLOOKUP(Tabla13[[#This Row],[Ref]],Hoja1!C:P,14,FALSE)</f>
        <v>#N/A</v>
      </c>
      <c r="R94" s="2" t="e">
        <f>VLOOKUP(Tabla13[[#This Row],[Ref]],Hoja1!C:Q,15,FALSE)</f>
        <v>#N/A</v>
      </c>
      <c r="S94" s="2" t="e">
        <f>VLOOKUP(Tabla13[[#This Row],[Ref]],Hoja1!C:R,16,FALSE)</f>
        <v>#N/A</v>
      </c>
      <c r="T94" s="2" t="e">
        <f>VLOOKUP(Tabla13[[#This Row],[Ref]],Hoja1!C:S,17,FALSE)</f>
        <v>#N/A</v>
      </c>
      <c r="U94" s="2" t="e">
        <f>VLOOKUP(Tabla13[[#This Row],[Ref]],Hoja1!C:T,18,FALSE)</f>
        <v>#N/A</v>
      </c>
      <c r="V94" s="2" t="e">
        <f>VLOOKUP(Tabla13[[#This Row],[Ref]],Hoja1!C:U,19,FALSE)</f>
        <v>#N/A</v>
      </c>
      <c r="W94" s="2" t="e">
        <f>VLOOKUP(Tabla13[[#This Row],[Ref]],Hoja1!C:V,20,FALSE)</f>
        <v>#N/A</v>
      </c>
      <c r="X94" s="2" t="e">
        <f>VLOOKUP(Tabla13[[#This Row],[Ref]],Hoja1!C:W,21,FALSE)</f>
        <v>#N/A</v>
      </c>
      <c r="Y94" s="2" t="e">
        <f>VLOOKUP(Tabla13[[#This Row],[Ref]],Hoja1!C:X,22,FALSE)</f>
        <v>#N/A</v>
      </c>
      <c r="Z94" s="2" t="e">
        <f>SUM(Tabla13[[#This Row],[18]:[38]])</f>
        <v>#N/A</v>
      </c>
      <c r="AA94" s="3">
        <v>28.1</v>
      </c>
      <c r="AB94" s="3">
        <v>29.9</v>
      </c>
      <c r="AC94" s="3" t="s">
        <v>3</v>
      </c>
      <c r="AD94" s="3">
        <f>Tabla13[[#This Row],[Price 1]]*2.3</f>
        <v>64.63</v>
      </c>
      <c r="AE94" s="3"/>
      <c r="AF94" s="3"/>
      <c r="AG94" s="3"/>
    </row>
    <row r="95" spans="2:33" ht="99.9" hidden="1" customHeight="1" x14ac:dyDescent="0.3">
      <c r="B95" s="1" t="s">
        <v>2</v>
      </c>
      <c r="C95" s="1" t="s">
        <v>163</v>
      </c>
      <c r="D95" s="1" t="s">
        <v>162</v>
      </c>
      <c r="E95" s="2" t="e">
        <f>VLOOKUP(Tabla13[[#This Row],[Ref]],Hoja1!C:D,2,FALSE)</f>
        <v>#N/A</v>
      </c>
      <c r="F95" s="2" t="e">
        <f>VLOOKUP(Tabla13[[#This Row],[Ref]],Hoja1!C:E,3,FALSE)</f>
        <v>#N/A</v>
      </c>
      <c r="G95" s="2" t="e">
        <f>VLOOKUP(Tabla13[[#This Row],[Ref]],Hoja1!C:F,4,FALSE)</f>
        <v>#N/A</v>
      </c>
      <c r="H95" s="2" t="e">
        <f>VLOOKUP(Tabla13[[#This Row],[Ref]],Hoja1!C:G,5,FALSE)</f>
        <v>#N/A</v>
      </c>
      <c r="I95" s="2" t="e">
        <f>VLOOKUP(Tabla13[[#This Row],[Ref]],Hoja1!C:H,6,FALSE)</f>
        <v>#N/A</v>
      </c>
      <c r="J95" s="2" t="e">
        <f>VLOOKUP(Tabla13[[#This Row],[Ref]],Hoja1!C:I,7,FALSE)</f>
        <v>#N/A</v>
      </c>
      <c r="K95" s="2" t="e">
        <f>VLOOKUP(Tabla13[[#This Row],[Ref]],Hoja1!C:J,8,FALSE)</f>
        <v>#N/A</v>
      </c>
      <c r="L95" s="2" t="e">
        <f>VLOOKUP(Tabla13[[#This Row],[Ref]],Hoja1!C:K,9,FALSE)</f>
        <v>#N/A</v>
      </c>
      <c r="M95" s="2" t="e">
        <f>VLOOKUP(Tabla13[[#This Row],[Ref]],Hoja1!C:L,10,FALSE)</f>
        <v>#N/A</v>
      </c>
      <c r="N95" s="2" t="e">
        <f>VLOOKUP(Tabla13[[#This Row],[Ref]],Hoja1!C:M,11,FALSE)</f>
        <v>#N/A</v>
      </c>
      <c r="O95" s="2" t="e">
        <f>VLOOKUP(Tabla13[[#This Row],[Ref]],Hoja1!C:N,12,FALSE)</f>
        <v>#N/A</v>
      </c>
      <c r="P95" s="2" t="e">
        <f>VLOOKUP(Tabla13[[#This Row],[Ref]],Hoja1!C:O,13,FALSE)</f>
        <v>#N/A</v>
      </c>
      <c r="Q95" s="2" t="e">
        <f>VLOOKUP(Tabla13[[#This Row],[Ref]],Hoja1!C:P,14,FALSE)</f>
        <v>#N/A</v>
      </c>
      <c r="R95" s="2" t="e">
        <f>VLOOKUP(Tabla13[[#This Row],[Ref]],Hoja1!C:Q,15,FALSE)</f>
        <v>#N/A</v>
      </c>
      <c r="S95" s="2" t="e">
        <f>VLOOKUP(Tabla13[[#This Row],[Ref]],Hoja1!C:R,16,FALSE)</f>
        <v>#N/A</v>
      </c>
      <c r="T95" s="2" t="e">
        <f>VLOOKUP(Tabla13[[#This Row],[Ref]],Hoja1!C:S,17,FALSE)</f>
        <v>#N/A</v>
      </c>
      <c r="U95" s="2" t="e">
        <f>VLOOKUP(Tabla13[[#This Row],[Ref]],Hoja1!C:T,18,FALSE)</f>
        <v>#N/A</v>
      </c>
      <c r="V95" s="2" t="e">
        <f>VLOOKUP(Tabla13[[#This Row],[Ref]],Hoja1!C:U,19,FALSE)</f>
        <v>#N/A</v>
      </c>
      <c r="W95" s="2" t="e">
        <f>VLOOKUP(Tabla13[[#This Row],[Ref]],Hoja1!C:V,20,FALSE)</f>
        <v>#N/A</v>
      </c>
      <c r="X95" s="2" t="e">
        <f>VLOOKUP(Tabla13[[#This Row],[Ref]],Hoja1!C:W,21,FALSE)</f>
        <v>#N/A</v>
      </c>
      <c r="Y95" s="2" t="e">
        <f>VLOOKUP(Tabla13[[#This Row],[Ref]],Hoja1!C:X,22,FALSE)</f>
        <v>#N/A</v>
      </c>
      <c r="Z95" s="2" t="e">
        <f>SUM(Tabla13[[#This Row],[18]:[38]])</f>
        <v>#N/A</v>
      </c>
      <c r="AA95" s="3">
        <v>28.1</v>
      </c>
      <c r="AB95" s="3">
        <v>29.9</v>
      </c>
      <c r="AC95" s="3" t="s">
        <v>3</v>
      </c>
      <c r="AD95" s="3">
        <f>Tabla13[[#This Row],[Price 1]]*2.3</f>
        <v>64.63</v>
      </c>
      <c r="AE95" s="3"/>
      <c r="AF95" s="3"/>
      <c r="AG95" s="3"/>
    </row>
    <row r="96" spans="2:33" ht="99.9" hidden="1" customHeight="1" x14ac:dyDescent="0.3">
      <c r="B96" s="1" t="s">
        <v>2</v>
      </c>
      <c r="C96" s="1" t="s">
        <v>164</v>
      </c>
      <c r="D96" s="1" t="s">
        <v>162</v>
      </c>
      <c r="E96" s="2" t="e">
        <f>VLOOKUP(Tabla13[[#This Row],[Ref]],Hoja1!C:D,2,FALSE)</f>
        <v>#N/A</v>
      </c>
      <c r="F96" s="2" t="e">
        <f>VLOOKUP(Tabla13[[#This Row],[Ref]],Hoja1!C:E,3,FALSE)</f>
        <v>#N/A</v>
      </c>
      <c r="G96" s="2" t="e">
        <f>VLOOKUP(Tabla13[[#This Row],[Ref]],Hoja1!C:F,4,FALSE)</f>
        <v>#N/A</v>
      </c>
      <c r="H96" s="2" t="e">
        <f>VLOOKUP(Tabla13[[#This Row],[Ref]],Hoja1!C:G,5,FALSE)</f>
        <v>#N/A</v>
      </c>
      <c r="I96" s="2" t="e">
        <f>VLOOKUP(Tabla13[[#This Row],[Ref]],Hoja1!C:H,6,FALSE)</f>
        <v>#N/A</v>
      </c>
      <c r="J96" s="2" t="e">
        <f>VLOOKUP(Tabla13[[#This Row],[Ref]],Hoja1!C:I,7,FALSE)</f>
        <v>#N/A</v>
      </c>
      <c r="K96" s="2" t="e">
        <f>VLOOKUP(Tabla13[[#This Row],[Ref]],Hoja1!C:J,8,FALSE)</f>
        <v>#N/A</v>
      </c>
      <c r="L96" s="2" t="e">
        <f>VLOOKUP(Tabla13[[#This Row],[Ref]],Hoja1!C:K,9,FALSE)</f>
        <v>#N/A</v>
      </c>
      <c r="M96" s="2" t="e">
        <f>VLOOKUP(Tabla13[[#This Row],[Ref]],Hoja1!C:L,10,FALSE)</f>
        <v>#N/A</v>
      </c>
      <c r="N96" s="2" t="e">
        <f>VLOOKUP(Tabla13[[#This Row],[Ref]],Hoja1!C:M,11,FALSE)</f>
        <v>#N/A</v>
      </c>
      <c r="O96" s="2" t="e">
        <f>VLOOKUP(Tabla13[[#This Row],[Ref]],Hoja1!C:N,12,FALSE)</f>
        <v>#N/A</v>
      </c>
      <c r="P96" s="2" t="e">
        <f>VLOOKUP(Tabla13[[#This Row],[Ref]],Hoja1!C:O,13,FALSE)</f>
        <v>#N/A</v>
      </c>
      <c r="Q96" s="2" t="e">
        <f>VLOOKUP(Tabla13[[#This Row],[Ref]],Hoja1!C:P,14,FALSE)</f>
        <v>#N/A</v>
      </c>
      <c r="R96" s="2" t="e">
        <f>VLOOKUP(Tabla13[[#This Row],[Ref]],Hoja1!C:Q,15,FALSE)</f>
        <v>#N/A</v>
      </c>
      <c r="S96" s="2" t="e">
        <f>VLOOKUP(Tabla13[[#This Row],[Ref]],Hoja1!C:R,16,FALSE)</f>
        <v>#N/A</v>
      </c>
      <c r="T96" s="2" t="e">
        <f>VLOOKUP(Tabla13[[#This Row],[Ref]],Hoja1!C:S,17,FALSE)</f>
        <v>#N/A</v>
      </c>
      <c r="U96" s="2" t="e">
        <f>VLOOKUP(Tabla13[[#This Row],[Ref]],Hoja1!C:T,18,FALSE)</f>
        <v>#N/A</v>
      </c>
      <c r="V96" s="2" t="e">
        <f>VLOOKUP(Tabla13[[#This Row],[Ref]],Hoja1!C:U,19,FALSE)</f>
        <v>#N/A</v>
      </c>
      <c r="W96" s="2" t="e">
        <f>VLOOKUP(Tabla13[[#This Row],[Ref]],Hoja1!C:V,20,FALSE)</f>
        <v>#N/A</v>
      </c>
      <c r="X96" s="2" t="e">
        <f>VLOOKUP(Tabla13[[#This Row],[Ref]],Hoja1!C:W,21,FALSE)</f>
        <v>#N/A</v>
      </c>
      <c r="Y96" s="2" t="e">
        <f>VLOOKUP(Tabla13[[#This Row],[Ref]],Hoja1!C:X,22,FALSE)</f>
        <v>#N/A</v>
      </c>
      <c r="Z96" s="2" t="e">
        <f>SUM(Tabla13[[#This Row],[18]:[38]])</f>
        <v>#N/A</v>
      </c>
      <c r="AA96" s="3">
        <v>28.1</v>
      </c>
      <c r="AB96" s="3">
        <v>29.9</v>
      </c>
      <c r="AC96" s="3" t="s">
        <v>3</v>
      </c>
      <c r="AD96" s="3">
        <f>Tabla13[[#This Row],[Price 1]]*2.3</f>
        <v>64.63</v>
      </c>
      <c r="AE96" s="3"/>
      <c r="AF96" s="3"/>
      <c r="AG96" s="3"/>
    </row>
    <row r="97" spans="2:33" ht="99.9" hidden="1" customHeight="1" x14ac:dyDescent="0.3">
      <c r="B97" s="1" t="s">
        <v>2</v>
      </c>
      <c r="C97" s="1" t="s">
        <v>165</v>
      </c>
      <c r="D97" s="1" t="s">
        <v>166</v>
      </c>
      <c r="E97" s="2" t="e">
        <f>VLOOKUP(Tabla13[[#This Row],[Ref]],Hoja1!C:D,2,FALSE)</f>
        <v>#N/A</v>
      </c>
      <c r="F97" s="2" t="e">
        <f>VLOOKUP(Tabla13[[#This Row],[Ref]],Hoja1!C:E,3,FALSE)</f>
        <v>#N/A</v>
      </c>
      <c r="G97" s="2" t="e">
        <f>VLOOKUP(Tabla13[[#This Row],[Ref]],Hoja1!C:F,4,FALSE)</f>
        <v>#N/A</v>
      </c>
      <c r="H97" s="2" t="e">
        <f>VLOOKUP(Tabla13[[#This Row],[Ref]],Hoja1!C:G,5,FALSE)</f>
        <v>#N/A</v>
      </c>
      <c r="I97" s="2" t="e">
        <f>VLOOKUP(Tabla13[[#This Row],[Ref]],Hoja1!C:H,6,FALSE)</f>
        <v>#N/A</v>
      </c>
      <c r="J97" s="2" t="e">
        <f>VLOOKUP(Tabla13[[#This Row],[Ref]],Hoja1!C:I,7,FALSE)</f>
        <v>#N/A</v>
      </c>
      <c r="K97" s="2" t="e">
        <f>VLOOKUP(Tabla13[[#This Row],[Ref]],Hoja1!C:J,8,FALSE)</f>
        <v>#N/A</v>
      </c>
      <c r="L97" s="2" t="e">
        <f>VLOOKUP(Tabla13[[#This Row],[Ref]],Hoja1!C:K,9,FALSE)</f>
        <v>#N/A</v>
      </c>
      <c r="M97" s="2" t="e">
        <f>VLOOKUP(Tabla13[[#This Row],[Ref]],Hoja1!C:L,10,FALSE)</f>
        <v>#N/A</v>
      </c>
      <c r="N97" s="2" t="e">
        <f>VLOOKUP(Tabla13[[#This Row],[Ref]],Hoja1!C:M,11,FALSE)</f>
        <v>#N/A</v>
      </c>
      <c r="O97" s="2" t="e">
        <f>VLOOKUP(Tabla13[[#This Row],[Ref]],Hoja1!C:N,12,FALSE)</f>
        <v>#N/A</v>
      </c>
      <c r="P97" s="2" t="e">
        <f>VLOOKUP(Tabla13[[#This Row],[Ref]],Hoja1!C:O,13,FALSE)</f>
        <v>#N/A</v>
      </c>
      <c r="Q97" s="2" t="e">
        <f>VLOOKUP(Tabla13[[#This Row],[Ref]],Hoja1!C:P,14,FALSE)</f>
        <v>#N/A</v>
      </c>
      <c r="R97" s="2" t="e">
        <f>VLOOKUP(Tabla13[[#This Row],[Ref]],Hoja1!C:Q,15,FALSE)</f>
        <v>#N/A</v>
      </c>
      <c r="S97" s="2" t="e">
        <f>VLOOKUP(Tabla13[[#This Row],[Ref]],Hoja1!C:R,16,FALSE)</f>
        <v>#N/A</v>
      </c>
      <c r="T97" s="2" t="e">
        <f>VLOOKUP(Tabla13[[#This Row],[Ref]],Hoja1!C:S,17,FALSE)</f>
        <v>#N/A</v>
      </c>
      <c r="U97" s="2" t="e">
        <f>VLOOKUP(Tabla13[[#This Row],[Ref]],Hoja1!C:T,18,FALSE)</f>
        <v>#N/A</v>
      </c>
      <c r="V97" s="2" t="e">
        <f>VLOOKUP(Tabla13[[#This Row],[Ref]],Hoja1!C:U,19,FALSE)</f>
        <v>#N/A</v>
      </c>
      <c r="W97" s="2" t="e">
        <f>VLOOKUP(Tabla13[[#This Row],[Ref]],Hoja1!C:V,20,FALSE)</f>
        <v>#N/A</v>
      </c>
      <c r="X97" s="2" t="e">
        <f>VLOOKUP(Tabla13[[#This Row],[Ref]],Hoja1!C:W,21,FALSE)</f>
        <v>#N/A</v>
      </c>
      <c r="Y97" s="2" t="e">
        <f>VLOOKUP(Tabla13[[#This Row],[Ref]],Hoja1!C:X,22,FALSE)</f>
        <v>#N/A</v>
      </c>
      <c r="Z97" s="2" t="e">
        <f>SUM(Tabla13[[#This Row],[18]:[38]])</f>
        <v>#N/A</v>
      </c>
      <c r="AA97" s="3">
        <v>28.1</v>
      </c>
      <c r="AB97" s="3">
        <v>29.9</v>
      </c>
      <c r="AC97" s="3" t="s">
        <v>3</v>
      </c>
      <c r="AD97" s="3">
        <f>Tabla13[[#This Row],[Price 1]]*2.3</f>
        <v>64.63</v>
      </c>
      <c r="AE97" s="3"/>
      <c r="AF97" s="3"/>
      <c r="AG97" s="3"/>
    </row>
    <row r="98" spans="2:33" ht="99.9" hidden="1" customHeight="1" x14ac:dyDescent="0.3">
      <c r="B98" s="1" t="s">
        <v>2</v>
      </c>
      <c r="C98" s="1" t="s">
        <v>167</v>
      </c>
      <c r="D98" s="1" t="s">
        <v>166</v>
      </c>
      <c r="E98" s="2" t="e">
        <f>VLOOKUP(Tabla13[[#This Row],[Ref]],Hoja1!C:D,2,FALSE)</f>
        <v>#N/A</v>
      </c>
      <c r="F98" s="2" t="e">
        <f>VLOOKUP(Tabla13[[#This Row],[Ref]],Hoja1!C:E,3,FALSE)</f>
        <v>#N/A</v>
      </c>
      <c r="G98" s="2" t="e">
        <f>VLOOKUP(Tabla13[[#This Row],[Ref]],Hoja1!C:F,4,FALSE)</f>
        <v>#N/A</v>
      </c>
      <c r="H98" s="2" t="e">
        <f>VLOOKUP(Tabla13[[#This Row],[Ref]],Hoja1!C:G,5,FALSE)</f>
        <v>#N/A</v>
      </c>
      <c r="I98" s="2" t="e">
        <f>VLOOKUP(Tabla13[[#This Row],[Ref]],Hoja1!C:H,6,FALSE)</f>
        <v>#N/A</v>
      </c>
      <c r="J98" s="2" t="e">
        <f>VLOOKUP(Tabla13[[#This Row],[Ref]],Hoja1!C:I,7,FALSE)</f>
        <v>#N/A</v>
      </c>
      <c r="K98" s="2" t="e">
        <f>VLOOKUP(Tabla13[[#This Row],[Ref]],Hoja1!C:J,8,FALSE)</f>
        <v>#N/A</v>
      </c>
      <c r="L98" s="2" t="e">
        <f>VLOOKUP(Tabla13[[#This Row],[Ref]],Hoja1!C:K,9,FALSE)</f>
        <v>#N/A</v>
      </c>
      <c r="M98" s="2" t="e">
        <f>VLOOKUP(Tabla13[[#This Row],[Ref]],Hoja1!C:L,10,FALSE)</f>
        <v>#N/A</v>
      </c>
      <c r="N98" s="2" t="e">
        <f>VLOOKUP(Tabla13[[#This Row],[Ref]],Hoja1!C:M,11,FALSE)</f>
        <v>#N/A</v>
      </c>
      <c r="O98" s="2" t="e">
        <f>VLOOKUP(Tabla13[[#This Row],[Ref]],Hoja1!C:N,12,FALSE)</f>
        <v>#N/A</v>
      </c>
      <c r="P98" s="2" t="e">
        <f>VLOOKUP(Tabla13[[#This Row],[Ref]],Hoja1!C:O,13,FALSE)</f>
        <v>#N/A</v>
      </c>
      <c r="Q98" s="2" t="e">
        <f>VLOOKUP(Tabla13[[#This Row],[Ref]],Hoja1!C:P,14,FALSE)</f>
        <v>#N/A</v>
      </c>
      <c r="R98" s="2" t="e">
        <f>VLOOKUP(Tabla13[[#This Row],[Ref]],Hoja1!C:Q,15,FALSE)</f>
        <v>#N/A</v>
      </c>
      <c r="S98" s="2" t="e">
        <f>VLOOKUP(Tabla13[[#This Row],[Ref]],Hoja1!C:R,16,FALSE)</f>
        <v>#N/A</v>
      </c>
      <c r="T98" s="2" t="e">
        <f>VLOOKUP(Tabla13[[#This Row],[Ref]],Hoja1!C:S,17,FALSE)</f>
        <v>#N/A</v>
      </c>
      <c r="U98" s="2" t="e">
        <f>VLOOKUP(Tabla13[[#This Row],[Ref]],Hoja1!C:T,18,FALSE)</f>
        <v>#N/A</v>
      </c>
      <c r="V98" s="2" t="e">
        <f>VLOOKUP(Tabla13[[#This Row],[Ref]],Hoja1!C:U,19,FALSE)</f>
        <v>#N/A</v>
      </c>
      <c r="W98" s="2" t="e">
        <f>VLOOKUP(Tabla13[[#This Row],[Ref]],Hoja1!C:V,20,FALSE)</f>
        <v>#N/A</v>
      </c>
      <c r="X98" s="2" t="e">
        <f>VLOOKUP(Tabla13[[#This Row],[Ref]],Hoja1!C:W,21,FALSE)</f>
        <v>#N/A</v>
      </c>
      <c r="Y98" s="2" t="e">
        <f>VLOOKUP(Tabla13[[#This Row],[Ref]],Hoja1!C:X,22,FALSE)</f>
        <v>#N/A</v>
      </c>
      <c r="Z98" s="2" t="e">
        <f>SUM(Tabla13[[#This Row],[18]:[38]])</f>
        <v>#N/A</v>
      </c>
      <c r="AA98" s="3">
        <v>28.1</v>
      </c>
      <c r="AB98" s="3">
        <v>29.9</v>
      </c>
      <c r="AC98" s="3" t="s">
        <v>3</v>
      </c>
      <c r="AD98" s="3">
        <f>Tabla13[[#This Row],[Price 1]]*2.3</f>
        <v>64.63</v>
      </c>
      <c r="AE98" s="3"/>
      <c r="AF98" s="3"/>
      <c r="AG98" s="3"/>
    </row>
    <row r="99" spans="2:33" ht="99.9" hidden="1" customHeight="1" x14ac:dyDescent="0.3">
      <c r="B99" s="1" t="s">
        <v>2</v>
      </c>
      <c r="C99" s="1" t="s">
        <v>168</v>
      </c>
      <c r="D99" s="1" t="s">
        <v>169</v>
      </c>
      <c r="E99" s="2" t="e">
        <f>VLOOKUP(Tabla13[[#This Row],[Ref]],Hoja1!C:D,2,FALSE)</f>
        <v>#N/A</v>
      </c>
      <c r="F99" s="2" t="e">
        <f>VLOOKUP(Tabla13[[#This Row],[Ref]],Hoja1!C:E,3,FALSE)</f>
        <v>#N/A</v>
      </c>
      <c r="G99" s="2" t="e">
        <f>VLOOKUP(Tabla13[[#This Row],[Ref]],Hoja1!C:F,4,FALSE)</f>
        <v>#N/A</v>
      </c>
      <c r="H99" s="2" t="e">
        <f>VLOOKUP(Tabla13[[#This Row],[Ref]],Hoja1!C:G,5,FALSE)</f>
        <v>#N/A</v>
      </c>
      <c r="I99" s="2" t="e">
        <f>VLOOKUP(Tabla13[[#This Row],[Ref]],Hoja1!C:H,6,FALSE)</f>
        <v>#N/A</v>
      </c>
      <c r="J99" s="2" t="e">
        <f>VLOOKUP(Tabla13[[#This Row],[Ref]],Hoja1!C:I,7,FALSE)</f>
        <v>#N/A</v>
      </c>
      <c r="K99" s="2" t="e">
        <f>VLOOKUP(Tabla13[[#This Row],[Ref]],Hoja1!C:J,8,FALSE)</f>
        <v>#N/A</v>
      </c>
      <c r="L99" s="2" t="e">
        <f>VLOOKUP(Tabla13[[#This Row],[Ref]],Hoja1!C:K,9,FALSE)</f>
        <v>#N/A</v>
      </c>
      <c r="M99" s="2" t="e">
        <f>VLOOKUP(Tabla13[[#This Row],[Ref]],Hoja1!C:L,10,FALSE)</f>
        <v>#N/A</v>
      </c>
      <c r="N99" s="2" t="e">
        <f>VLOOKUP(Tabla13[[#This Row],[Ref]],Hoja1!C:M,11,FALSE)</f>
        <v>#N/A</v>
      </c>
      <c r="O99" s="2" t="e">
        <f>VLOOKUP(Tabla13[[#This Row],[Ref]],Hoja1!C:N,12,FALSE)</f>
        <v>#N/A</v>
      </c>
      <c r="P99" s="2" t="e">
        <f>VLOOKUP(Tabla13[[#This Row],[Ref]],Hoja1!C:O,13,FALSE)</f>
        <v>#N/A</v>
      </c>
      <c r="Q99" s="2" t="e">
        <f>VLOOKUP(Tabla13[[#This Row],[Ref]],Hoja1!C:P,14,FALSE)</f>
        <v>#N/A</v>
      </c>
      <c r="R99" s="2" t="e">
        <f>VLOOKUP(Tabla13[[#This Row],[Ref]],Hoja1!C:Q,15,FALSE)</f>
        <v>#N/A</v>
      </c>
      <c r="S99" s="2" t="e">
        <f>VLOOKUP(Tabla13[[#This Row],[Ref]],Hoja1!C:R,16,FALSE)</f>
        <v>#N/A</v>
      </c>
      <c r="T99" s="2" t="e">
        <f>VLOOKUP(Tabla13[[#This Row],[Ref]],Hoja1!C:S,17,FALSE)</f>
        <v>#N/A</v>
      </c>
      <c r="U99" s="2" t="e">
        <f>VLOOKUP(Tabla13[[#This Row],[Ref]],Hoja1!C:T,18,FALSE)</f>
        <v>#N/A</v>
      </c>
      <c r="V99" s="2" t="e">
        <f>VLOOKUP(Tabla13[[#This Row],[Ref]],Hoja1!C:U,19,FALSE)</f>
        <v>#N/A</v>
      </c>
      <c r="W99" s="2" t="e">
        <f>VLOOKUP(Tabla13[[#This Row],[Ref]],Hoja1!C:V,20,FALSE)</f>
        <v>#N/A</v>
      </c>
      <c r="X99" s="2" t="e">
        <f>VLOOKUP(Tabla13[[#This Row],[Ref]],Hoja1!C:W,21,FALSE)</f>
        <v>#N/A</v>
      </c>
      <c r="Y99" s="2" t="e">
        <f>VLOOKUP(Tabla13[[#This Row],[Ref]],Hoja1!C:X,22,FALSE)</f>
        <v>#N/A</v>
      </c>
      <c r="Z99" s="2" t="e">
        <f>SUM(Tabla13[[#This Row],[18]:[38]])</f>
        <v>#N/A</v>
      </c>
      <c r="AA99" s="3">
        <v>28.1</v>
      </c>
      <c r="AB99" s="3">
        <v>29.9</v>
      </c>
      <c r="AC99" s="3" t="s">
        <v>3</v>
      </c>
      <c r="AD99" s="3">
        <f>Tabla13[[#This Row],[Price 1]]*2.3</f>
        <v>64.63</v>
      </c>
      <c r="AE99" s="3"/>
      <c r="AF99" s="3"/>
      <c r="AG99" s="3"/>
    </row>
    <row r="100" spans="2:33" ht="99.9" hidden="1" customHeight="1" x14ac:dyDescent="0.3">
      <c r="B100" s="1" t="s">
        <v>2</v>
      </c>
      <c r="C100" s="1" t="s">
        <v>170</v>
      </c>
      <c r="D100" s="1" t="s">
        <v>169</v>
      </c>
      <c r="E100" s="2" t="e">
        <f>VLOOKUP(Tabla13[[#This Row],[Ref]],Hoja1!C:D,2,FALSE)</f>
        <v>#N/A</v>
      </c>
      <c r="F100" s="2" t="e">
        <f>VLOOKUP(Tabla13[[#This Row],[Ref]],Hoja1!C:E,3,FALSE)</f>
        <v>#N/A</v>
      </c>
      <c r="G100" s="2" t="e">
        <f>VLOOKUP(Tabla13[[#This Row],[Ref]],Hoja1!C:F,4,FALSE)</f>
        <v>#N/A</v>
      </c>
      <c r="H100" s="2" t="e">
        <f>VLOOKUP(Tabla13[[#This Row],[Ref]],Hoja1!C:G,5,FALSE)</f>
        <v>#N/A</v>
      </c>
      <c r="I100" s="2" t="e">
        <f>VLOOKUP(Tabla13[[#This Row],[Ref]],Hoja1!C:H,6,FALSE)</f>
        <v>#N/A</v>
      </c>
      <c r="J100" s="2" t="e">
        <f>VLOOKUP(Tabla13[[#This Row],[Ref]],Hoja1!C:I,7,FALSE)</f>
        <v>#N/A</v>
      </c>
      <c r="K100" s="2" t="e">
        <f>VLOOKUP(Tabla13[[#This Row],[Ref]],Hoja1!C:J,8,FALSE)</f>
        <v>#N/A</v>
      </c>
      <c r="L100" s="2" t="e">
        <f>VLOOKUP(Tabla13[[#This Row],[Ref]],Hoja1!C:K,9,FALSE)</f>
        <v>#N/A</v>
      </c>
      <c r="M100" s="2" t="e">
        <f>VLOOKUP(Tabla13[[#This Row],[Ref]],Hoja1!C:L,10,FALSE)</f>
        <v>#N/A</v>
      </c>
      <c r="N100" s="2" t="e">
        <f>VLOOKUP(Tabla13[[#This Row],[Ref]],Hoja1!C:M,11,FALSE)</f>
        <v>#N/A</v>
      </c>
      <c r="O100" s="2" t="e">
        <f>VLOOKUP(Tabla13[[#This Row],[Ref]],Hoja1!C:N,12,FALSE)</f>
        <v>#N/A</v>
      </c>
      <c r="P100" s="2" t="e">
        <f>VLOOKUP(Tabla13[[#This Row],[Ref]],Hoja1!C:O,13,FALSE)</f>
        <v>#N/A</v>
      </c>
      <c r="Q100" s="2" t="e">
        <f>VLOOKUP(Tabla13[[#This Row],[Ref]],Hoja1!C:P,14,FALSE)</f>
        <v>#N/A</v>
      </c>
      <c r="R100" s="2" t="e">
        <f>VLOOKUP(Tabla13[[#This Row],[Ref]],Hoja1!C:Q,15,FALSE)</f>
        <v>#N/A</v>
      </c>
      <c r="S100" s="2" t="e">
        <f>VLOOKUP(Tabla13[[#This Row],[Ref]],Hoja1!C:R,16,FALSE)</f>
        <v>#N/A</v>
      </c>
      <c r="T100" s="2" t="e">
        <f>VLOOKUP(Tabla13[[#This Row],[Ref]],Hoja1!C:S,17,FALSE)</f>
        <v>#N/A</v>
      </c>
      <c r="U100" s="2" t="e">
        <f>VLOOKUP(Tabla13[[#This Row],[Ref]],Hoja1!C:T,18,FALSE)</f>
        <v>#N/A</v>
      </c>
      <c r="V100" s="2" t="e">
        <f>VLOOKUP(Tabla13[[#This Row],[Ref]],Hoja1!C:U,19,FALSE)</f>
        <v>#N/A</v>
      </c>
      <c r="W100" s="2" t="e">
        <f>VLOOKUP(Tabla13[[#This Row],[Ref]],Hoja1!C:V,20,FALSE)</f>
        <v>#N/A</v>
      </c>
      <c r="X100" s="2" t="e">
        <f>VLOOKUP(Tabla13[[#This Row],[Ref]],Hoja1!C:W,21,FALSE)</f>
        <v>#N/A</v>
      </c>
      <c r="Y100" s="2" t="e">
        <f>VLOOKUP(Tabla13[[#This Row],[Ref]],Hoja1!C:X,22,FALSE)</f>
        <v>#N/A</v>
      </c>
      <c r="Z100" s="2" t="e">
        <f>SUM(Tabla13[[#This Row],[18]:[38]])</f>
        <v>#N/A</v>
      </c>
      <c r="AA100" s="3">
        <v>28.1</v>
      </c>
      <c r="AB100" s="3">
        <v>29.9</v>
      </c>
      <c r="AC100" s="3" t="s">
        <v>3</v>
      </c>
      <c r="AD100" s="3">
        <f>Tabla13[[#This Row],[Price 1]]*2.3</f>
        <v>64.63</v>
      </c>
      <c r="AE100" s="3"/>
      <c r="AF100" s="3"/>
      <c r="AG100" s="3"/>
    </row>
    <row r="101" spans="2:33" hidden="1" x14ac:dyDescent="0.3">
      <c r="B101" s="1" t="s">
        <v>2</v>
      </c>
      <c r="C101" s="1" t="s">
        <v>171</v>
      </c>
      <c r="D101" s="1" t="s">
        <v>172</v>
      </c>
      <c r="E101" s="2" t="e">
        <f>VLOOKUP(Tabla13[[#This Row],[Ref]],Hoja1!C:D,2,FALSE)</f>
        <v>#N/A</v>
      </c>
      <c r="F101" s="2" t="e">
        <f>VLOOKUP(Tabla13[[#This Row],[Ref]],Hoja1!C:E,3,FALSE)</f>
        <v>#N/A</v>
      </c>
      <c r="G101" s="2" t="e">
        <f>VLOOKUP(Tabla13[[#This Row],[Ref]],Hoja1!C:F,4,FALSE)</f>
        <v>#N/A</v>
      </c>
      <c r="H101" s="2" t="e">
        <f>VLOOKUP(Tabla13[[#This Row],[Ref]],Hoja1!C:G,5,FALSE)</f>
        <v>#N/A</v>
      </c>
      <c r="I101" s="2" t="e">
        <f>VLOOKUP(Tabla13[[#This Row],[Ref]],Hoja1!C:H,6,FALSE)</f>
        <v>#N/A</v>
      </c>
      <c r="J101" s="2" t="e">
        <f>VLOOKUP(Tabla13[[#This Row],[Ref]],Hoja1!C:I,7,FALSE)</f>
        <v>#N/A</v>
      </c>
      <c r="K101" s="2" t="e">
        <f>VLOOKUP(Tabla13[[#This Row],[Ref]],Hoja1!C:J,8,FALSE)</f>
        <v>#N/A</v>
      </c>
      <c r="L101" s="2" t="e">
        <f>VLOOKUP(Tabla13[[#This Row],[Ref]],Hoja1!C:K,9,FALSE)</f>
        <v>#N/A</v>
      </c>
      <c r="M101" s="2" t="e">
        <f>VLOOKUP(Tabla13[[#This Row],[Ref]],Hoja1!C:L,10,FALSE)</f>
        <v>#N/A</v>
      </c>
      <c r="N101" s="2" t="e">
        <f>VLOOKUP(Tabla13[[#This Row],[Ref]],Hoja1!C:M,11,FALSE)</f>
        <v>#N/A</v>
      </c>
      <c r="O101" s="2" t="e">
        <f>VLOOKUP(Tabla13[[#This Row],[Ref]],Hoja1!C:N,12,FALSE)</f>
        <v>#N/A</v>
      </c>
      <c r="P101" s="2" t="e">
        <f>VLOOKUP(Tabla13[[#This Row],[Ref]],Hoja1!C:O,13,FALSE)</f>
        <v>#N/A</v>
      </c>
      <c r="Q101" s="2" t="e">
        <f>VLOOKUP(Tabla13[[#This Row],[Ref]],Hoja1!C:P,14,FALSE)</f>
        <v>#N/A</v>
      </c>
      <c r="R101" s="2" t="e">
        <f>VLOOKUP(Tabla13[[#This Row],[Ref]],Hoja1!C:Q,15,FALSE)</f>
        <v>#N/A</v>
      </c>
      <c r="S101" s="2" t="e">
        <f>VLOOKUP(Tabla13[[#This Row],[Ref]],Hoja1!C:R,16,FALSE)</f>
        <v>#N/A</v>
      </c>
      <c r="T101" s="2" t="e">
        <f>VLOOKUP(Tabla13[[#This Row],[Ref]],Hoja1!C:S,17,FALSE)</f>
        <v>#N/A</v>
      </c>
      <c r="U101" s="2" t="e">
        <f>VLOOKUP(Tabla13[[#This Row],[Ref]],Hoja1!C:T,18,FALSE)</f>
        <v>#N/A</v>
      </c>
      <c r="V101" s="2" t="e">
        <f>VLOOKUP(Tabla13[[#This Row],[Ref]],Hoja1!C:U,19,FALSE)</f>
        <v>#N/A</v>
      </c>
      <c r="W101" s="2" t="e">
        <f>VLOOKUP(Tabla13[[#This Row],[Ref]],Hoja1!C:V,20,FALSE)</f>
        <v>#N/A</v>
      </c>
      <c r="X101" s="2" t="e">
        <f>VLOOKUP(Tabla13[[#This Row],[Ref]],Hoja1!C:W,21,FALSE)</f>
        <v>#N/A</v>
      </c>
      <c r="Y101" s="2" t="e">
        <f>VLOOKUP(Tabla13[[#This Row],[Ref]],Hoja1!C:X,22,FALSE)</f>
        <v>#N/A</v>
      </c>
      <c r="Z101" s="2" t="e">
        <f>SUM(Tabla13[[#This Row],[18]:[38]])</f>
        <v>#N/A</v>
      </c>
      <c r="AA101" s="3">
        <v>28.1</v>
      </c>
      <c r="AB101" s="3">
        <v>29.9</v>
      </c>
      <c r="AC101" s="3" t="s">
        <v>3</v>
      </c>
      <c r="AD101" s="3">
        <f>Tabla13[[#This Row],[Price 1]]*2.3</f>
        <v>64.63</v>
      </c>
      <c r="AE101" s="3"/>
      <c r="AF101" s="3"/>
      <c r="AG101" s="3"/>
    </row>
    <row r="102" spans="2:33" ht="99.9" hidden="1" customHeight="1" x14ac:dyDescent="0.3">
      <c r="B102" s="1" t="s">
        <v>2</v>
      </c>
      <c r="C102" s="1" t="s">
        <v>173</v>
      </c>
      <c r="D102" s="1" t="s">
        <v>172</v>
      </c>
      <c r="E102" s="2" t="e">
        <f>VLOOKUP(Tabla13[[#This Row],[Ref]],Hoja1!C:D,2,FALSE)</f>
        <v>#N/A</v>
      </c>
      <c r="F102" s="2" t="e">
        <f>VLOOKUP(Tabla13[[#This Row],[Ref]],Hoja1!C:E,3,FALSE)</f>
        <v>#N/A</v>
      </c>
      <c r="G102" s="2" t="e">
        <f>VLOOKUP(Tabla13[[#This Row],[Ref]],Hoja1!C:F,4,FALSE)</f>
        <v>#N/A</v>
      </c>
      <c r="H102" s="2" t="e">
        <f>VLOOKUP(Tabla13[[#This Row],[Ref]],Hoja1!C:G,5,FALSE)</f>
        <v>#N/A</v>
      </c>
      <c r="I102" s="2" t="e">
        <f>VLOOKUP(Tabla13[[#This Row],[Ref]],Hoja1!C:H,6,FALSE)</f>
        <v>#N/A</v>
      </c>
      <c r="J102" s="2" t="e">
        <f>VLOOKUP(Tabla13[[#This Row],[Ref]],Hoja1!C:I,7,FALSE)</f>
        <v>#N/A</v>
      </c>
      <c r="K102" s="2" t="e">
        <f>VLOOKUP(Tabla13[[#This Row],[Ref]],Hoja1!C:J,8,FALSE)</f>
        <v>#N/A</v>
      </c>
      <c r="L102" s="2" t="e">
        <f>VLOOKUP(Tabla13[[#This Row],[Ref]],Hoja1!C:K,9,FALSE)</f>
        <v>#N/A</v>
      </c>
      <c r="M102" s="2" t="e">
        <f>VLOOKUP(Tabla13[[#This Row],[Ref]],Hoja1!C:L,10,FALSE)</f>
        <v>#N/A</v>
      </c>
      <c r="N102" s="2" t="e">
        <f>VLOOKUP(Tabla13[[#This Row],[Ref]],Hoja1!C:M,11,FALSE)</f>
        <v>#N/A</v>
      </c>
      <c r="O102" s="2" t="e">
        <f>VLOOKUP(Tabla13[[#This Row],[Ref]],Hoja1!C:N,12,FALSE)</f>
        <v>#N/A</v>
      </c>
      <c r="P102" s="2" t="e">
        <f>VLOOKUP(Tabla13[[#This Row],[Ref]],Hoja1!C:O,13,FALSE)</f>
        <v>#N/A</v>
      </c>
      <c r="Q102" s="2" t="e">
        <f>VLOOKUP(Tabla13[[#This Row],[Ref]],Hoja1!C:P,14,FALSE)</f>
        <v>#N/A</v>
      </c>
      <c r="R102" s="2" t="e">
        <f>VLOOKUP(Tabla13[[#This Row],[Ref]],Hoja1!C:Q,15,FALSE)</f>
        <v>#N/A</v>
      </c>
      <c r="S102" s="2" t="e">
        <f>VLOOKUP(Tabla13[[#This Row],[Ref]],Hoja1!C:R,16,FALSE)</f>
        <v>#N/A</v>
      </c>
      <c r="T102" s="2" t="e">
        <f>VLOOKUP(Tabla13[[#This Row],[Ref]],Hoja1!C:S,17,FALSE)</f>
        <v>#N/A</v>
      </c>
      <c r="U102" s="2" t="e">
        <f>VLOOKUP(Tabla13[[#This Row],[Ref]],Hoja1!C:T,18,FALSE)</f>
        <v>#N/A</v>
      </c>
      <c r="V102" s="2" t="e">
        <f>VLOOKUP(Tabla13[[#This Row],[Ref]],Hoja1!C:U,19,FALSE)</f>
        <v>#N/A</v>
      </c>
      <c r="W102" s="2" t="e">
        <f>VLOOKUP(Tabla13[[#This Row],[Ref]],Hoja1!C:V,20,FALSE)</f>
        <v>#N/A</v>
      </c>
      <c r="X102" s="2" t="e">
        <f>VLOOKUP(Tabla13[[#This Row],[Ref]],Hoja1!C:W,21,FALSE)</f>
        <v>#N/A</v>
      </c>
      <c r="Y102" s="2" t="e">
        <f>VLOOKUP(Tabla13[[#This Row],[Ref]],Hoja1!C:X,22,FALSE)</f>
        <v>#N/A</v>
      </c>
      <c r="Z102" s="2" t="e">
        <f>SUM(Tabla13[[#This Row],[18]:[38]])</f>
        <v>#N/A</v>
      </c>
      <c r="AA102" s="3">
        <v>28.1</v>
      </c>
      <c r="AB102" s="3">
        <v>29.9</v>
      </c>
      <c r="AC102" s="3" t="s">
        <v>3</v>
      </c>
      <c r="AD102" s="3">
        <f>Tabla13[[#This Row],[Price 1]]*2.3</f>
        <v>64.63</v>
      </c>
      <c r="AE102" s="3">
        <f>Tabla13[[#This Row],[Price 2]]*2.3</f>
        <v>68.77</v>
      </c>
      <c r="AF102" s="3"/>
      <c r="AG102" s="3" t="s">
        <v>1643</v>
      </c>
    </row>
    <row r="103" spans="2:33" ht="99.9" hidden="1" customHeight="1" x14ac:dyDescent="0.3">
      <c r="B103" s="1" t="s">
        <v>2</v>
      </c>
      <c r="C103" s="1" t="s">
        <v>174</v>
      </c>
      <c r="D103" s="1" t="s">
        <v>29</v>
      </c>
      <c r="E103" s="2">
        <f>VLOOKUP(Tabla13[[#This Row],[Ref]],Hoja1!C:D,2,FALSE)</f>
        <v>0</v>
      </c>
      <c r="F103" s="2">
        <f>VLOOKUP(Tabla13[[#This Row],[Ref]],Hoja1!C:E,3,FALSE)</f>
        <v>0</v>
      </c>
      <c r="G103" s="2">
        <f>VLOOKUP(Tabla13[[#This Row],[Ref]],Hoja1!C:F,4,FALSE)</f>
        <v>0</v>
      </c>
      <c r="H103" s="2">
        <f>VLOOKUP(Tabla13[[#This Row],[Ref]],Hoja1!C:G,5,FALSE)</f>
        <v>0</v>
      </c>
      <c r="I103" s="2">
        <f>VLOOKUP(Tabla13[[#This Row],[Ref]],Hoja1!C:H,6,FALSE)</f>
        <v>0</v>
      </c>
      <c r="J103" s="2">
        <f>VLOOKUP(Tabla13[[#This Row],[Ref]],Hoja1!C:I,7,FALSE)</f>
        <v>0</v>
      </c>
      <c r="K103" s="2">
        <f>VLOOKUP(Tabla13[[#This Row],[Ref]],Hoja1!C:J,8,FALSE)</f>
        <v>0</v>
      </c>
      <c r="L103" s="2">
        <f>VLOOKUP(Tabla13[[#This Row],[Ref]],Hoja1!C:K,9,FALSE)</f>
        <v>0</v>
      </c>
      <c r="M103" s="2">
        <f>VLOOKUP(Tabla13[[#This Row],[Ref]],Hoja1!C:L,10,FALSE)</f>
        <v>0</v>
      </c>
      <c r="N103" s="2">
        <f>VLOOKUP(Tabla13[[#This Row],[Ref]],Hoja1!C:M,11,FALSE)</f>
        <v>0</v>
      </c>
      <c r="O103" s="2">
        <f>VLOOKUP(Tabla13[[#This Row],[Ref]],Hoja1!C:N,12,FALSE)</f>
        <v>0</v>
      </c>
      <c r="P103" s="2">
        <f>VLOOKUP(Tabla13[[#This Row],[Ref]],Hoja1!C:O,13,FALSE)</f>
        <v>1</v>
      </c>
      <c r="Q103" s="2">
        <f>VLOOKUP(Tabla13[[#This Row],[Ref]],Hoja1!C:P,14,FALSE)</f>
        <v>0</v>
      </c>
      <c r="R103" s="2">
        <f>VLOOKUP(Tabla13[[#This Row],[Ref]],Hoja1!C:Q,15,FALSE)</f>
        <v>0</v>
      </c>
      <c r="S103" s="2">
        <f>VLOOKUP(Tabla13[[#This Row],[Ref]],Hoja1!C:R,16,FALSE)</f>
        <v>0</v>
      </c>
      <c r="T103" s="2">
        <f>VLOOKUP(Tabla13[[#This Row],[Ref]],Hoja1!C:S,17,FALSE)</f>
        <v>0</v>
      </c>
      <c r="U103" s="2">
        <f>VLOOKUP(Tabla13[[#This Row],[Ref]],Hoja1!C:T,18,FALSE)</f>
        <v>0</v>
      </c>
      <c r="V103" s="2">
        <f>VLOOKUP(Tabla13[[#This Row],[Ref]],Hoja1!C:U,19,FALSE)</f>
        <v>0</v>
      </c>
      <c r="W103" s="2">
        <f>VLOOKUP(Tabla13[[#This Row],[Ref]],Hoja1!C:V,20,FALSE)</f>
        <v>0</v>
      </c>
      <c r="X103" s="2">
        <f>VLOOKUP(Tabla13[[#This Row],[Ref]],Hoja1!C:W,21,FALSE)</f>
        <v>0</v>
      </c>
      <c r="Y103" s="2">
        <f>VLOOKUP(Tabla13[[#This Row],[Ref]],Hoja1!C:X,22,FALSE)</f>
        <v>0</v>
      </c>
      <c r="Z103" s="2">
        <f>SUM(Tabla13[[#This Row],[18]:[38]])</f>
        <v>1</v>
      </c>
      <c r="AA103" s="3">
        <v>29.9</v>
      </c>
      <c r="AB103" s="3">
        <v>32.5</v>
      </c>
      <c r="AC103" s="3" t="s">
        <v>3</v>
      </c>
      <c r="AD103" s="3">
        <f>Tabla13[[#This Row],[Price 1]]*2.3</f>
        <v>68.77</v>
      </c>
      <c r="AE103" s="3">
        <f>Tabla13[[#This Row],[Price 2]]*2.3</f>
        <v>74.75</v>
      </c>
      <c r="AF103" s="3"/>
      <c r="AG103" s="3" t="s">
        <v>1643</v>
      </c>
    </row>
    <row r="104" spans="2:33" ht="99.9" hidden="1" customHeight="1" x14ac:dyDescent="0.3">
      <c r="B104" s="1" t="s">
        <v>2</v>
      </c>
      <c r="C104" s="1" t="s">
        <v>175</v>
      </c>
      <c r="D104" s="1" t="s">
        <v>29</v>
      </c>
      <c r="E104" s="2" t="e">
        <f>VLOOKUP(Tabla13[[#This Row],[Ref]],Hoja1!C:D,2,FALSE)</f>
        <v>#N/A</v>
      </c>
      <c r="F104" s="2" t="e">
        <f>VLOOKUP(Tabla13[[#This Row],[Ref]],Hoja1!C:E,3,FALSE)</f>
        <v>#N/A</v>
      </c>
      <c r="G104" s="2" t="e">
        <f>VLOOKUP(Tabla13[[#This Row],[Ref]],Hoja1!C:F,4,FALSE)</f>
        <v>#N/A</v>
      </c>
      <c r="H104" s="2" t="e">
        <f>VLOOKUP(Tabla13[[#This Row],[Ref]],Hoja1!C:G,5,FALSE)</f>
        <v>#N/A</v>
      </c>
      <c r="I104" s="2" t="e">
        <f>VLOOKUP(Tabla13[[#This Row],[Ref]],Hoja1!C:H,6,FALSE)</f>
        <v>#N/A</v>
      </c>
      <c r="J104" s="2" t="e">
        <f>VLOOKUP(Tabla13[[#This Row],[Ref]],Hoja1!C:I,7,FALSE)</f>
        <v>#N/A</v>
      </c>
      <c r="K104" s="2" t="e">
        <f>VLOOKUP(Tabla13[[#This Row],[Ref]],Hoja1!C:J,8,FALSE)</f>
        <v>#N/A</v>
      </c>
      <c r="L104" s="2" t="e">
        <f>VLOOKUP(Tabla13[[#This Row],[Ref]],Hoja1!C:K,9,FALSE)</f>
        <v>#N/A</v>
      </c>
      <c r="M104" s="2" t="e">
        <f>VLOOKUP(Tabla13[[#This Row],[Ref]],Hoja1!C:L,10,FALSE)</f>
        <v>#N/A</v>
      </c>
      <c r="N104" s="2" t="e">
        <f>VLOOKUP(Tabla13[[#This Row],[Ref]],Hoja1!C:M,11,FALSE)</f>
        <v>#N/A</v>
      </c>
      <c r="O104" s="2" t="e">
        <f>VLOOKUP(Tabla13[[#This Row],[Ref]],Hoja1!C:N,12,FALSE)</f>
        <v>#N/A</v>
      </c>
      <c r="P104" s="2" t="e">
        <f>VLOOKUP(Tabla13[[#This Row],[Ref]],Hoja1!C:O,13,FALSE)</f>
        <v>#N/A</v>
      </c>
      <c r="Q104" s="2" t="e">
        <f>VLOOKUP(Tabla13[[#This Row],[Ref]],Hoja1!C:P,14,FALSE)</f>
        <v>#N/A</v>
      </c>
      <c r="R104" s="2" t="e">
        <f>VLOOKUP(Tabla13[[#This Row],[Ref]],Hoja1!C:Q,15,FALSE)</f>
        <v>#N/A</v>
      </c>
      <c r="S104" s="2" t="e">
        <f>VLOOKUP(Tabla13[[#This Row],[Ref]],Hoja1!C:R,16,FALSE)</f>
        <v>#N/A</v>
      </c>
      <c r="T104" s="2" t="e">
        <f>VLOOKUP(Tabla13[[#This Row],[Ref]],Hoja1!C:S,17,FALSE)</f>
        <v>#N/A</v>
      </c>
      <c r="U104" s="2" t="e">
        <f>VLOOKUP(Tabla13[[#This Row],[Ref]],Hoja1!C:T,18,FALSE)</f>
        <v>#N/A</v>
      </c>
      <c r="V104" s="2" t="e">
        <f>VLOOKUP(Tabla13[[#This Row],[Ref]],Hoja1!C:U,19,FALSE)</f>
        <v>#N/A</v>
      </c>
      <c r="W104" s="2" t="e">
        <f>VLOOKUP(Tabla13[[#This Row],[Ref]],Hoja1!C:V,20,FALSE)</f>
        <v>#N/A</v>
      </c>
      <c r="X104" s="2" t="e">
        <f>VLOOKUP(Tabla13[[#This Row],[Ref]],Hoja1!C:W,21,FALSE)</f>
        <v>#N/A</v>
      </c>
      <c r="Y104" s="2" t="e">
        <f>VLOOKUP(Tabla13[[#This Row],[Ref]],Hoja1!C:X,22,FALSE)</f>
        <v>#N/A</v>
      </c>
      <c r="Z104" s="2" t="e">
        <f>SUM(Tabla13[[#This Row],[18]:[38]])</f>
        <v>#N/A</v>
      </c>
      <c r="AA104" s="3">
        <v>29.9</v>
      </c>
      <c r="AB104" s="3">
        <v>32.5</v>
      </c>
      <c r="AC104" s="3" t="s">
        <v>3</v>
      </c>
      <c r="AD104" s="3">
        <f>Tabla13[[#This Row],[Price 1]]*2.3</f>
        <v>68.77</v>
      </c>
      <c r="AE104" s="3"/>
      <c r="AF104" s="3"/>
      <c r="AG104" s="3"/>
    </row>
    <row r="105" spans="2:33" ht="99.9" hidden="1" customHeight="1" x14ac:dyDescent="0.3">
      <c r="B105" s="1" t="s">
        <v>2</v>
      </c>
      <c r="C105" s="1" t="s">
        <v>176</v>
      </c>
      <c r="D105" s="1" t="s">
        <v>29</v>
      </c>
      <c r="E105" s="2">
        <f>VLOOKUP(Tabla13[[#This Row],[Ref]],Hoja1!C:D,2,FALSE)</f>
        <v>0</v>
      </c>
      <c r="F105" s="2">
        <f>VLOOKUP(Tabla13[[#This Row],[Ref]],Hoja1!C:E,3,FALSE)</f>
        <v>0</v>
      </c>
      <c r="G105" s="2">
        <f>VLOOKUP(Tabla13[[#This Row],[Ref]],Hoja1!C:F,4,FALSE)</f>
        <v>0</v>
      </c>
      <c r="H105" s="2">
        <f>VLOOKUP(Tabla13[[#This Row],[Ref]],Hoja1!C:G,5,FALSE)</f>
        <v>0</v>
      </c>
      <c r="I105" s="2">
        <f>VLOOKUP(Tabla13[[#This Row],[Ref]],Hoja1!C:H,6,FALSE)</f>
        <v>0</v>
      </c>
      <c r="J105" s="2">
        <f>VLOOKUP(Tabla13[[#This Row],[Ref]],Hoja1!C:I,7,FALSE)</f>
        <v>0</v>
      </c>
      <c r="K105" s="2">
        <f>VLOOKUP(Tabla13[[#This Row],[Ref]],Hoja1!C:J,8,FALSE)</f>
        <v>0</v>
      </c>
      <c r="L105" s="2">
        <f>VLOOKUP(Tabla13[[#This Row],[Ref]],Hoja1!C:K,9,FALSE)</f>
        <v>0</v>
      </c>
      <c r="M105" s="2">
        <f>VLOOKUP(Tabla13[[#This Row],[Ref]],Hoja1!C:L,10,FALSE)</f>
        <v>0</v>
      </c>
      <c r="N105" s="2">
        <f>VLOOKUP(Tabla13[[#This Row],[Ref]],Hoja1!C:M,11,FALSE)</f>
        <v>0</v>
      </c>
      <c r="O105" s="2">
        <f>VLOOKUP(Tabla13[[#This Row],[Ref]],Hoja1!C:N,12,FALSE)</f>
        <v>0</v>
      </c>
      <c r="P105" s="2">
        <f>VLOOKUP(Tabla13[[#This Row],[Ref]],Hoja1!C:O,13,FALSE)</f>
        <v>0</v>
      </c>
      <c r="Q105" s="2">
        <f>VLOOKUP(Tabla13[[#This Row],[Ref]],Hoja1!C:P,14,FALSE)</f>
        <v>0</v>
      </c>
      <c r="R105" s="2">
        <f>VLOOKUP(Tabla13[[#This Row],[Ref]],Hoja1!C:Q,15,FALSE)</f>
        <v>0</v>
      </c>
      <c r="S105" s="2">
        <f>VLOOKUP(Tabla13[[#This Row],[Ref]],Hoja1!C:R,16,FALSE)</f>
        <v>0</v>
      </c>
      <c r="T105" s="2">
        <f>VLOOKUP(Tabla13[[#This Row],[Ref]],Hoja1!C:S,17,FALSE)</f>
        <v>0</v>
      </c>
      <c r="U105" s="2">
        <f>VLOOKUP(Tabla13[[#This Row],[Ref]],Hoja1!C:T,18,FALSE)</f>
        <v>1</v>
      </c>
      <c r="V105" s="2">
        <f>VLOOKUP(Tabla13[[#This Row],[Ref]],Hoja1!C:U,19,FALSE)</f>
        <v>0</v>
      </c>
      <c r="W105" s="2">
        <f>VLOOKUP(Tabla13[[#This Row],[Ref]],Hoja1!C:V,20,FALSE)</f>
        <v>0</v>
      </c>
      <c r="X105" s="2">
        <f>VLOOKUP(Tabla13[[#This Row],[Ref]],Hoja1!C:W,21,FALSE)</f>
        <v>0</v>
      </c>
      <c r="Y105" s="2">
        <f>VLOOKUP(Tabla13[[#This Row],[Ref]],Hoja1!C:X,22,FALSE)</f>
        <v>0</v>
      </c>
      <c r="Z105" s="2">
        <f>SUM(Tabla13[[#This Row],[18]:[38]])</f>
        <v>1</v>
      </c>
      <c r="AA105" s="3">
        <v>29.9</v>
      </c>
      <c r="AB105" s="3">
        <v>32.5</v>
      </c>
      <c r="AC105" s="3" t="s">
        <v>3</v>
      </c>
      <c r="AD105" s="3">
        <f>Tabla13[[#This Row],[Price 1]]*2.3</f>
        <v>68.77</v>
      </c>
      <c r="AE105" s="3">
        <f>Tabla13[[#This Row],[Price 2]]*2.3</f>
        <v>74.75</v>
      </c>
      <c r="AF105" s="3"/>
      <c r="AG105" s="3" t="s">
        <v>1643</v>
      </c>
    </row>
    <row r="106" spans="2:33" ht="99.9" hidden="1" customHeight="1" x14ac:dyDescent="0.3">
      <c r="B106" s="1" t="s">
        <v>2</v>
      </c>
      <c r="C106" s="1" t="s">
        <v>177</v>
      </c>
      <c r="D106" s="1" t="s">
        <v>178</v>
      </c>
      <c r="E106" s="2" t="e">
        <f>VLOOKUP(Tabla13[[#This Row],[Ref]],Hoja1!C:D,2,FALSE)</f>
        <v>#N/A</v>
      </c>
      <c r="F106" s="2" t="e">
        <f>VLOOKUP(Tabla13[[#This Row],[Ref]],Hoja1!C:E,3,FALSE)</f>
        <v>#N/A</v>
      </c>
      <c r="G106" s="2" t="e">
        <f>VLOOKUP(Tabla13[[#This Row],[Ref]],Hoja1!C:F,4,FALSE)</f>
        <v>#N/A</v>
      </c>
      <c r="H106" s="2" t="e">
        <f>VLOOKUP(Tabla13[[#This Row],[Ref]],Hoja1!C:G,5,FALSE)</f>
        <v>#N/A</v>
      </c>
      <c r="I106" s="2" t="e">
        <f>VLOOKUP(Tabla13[[#This Row],[Ref]],Hoja1!C:H,6,FALSE)</f>
        <v>#N/A</v>
      </c>
      <c r="J106" s="2" t="e">
        <f>VLOOKUP(Tabla13[[#This Row],[Ref]],Hoja1!C:I,7,FALSE)</f>
        <v>#N/A</v>
      </c>
      <c r="K106" s="2" t="e">
        <f>VLOOKUP(Tabla13[[#This Row],[Ref]],Hoja1!C:J,8,FALSE)</f>
        <v>#N/A</v>
      </c>
      <c r="L106" s="2" t="e">
        <f>VLOOKUP(Tabla13[[#This Row],[Ref]],Hoja1!C:K,9,FALSE)</f>
        <v>#N/A</v>
      </c>
      <c r="M106" s="2" t="e">
        <f>VLOOKUP(Tabla13[[#This Row],[Ref]],Hoja1!C:L,10,FALSE)</f>
        <v>#N/A</v>
      </c>
      <c r="N106" s="2" t="e">
        <f>VLOOKUP(Tabla13[[#This Row],[Ref]],Hoja1!C:M,11,FALSE)</f>
        <v>#N/A</v>
      </c>
      <c r="O106" s="2" t="e">
        <f>VLOOKUP(Tabla13[[#This Row],[Ref]],Hoja1!C:N,12,FALSE)</f>
        <v>#N/A</v>
      </c>
      <c r="P106" s="2" t="e">
        <f>VLOOKUP(Tabla13[[#This Row],[Ref]],Hoja1!C:O,13,FALSE)</f>
        <v>#N/A</v>
      </c>
      <c r="Q106" s="2" t="e">
        <f>VLOOKUP(Tabla13[[#This Row],[Ref]],Hoja1!C:P,14,FALSE)</f>
        <v>#N/A</v>
      </c>
      <c r="R106" s="2" t="e">
        <f>VLOOKUP(Tabla13[[#This Row],[Ref]],Hoja1!C:Q,15,FALSE)</f>
        <v>#N/A</v>
      </c>
      <c r="S106" s="2" t="e">
        <f>VLOOKUP(Tabla13[[#This Row],[Ref]],Hoja1!C:R,16,FALSE)</f>
        <v>#N/A</v>
      </c>
      <c r="T106" s="2" t="e">
        <f>VLOOKUP(Tabla13[[#This Row],[Ref]],Hoja1!C:S,17,FALSE)</f>
        <v>#N/A</v>
      </c>
      <c r="U106" s="2" t="e">
        <f>VLOOKUP(Tabla13[[#This Row],[Ref]],Hoja1!C:T,18,FALSE)</f>
        <v>#N/A</v>
      </c>
      <c r="V106" s="2" t="e">
        <f>VLOOKUP(Tabla13[[#This Row],[Ref]],Hoja1!C:U,19,FALSE)</f>
        <v>#N/A</v>
      </c>
      <c r="W106" s="2" t="e">
        <f>VLOOKUP(Tabla13[[#This Row],[Ref]],Hoja1!C:V,20,FALSE)</f>
        <v>#N/A</v>
      </c>
      <c r="X106" s="2" t="e">
        <f>VLOOKUP(Tabla13[[#This Row],[Ref]],Hoja1!C:W,21,FALSE)</f>
        <v>#N/A</v>
      </c>
      <c r="Y106" s="2" t="e">
        <f>VLOOKUP(Tabla13[[#This Row],[Ref]],Hoja1!C:X,22,FALSE)</f>
        <v>#N/A</v>
      </c>
      <c r="Z106" s="2" t="e">
        <f>SUM(Tabla13[[#This Row],[18]:[38]])</f>
        <v>#N/A</v>
      </c>
      <c r="AA106" s="3">
        <v>29.9</v>
      </c>
      <c r="AB106" s="3">
        <v>32.5</v>
      </c>
      <c r="AC106" s="3" t="s">
        <v>3</v>
      </c>
      <c r="AD106" s="3">
        <f>Tabla13[[#This Row],[Price 1]]*2.3</f>
        <v>68.77</v>
      </c>
      <c r="AE106" s="3"/>
      <c r="AF106" s="3"/>
      <c r="AG106" s="3"/>
    </row>
    <row r="107" spans="2:33" ht="99.9" hidden="1" customHeight="1" x14ac:dyDescent="0.3">
      <c r="B107" s="1" t="s">
        <v>2</v>
      </c>
      <c r="C107" s="1" t="s">
        <v>179</v>
      </c>
      <c r="D107" s="1" t="s">
        <v>178</v>
      </c>
      <c r="E107" s="2" t="e">
        <f>VLOOKUP(Tabla13[[#This Row],[Ref]],Hoja1!C:D,2,FALSE)</f>
        <v>#N/A</v>
      </c>
      <c r="F107" s="2" t="e">
        <f>VLOOKUP(Tabla13[[#This Row],[Ref]],Hoja1!C:E,3,FALSE)</f>
        <v>#N/A</v>
      </c>
      <c r="G107" s="2" t="e">
        <f>VLOOKUP(Tabla13[[#This Row],[Ref]],Hoja1!C:F,4,FALSE)</f>
        <v>#N/A</v>
      </c>
      <c r="H107" s="2" t="e">
        <f>VLOOKUP(Tabla13[[#This Row],[Ref]],Hoja1!C:G,5,FALSE)</f>
        <v>#N/A</v>
      </c>
      <c r="I107" s="2" t="e">
        <f>VLOOKUP(Tabla13[[#This Row],[Ref]],Hoja1!C:H,6,FALSE)</f>
        <v>#N/A</v>
      </c>
      <c r="J107" s="2" t="e">
        <f>VLOOKUP(Tabla13[[#This Row],[Ref]],Hoja1!C:I,7,FALSE)</f>
        <v>#N/A</v>
      </c>
      <c r="K107" s="2" t="e">
        <f>VLOOKUP(Tabla13[[#This Row],[Ref]],Hoja1!C:J,8,FALSE)</f>
        <v>#N/A</v>
      </c>
      <c r="L107" s="2" t="e">
        <f>VLOOKUP(Tabla13[[#This Row],[Ref]],Hoja1!C:K,9,FALSE)</f>
        <v>#N/A</v>
      </c>
      <c r="M107" s="2" t="e">
        <f>VLOOKUP(Tabla13[[#This Row],[Ref]],Hoja1!C:L,10,FALSE)</f>
        <v>#N/A</v>
      </c>
      <c r="N107" s="2" t="e">
        <f>VLOOKUP(Tabla13[[#This Row],[Ref]],Hoja1!C:M,11,FALSE)</f>
        <v>#N/A</v>
      </c>
      <c r="O107" s="2" t="e">
        <f>VLOOKUP(Tabla13[[#This Row],[Ref]],Hoja1!C:N,12,FALSE)</f>
        <v>#N/A</v>
      </c>
      <c r="P107" s="2" t="e">
        <f>VLOOKUP(Tabla13[[#This Row],[Ref]],Hoja1!C:O,13,FALSE)</f>
        <v>#N/A</v>
      </c>
      <c r="Q107" s="2" t="e">
        <f>VLOOKUP(Tabla13[[#This Row],[Ref]],Hoja1!C:P,14,FALSE)</f>
        <v>#N/A</v>
      </c>
      <c r="R107" s="2" t="e">
        <f>VLOOKUP(Tabla13[[#This Row],[Ref]],Hoja1!C:Q,15,FALSE)</f>
        <v>#N/A</v>
      </c>
      <c r="S107" s="2" t="e">
        <f>VLOOKUP(Tabla13[[#This Row],[Ref]],Hoja1!C:R,16,FALSE)</f>
        <v>#N/A</v>
      </c>
      <c r="T107" s="2" t="e">
        <f>VLOOKUP(Tabla13[[#This Row],[Ref]],Hoja1!C:S,17,FALSE)</f>
        <v>#N/A</v>
      </c>
      <c r="U107" s="2" t="e">
        <f>VLOOKUP(Tabla13[[#This Row],[Ref]],Hoja1!C:T,18,FALSE)</f>
        <v>#N/A</v>
      </c>
      <c r="V107" s="2" t="e">
        <f>VLOOKUP(Tabla13[[#This Row],[Ref]],Hoja1!C:U,19,FALSE)</f>
        <v>#N/A</v>
      </c>
      <c r="W107" s="2" t="e">
        <f>VLOOKUP(Tabla13[[#This Row],[Ref]],Hoja1!C:V,20,FALSE)</f>
        <v>#N/A</v>
      </c>
      <c r="X107" s="2" t="e">
        <f>VLOOKUP(Tabla13[[#This Row],[Ref]],Hoja1!C:W,21,FALSE)</f>
        <v>#N/A</v>
      </c>
      <c r="Y107" s="2" t="e">
        <f>VLOOKUP(Tabla13[[#This Row],[Ref]],Hoja1!C:X,22,FALSE)</f>
        <v>#N/A</v>
      </c>
      <c r="Z107" s="2" t="e">
        <f>SUM(Tabla13[[#This Row],[18]:[38]])</f>
        <v>#N/A</v>
      </c>
      <c r="AA107" s="3">
        <v>29.9</v>
      </c>
      <c r="AB107" s="3">
        <v>32.5</v>
      </c>
      <c r="AC107" s="3" t="s">
        <v>3</v>
      </c>
      <c r="AD107" s="3">
        <f>Tabla13[[#This Row],[Price 1]]*2.3</f>
        <v>68.77</v>
      </c>
      <c r="AE107" s="3"/>
      <c r="AF107" s="3"/>
      <c r="AG107" s="3"/>
    </row>
    <row r="108" spans="2:33" ht="99.9" hidden="1" customHeight="1" x14ac:dyDescent="0.3">
      <c r="B108" s="1" t="s">
        <v>2</v>
      </c>
      <c r="C108" s="1" t="s">
        <v>180</v>
      </c>
      <c r="D108" s="1" t="s">
        <v>181</v>
      </c>
      <c r="E108" s="2" t="e">
        <f>VLOOKUP(Tabla13[[#This Row],[Ref]],Hoja1!C:D,2,FALSE)</f>
        <v>#N/A</v>
      </c>
      <c r="F108" s="2" t="e">
        <f>VLOOKUP(Tabla13[[#This Row],[Ref]],Hoja1!C:E,3,FALSE)</f>
        <v>#N/A</v>
      </c>
      <c r="G108" s="2" t="e">
        <f>VLOOKUP(Tabla13[[#This Row],[Ref]],Hoja1!C:F,4,FALSE)</f>
        <v>#N/A</v>
      </c>
      <c r="H108" s="2" t="e">
        <f>VLOOKUP(Tabla13[[#This Row],[Ref]],Hoja1!C:G,5,FALSE)</f>
        <v>#N/A</v>
      </c>
      <c r="I108" s="2" t="e">
        <f>VLOOKUP(Tabla13[[#This Row],[Ref]],Hoja1!C:H,6,FALSE)</f>
        <v>#N/A</v>
      </c>
      <c r="J108" s="2" t="e">
        <f>VLOOKUP(Tabla13[[#This Row],[Ref]],Hoja1!C:I,7,FALSE)</f>
        <v>#N/A</v>
      </c>
      <c r="K108" s="2" t="e">
        <f>VLOOKUP(Tabla13[[#This Row],[Ref]],Hoja1!C:J,8,FALSE)</f>
        <v>#N/A</v>
      </c>
      <c r="L108" s="2" t="e">
        <f>VLOOKUP(Tabla13[[#This Row],[Ref]],Hoja1!C:K,9,FALSE)</f>
        <v>#N/A</v>
      </c>
      <c r="M108" s="2" t="e">
        <f>VLOOKUP(Tabla13[[#This Row],[Ref]],Hoja1!C:L,10,FALSE)</f>
        <v>#N/A</v>
      </c>
      <c r="N108" s="2" t="e">
        <f>VLOOKUP(Tabla13[[#This Row],[Ref]],Hoja1!C:M,11,FALSE)</f>
        <v>#N/A</v>
      </c>
      <c r="O108" s="2" t="e">
        <f>VLOOKUP(Tabla13[[#This Row],[Ref]],Hoja1!C:N,12,FALSE)</f>
        <v>#N/A</v>
      </c>
      <c r="P108" s="2" t="e">
        <f>VLOOKUP(Tabla13[[#This Row],[Ref]],Hoja1!C:O,13,FALSE)</f>
        <v>#N/A</v>
      </c>
      <c r="Q108" s="2" t="e">
        <f>VLOOKUP(Tabla13[[#This Row],[Ref]],Hoja1!C:P,14,FALSE)</f>
        <v>#N/A</v>
      </c>
      <c r="R108" s="2" t="e">
        <f>VLOOKUP(Tabla13[[#This Row],[Ref]],Hoja1!C:Q,15,FALSE)</f>
        <v>#N/A</v>
      </c>
      <c r="S108" s="2" t="e">
        <f>VLOOKUP(Tabla13[[#This Row],[Ref]],Hoja1!C:R,16,FALSE)</f>
        <v>#N/A</v>
      </c>
      <c r="T108" s="2" t="e">
        <f>VLOOKUP(Tabla13[[#This Row],[Ref]],Hoja1!C:S,17,FALSE)</f>
        <v>#N/A</v>
      </c>
      <c r="U108" s="2" t="e">
        <f>VLOOKUP(Tabla13[[#This Row],[Ref]],Hoja1!C:T,18,FALSE)</f>
        <v>#N/A</v>
      </c>
      <c r="V108" s="2" t="e">
        <f>VLOOKUP(Tabla13[[#This Row],[Ref]],Hoja1!C:U,19,FALSE)</f>
        <v>#N/A</v>
      </c>
      <c r="W108" s="2" t="e">
        <f>VLOOKUP(Tabla13[[#This Row],[Ref]],Hoja1!C:V,20,FALSE)</f>
        <v>#N/A</v>
      </c>
      <c r="X108" s="2" t="e">
        <f>VLOOKUP(Tabla13[[#This Row],[Ref]],Hoja1!C:W,21,FALSE)</f>
        <v>#N/A</v>
      </c>
      <c r="Y108" s="2" t="e">
        <f>VLOOKUP(Tabla13[[#This Row],[Ref]],Hoja1!C:X,22,FALSE)</f>
        <v>#N/A</v>
      </c>
      <c r="Z108" s="2" t="e">
        <f>SUM(Tabla13[[#This Row],[18]:[38]])</f>
        <v>#N/A</v>
      </c>
      <c r="AA108" s="3">
        <v>31.5</v>
      </c>
      <c r="AB108" s="3">
        <v>33</v>
      </c>
      <c r="AC108" s="3" t="s">
        <v>3</v>
      </c>
      <c r="AD108" s="3">
        <f>Tabla13[[#This Row],[Price 1]]*2.3</f>
        <v>72.449999999999989</v>
      </c>
      <c r="AE108" s="3">
        <f>Tabla13[[#This Row],[Price 2]]*2.3</f>
        <v>75.899999999999991</v>
      </c>
      <c r="AF108" s="3"/>
      <c r="AG108" s="3" t="s">
        <v>1643</v>
      </c>
    </row>
    <row r="109" spans="2:33" ht="99.9" hidden="1" customHeight="1" x14ac:dyDescent="0.3">
      <c r="B109" s="1" t="s">
        <v>2</v>
      </c>
      <c r="C109" s="1" t="s">
        <v>182</v>
      </c>
      <c r="D109" s="1" t="s">
        <v>181</v>
      </c>
      <c r="E109" s="2">
        <f>VLOOKUP(Tabla13[[#This Row],[Ref]],Hoja1!C:D,2,FALSE)</f>
        <v>0</v>
      </c>
      <c r="F109" s="2">
        <f>VLOOKUP(Tabla13[[#This Row],[Ref]],Hoja1!C:E,3,FALSE)</f>
        <v>0</v>
      </c>
      <c r="G109" s="2">
        <f>VLOOKUP(Tabla13[[#This Row],[Ref]],Hoja1!C:F,4,FALSE)</f>
        <v>0</v>
      </c>
      <c r="H109" s="2">
        <f>VLOOKUP(Tabla13[[#This Row],[Ref]],Hoja1!C:G,5,FALSE)</f>
        <v>0</v>
      </c>
      <c r="I109" s="2">
        <f>VLOOKUP(Tabla13[[#This Row],[Ref]],Hoja1!C:H,6,FALSE)</f>
        <v>0</v>
      </c>
      <c r="J109" s="2">
        <f>VLOOKUP(Tabla13[[#This Row],[Ref]],Hoja1!C:I,7,FALSE)</f>
        <v>0</v>
      </c>
      <c r="K109" s="2">
        <f>VLOOKUP(Tabla13[[#This Row],[Ref]],Hoja1!C:J,8,FALSE)</f>
        <v>0</v>
      </c>
      <c r="L109" s="2">
        <f>VLOOKUP(Tabla13[[#This Row],[Ref]],Hoja1!C:K,9,FALSE)</f>
        <v>0</v>
      </c>
      <c r="M109" s="2">
        <f>VLOOKUP(Tabla13[[#This Row],[Ref]],Hoja1!C:L,10,FALSE)</f>
        <v>0</v>
      </c>
      <c r="N109" s="2">
        <f>VLOOKUP(Tabla13[[#This Row],[Ref]],Hoja1!C:M,11,FALSE)</f>
        <v>0</v>
      </c>
      <c r="O109" s="2">
        <f>VLOOKUP(Tabla13[[#This Row],[Ref]],Hoja1!C:N,12,FALSE)</f>
        <v>0</v>
      </c>
      <c r="P109" s="2">
        <f>VLOOKUP(Tabla13[[#This Row],[Ref]],Hoja1!C:O,13,FALSE)</f>
        <v>0</v>
      </c>
      <c r="Q109" s="2">
        <f>VLOOKUP(Tabla13[[#This Row],[Ref]],Hoja1!C:P,14,FALSE)</f>
        <v>0</v>
      </c>
      <c r="R109" s="2">
        <f>VLOOKUP(Tabla13[[#This Row],[Ref]],Hoja1!C:Q,15,FALSE)</f>
        <v>0</v>
      </c>
      <c r="S109" s="2">
        <f>VLOOKUP(Tabla13[[#This Row],[Ref]],Hoja1!C:R,16,FALSE)</f>
        <v>0</v>
      </c>
      <c r="T109" s="2">
        <f>VLOOKUP(Tabla13[[#This Row],[Ref]],Hoja1!C:S,17,FALSE)</f>
        <v>0</v>
      </c>
      <c r="U109" s="2">
        <f>VLOOKUP(Tabla13[[#This Row],[Ref]],Hoja1!C:T,18,FALSE)</f>
        <v>1</v>
      </c>
      <c r="V109" s="2">
        <f>VLOOKUP(Tabla13[[#This Row],[Ref]],Hoja1!C:U,19,FALSE)</f>
        <v>0</v>
      </c>
      <c r="W109" s="2">
        <f>VLOOKUP(Tabla13[[#This Row],[Ref]],Hoja1!C:V,20,FALSE)</f>
        <v>0</v>
      </c>
      <c r="X109" s="2">
        <f>VLOOKUP(Tabla13[[#This Row],[Ref]],Hoja1!C:W,21,FALSE)</f>
        <v>0</v>
      </c>
      <c r="Y109" s="2">
        <f>VLOOKUP(Tabla13[[#This Row],[Ref]],Hoja1!C:X,22,FALSE)</f>
        <v>0</v>
      </c>
      <c r="Z109" s="2">
        <f>SUM(Tabla13[[#This Row],[18]:[38]])</f>
        <v>1</v>
      </c>
      <c r="AA109" s="3">
        <v>31.5</v>
      </c>
      <c r="AB109" s="3">
        <v>33</v>
      </c>
      <c r="AC109" s="3" t="s">
        <v>3</v>
      </c>
      <c r="AD109" s="3">
        <f>Tabla13[[#This Row],[Price 1]]*2.3</f>
        <v>72.449999999999989</v>
      </c>
      <c r="AE109" s="3">
        <f>Tabla13[[#This Row],[Price 2]]*2.3</f>
        <v>75.899999999999991</v>
      </c>
      <c r="AF109" s="3"/>
      <c r="AG109" s="3" t="s">
        <v>1643</v>
      </c>
    </row>
    <row r="110" spans="2:33" ht="99.9" hidden="1" customHeight="1" x14ac:dyDescent="0.3">
      <c r="B110" s="1" t="s">
        <v>2</v>
      </c>
      <c r="C110" s="1" t="s">
        <v>183</v>
      </c>
      <c r="D110" s="1" t="s">
        <v>184</v>
      </c>
      <c r="E110" s="2" t="e">
        <f>VLOOKUP(Tabla13[[#This Row],[Ref]],Hoja1!C:D,2,FALSE)</f>
        <v>#N/A</v>
      </c>
      <c r="F110" s="2" t="e">
        <f>VLOOKUP(Tabla13[[#This Row],[Ref]],Hoja1!C:E,3,FALSE)</f>
        <v>#N/A</v>
      </c>
      <c r="G110" s="2" t="e">
        <f>VLOOKUP(Tabla13[[#This Row],[Ref]],Hoja1!C:F,4,FALSE)</f>
        <v>#N/A</v>
      </c>
      <c r="H110" s="2" t="e">
        <f>VLOOKUP(Tabla13[[#This Row],[Ref]],Hoja1!C:G,5,FALSE)</f>
        <v>#N/A</v>
      </c>
      <c r="I110" s="2" t="e">
        <f>VLOOKUP(Tabla13[[#This Row],[Ref]],Hoja1!C:H,6,FALSE)</f>
        <v>#N/A</v>
      </c>
      <c r="J110" s="2" t="e">
        <f>VLOOKUP(Tabla13[[#This Row],[Ref]],Hoja1!C:I,7,FALSE)</f>
        <v>#N/A</v>
      </c>
      <c r="K110" s="2" t="e">
        <f>VLOOKUP(Tabla13[[#This Row],[Ref]],Hoja1!C:J,8,FALSE)</f>
        <v>#N/A</v>
      </c>
      <c r="L110" s="2" t="e">
        <f>VLOOKUP(Tabla13[[#This Row],[Ref]],Hoja1!C:K,9,FALSE)</f>
        <v>#N/A</v>
      </c>
      <c r="M110" s="2" t="e">
        <f>VLOOKUP(Tabla13[[#This Row],[Ref]],Hoja1!C:L,10,FALSE)</f>
        <v>#N/A</v>
      </c>
      <c r="N110" s="2" t="e">
        <f>VLOOKUP(Tabla13[[#This Row],[Ref]],Hoja1!C:M,11,FALSE)</f>
        <v>#N/A</v>
      </c>
      <c r="O110" s="2" t="e">
        <f>VLOOKUP(Tabla13[[#This Row],[Ref]],Hoja1!C:N,12,FALSE)</f>
        <v>#N/A</v>
      </c>
      <c r="P110" s="2" t="e">
        <f>VLOOKUP(Tabla13[[#This Row],[Ref]],Hoja1!C:O,13,FALSE)</f>
        <v>#N/A</v>
      </c>
      <c r="Q110" s="2" t="e">
        <f>VLOOKUP(Tabla13[[#This Row],[Ref]],Hoja1!C:P,14,FALSE)</f>
        <v>#N/A</v>
      </c>
      <c r="R110" s="2" t="e">
        <f>VLOOKUP(Tabla13[[#This Row],[Ref]],Hoja1!C:Q,15,FALSE)</f>
        <v>#N/A</v>
      </c>
      <c r="S110" s="2" t="e">
        <f>VLOOKUP(Tabla13[[#This Row],[Ref]],Hoja1!C:R,16,FALSE)</f>
        <v>#N/A</v>
      </c>
      <c r="T110" s="2" t="e">
        <f>VLOOKUP(Tabla13[[#This Row],[Ref]],Hoja1!C:S,17,FALSE)</f>
        <v>#N/A</v>
      </c>
      <c r="U110" s="2" t="e">
        <f>VLOOKUP(Tabla13[[#This Row],[Ref]],Hoja1!C:T,18,FALSE)</f>
        <v>#N/A</v>
      </c>
      <c r="V110" s="2" t="e">
        <f>VLOOKUP(Tabla13[[#This Row],[Ref]],Hoja1!C:U,19,FALSE)</f>
        <v>#N/A</v>
      </c>
      <c r="W110" s="2" t="e">
        <f>VLOOKUP(Tabla13[[#This Row],[Ref]],Hoja1!C:V,20,FALSE)</f>
        <v>#N/A</v>
      </c>
      <c r="X110" s="2" t="e">
        <f>VLOOKUP(Tabla13[[#This Row],[Ref]],Hoja1!C:W,21,FALSE)</f>
        <v>#N/A</v>
      </c>
      <c r="Y110" s="2" t="e">
        <f>VLOOKUP(Tabla13[[#This Row],[Ref]],Hoja1!C:X,22,FALSE)</f>
        <v>#N/A</v>
      </c>
      <c r="Z110" s="2" t="e">
        <f>SUM(Tabla13[[#This Row],[18]:[38]])</f>
        <v>#N/A</v>
      </c>
      <c r="AA110" s="3">
        <v>29.9</v>
      </c>
      <c r="AB110" s="3">
        <v>31.5</v>
      </c>
      <c r="AC110" s="3" t="s">
        <v>3</v>
      </c>
      <c r="AD110" s="3">
        <f>Tabla13[[#This Row],[Price 1]]*2.3</f>
        <v>68.77</v>
      </c>
      <c r="AE110" s="3">
        <f>Tabla13[[#This Row],[Price 2]]*2.3</f>
        <v>72.449999999999989</v>
      </c>
      <c r="AF110" s="3"/>
      <c r="AG110" s="3" t="s">
        <v>1643</v>
      </c>
    </row>
    <row r="111" spans="2:33" ht="99.9" hidden="1" customHeight="1" x14ac:dyDescent="0.3">
      <c r="B111" s="1" t="s">
        <v>2</v>
      </c>
      <c r="C111" s="1" t="s">
        <v>185</v>
      </c>
      <c r="D111" s="1" t="s">
        <v>184</v>
      </c>
      <c r="E111" s="2" t="e">
        <f>VLOOKUP(Tabla13[[#This Row],[Ref]],Hoja1!C:D,2,FALSE)</f>
        <v>#N/A</v>
      </c>
      <c r="F111" s="2" t="e">
        <f>VLOOKUP(Tabla13[[#This Row],[Ref]],Hoja1!C:E,3,FALSE)</f>
        <v>#N/A</v>
      </c>
      <c r="G111" s="2" t="e">
        <f>VLOOKUP(Tabla13[[#This Row],[Ref]],Hoja1!C:F,4,FALSE)</f>
        <v>#N/A</v>
      </c>
      <c r="H111" s="2" t="e">
        <f>VLOOKUP(Tabla13[[#This Row],[Ref]],Hoja1!C:G,5,FALSE)</f>
        <v>#N/A</v>
      </c>
      <c r="I111" s="2" t="e">
        <f>VLOOKUP(Tabla13[[#This Row],[Ref]],Hoja1!C:H,6,FALSE)</f>
        <v>#N/A</v>
      </c>
      <c r="J111" s="2" t="e">
        <f>VLOOKUP(Tabla13[[#This Row],[Ref]],Hoja1!C:I,7,FALSE)</f>
        <v>#N/A</v>
      </c>
      <c r="K111" s="2" t="e">
        <f>VLOOKUP(Tabla13[[#This Row],[Ref]],Hoja1!C:J,8,FALSE)</f>
        <v>#N/A</v>
      </c>
      <c r="L111" s="2" t="e">
        <f>VLOOKUP(Tabla13[[#This Row],[Ref]],Hoja1!C:K,9,FALSE)</f>
        <v>#N/A</v>
      </c>
      <c r="M111" s="2" t="e">
        <f>VLOOKUP(Tabla13[[#This Row],[Ref]],Hoja1!C:L,10,FALSE)</f>
        <v>#N/A</v>
      </c>
      <c r="N111" s="2" t="e">
        <f>VLOOKUP(Tabla13[[#This Row],[Ref]],Hoja1!C:M,11,FALSE)</f>
        <v>#N/A</v>
      </c>
      <c r="O111" s="2" t="e">
        <f>VLOOKUP(Tabla13[[#This Row],[Ref]],Hoja1!C:N,12,FALSE)</f>
        <v>#N/A</v>
      </c>
      <c r="P111" s="2" t="e">
        <f>VLOOKUP(Tabla13[[#This Row],[Ref]],Hoja1!C:O,13,FALSE)</f>
        <v>#N/A</v>
      </c>
      <c r="Q111" s="2" t="e">
        <f>VLOOKUP(Tabla13[[#This Row],[Ref]],Hoja1!C:P,14,FALSE)</f>
        <v>#N/A</v>
      </c>
      <c r="R111" s="2" t="e">
        <f>VLOOKUP(Tabla13[[#This Row],[Ref]],Hoja1!C:Q,15,FALSE)</f>
        <v>#N/A</v>
      </c>
      <c r="S111" s="2" t="e">
        <f>VLOOKUP(Tabla13[[#This Row],[Ref]],Hoja1!C:R,16,FALSE)</f>
        <v>#N/A</v>
      </c>
      <c r="T111" s="2" t="e">
        <f>VLOOKUP(Tabla13[[#This Row],[Ref]],Hoja1!C:S,17,FALSE)</f>
        <v>#N/A</v>
      </c>
      <c r="U111" s="2" t="e">
        <f>VLOOKUP(Tabla13[[#This Row],[Ref]],Hoja1!C:T,18,FALSE)</f>
        <v>#N/A</v>
      </c>
      <c r="V111" s="2" t="e">
        <f>VLOOKUP(Tabla13[[#This Row],[Ref]],Hoja1!C:U,19,FALSE)</f>
        <v>#N/A</v>
      </c>
      <c r="W111" s="2" t="e">
        <f>VLOOKUP(Tabla13[[#This Row],[Ref]],Hoja1!C:V,20,FALSE)</f>
        <v>#N/A</v>
      </c>
      <c r="X111" s="2" t="e">
        <f>VLOOKUP(Tabla13[[#This Row],[Ref]],Hoja1!C:W,21,FALSE)</f>
        <v>#N/A</v>
      </c>
      <c r="Y111" s="2" t="e">
        <f>VLOOKUP(Tabla13[[#This Row],[Ref]],Hoja1!C:X,22,FALSE)</f>
        <v>#N/A</v>
      </c>
      <c r="Z111" s="2" t="e">
        <f>SUM(Tabla13[[#This Row],[18]:[38]])</f>
        <v>#N/A</v>
      </c>
      <c r="AA111" s="3">
        <v>29.9</v>
      </c>
      <c r="AB111" s="3">
        <v>31.5</v>
      </c>
      <c r="AC111" s="3" t="s">
        <v>3</v>
      </c>
      <c r="AD111" s="3">
        <f>Tabla13[[#This Row],[Price 1]]*2.3</f>
        <v>68.77</v>
      </c>
      <c r="AE111" s="3">
        <f>Tabla13[[#This Row],[Price 2]]*2.3</f>
        <v>72.449999999999989</v>
      </c>
      <c r="AF111" s="3"/>
      <c r="AG111" s="3" t="s">
        <v>1643</v>
      </c>
    </row>
    <row r="112" spans="2:33" ht="99.9" customHeight="1" x14ac:dyDescent="0.3">
      <c r="B112" s="1" t="s">
        <v>2</v>
      </c>
      <c r="C112" s="1" t="s">
        <v>186</v>
      </c>
      <c r="D112" s="1" t="s">
        <v>187</v>
      </c>
      <c r="E112" s="2">
        <f>VLOOKUP(Tabla13[[#This Row],[Ref]],Hoja1!C:D,2,FALSE)</f>
        <v>0</v>
      </c>
      <c r="F112" s="2">
        <f>VLOOKUP(Tabla13[[#This Row],[Ref]],Hoja1!C:E,3,FALSE)</f>
        <v>0</v>
      </c>
      <c r="G112" s="2">
        <f>VLOOKUP(Tabla13[[#This Row],[Ref]],Hoja1!C:F,4,FALSE)</f>
        <v>0</v>
      </c>
      <c r="H112" s="2">
        <f>VLOOKUP(Tabla13[[#This Row],[Ref]],Hoja1!C:G,5,FALSE)</f>
        <v>0</v>
      </c>
      <c r="I112" s="2">
        <f>VLOOKUP(Tabla13[[#This Row],[Ref]],Hoja1!C:H,6,FALSE)</f>
        <v>0</v>
      </c>
      <c r="J112" s="2">
        <f>VLOOKUP(Tabla13[[#This Row],[Ref]],Hoja1!C:I,7,FALSE)</f>
        <v>0</v>
      </c>
      <c r="K112" s="2">
        <f>VLOOKUP(Tabla13[[#This Row],[Ref]],Hoja1!C:J,8,FALSE)</f>
        <v>0</v>
      </c>
      <c r="L112" s="2">
        <f>VLOOKUP(Tabla13[[#This Row],[Ref]],Hoja1!C:K,9,FALSE)</f>
        <v>7</v>
      </c>
      <c r="M112" s="2">
        <f>VLOOKUP(Tabla13[[#This Row],[Ref]],Hoja1!C:L,10,FALSE)</f>
        <v>23</v>
      </c>
      <c r="N112" s="2">
        <f>VLOOKUP(Tabla13[[#This Row],[Ref]],Hoja1!C:M,11,FALSE)</f>
        <v>21</v>
      </c>
      <c r="O112" s="2">
        <f>VLOOKUP(Tabla13[[#This Row],[Ref]],Hoja1!C:N,12,FALSE)</f>
        <v>1</v>
      </c>
      <c r="P112" s="2">
        <f>VLOOKUP(Tabla13[[#This Row],[Ref]],Hoja1!C:O,13,FALSE)</f>
        <v>3</v>
      </c>
      <c r="Q112" s="2">
        <f>VLOOKUP(Tabla13[[#This Row],[Ref]],Hoja1!C:P,14,FALSE)</f>
        <v>5</v>
      </c>
      <c r="R112" s="2">
        <f>VLOOKUP(Tabla13[[#This Row],[Ref]],Hoja1!C:Q,15,FALSE)</f>
        <v>0</v>
      </c>
      <c r="S112" s="2">
        <f>VLOOKUP(Tabla13[[#This Row],[Ref]],Hoja1!C:R,16,FALSE)</f>
        <v>2</v>
      </c>
      <c r="T112" s="2">
        <f>VLOOKUP(Tabla13[[#This Row],[Ref]],Hoja1!C:S,17,FALSE)</f>
        <v>0</v>
      </c>
      <c r="U112" s="2">
        <f>VLOOKUP(Tabla13[[#This Row],[Ref]],Hoja1!C:T,18,FALSE)</f>
        <v>0</v>
      </c>
      <c r="V112" s="2">
        <f>VLOOKUP(Tabla13[[#This Row],[Ref]],Hoja1!C:U,19,FALSE)</f>
        <v>0</v>
      </c>
      <c r="W112" s="2">
        <f>VLOOKUP(Tabla13[[#This Row],[Ref]],Hoja1!C:V,20,FALSE)</f>
        <v>0</v>
      </c>
      <c r="X112" s="2">
        <f>VLOOKUP(Tabla13[[#This Row],[Ref]],Hoja1!C:W,21,FALSE)</f>
        <v>0</v>
      </c>
      <c r="Y112" s="2">
        <f>VLOOKUP(Tabla13[[#This Row],[Ref]],Hoja1!C:X,22,FALSE)</f>
        <v>0</v>
      </c>
      <c r="Z112" s="2">
        <f>SUM(Tabla13[[#This Row],[18]:[38]])</f>
        <v>62</v>
      </c>
      <c r="AA112" s="3">
        <v>29.9</v>
      </c>
      <c r="AB112" s="3">
        <v>31.5</v>
      </c>
      <c r="AC112" s="3" t="s">
        <v>3</v>
      </c>
      <c r="AD112" s="3">
        <f>Tabla13[[#This Row],[Price 1]]*2.3</f>
        <v>68.77</v>
      </c>
      <c r="AE112" s="3">
        <f>Tabla13[[#This Row],[Price 2]]*2.3</f>
        <v>72.449999999999989</v>
      </c>
      <c r="AF112" s="3"/>
      <c r="AG112" s="3" t="s">
        <v>1643</v>
      </c>
    </row>
    <row r="113" spans="2:33" ht="99.9" hidden="1" customHeight="1" x14ac:dyDescent="0.3">
      <c r="B113" s="1" t="s">
        <v>2</v>
      </c>
      <c r="C113" s="1" t="s">
        <v>188</v>
      </c>
      <c r="D113" s="1" t="s">
        <v>187</v>
      </c>
      <c r="E113" s="2" t="e">
        <f>VLOOKUP(Tabla13[[#This Row],[Ref]],Hoja1!C:D,2,FALSE)</f>
        <v>#N/A</v>
      </c>
      <c r="F113" s="2" t="e">
        <f>VLOOKUP(Tabla13[[#This Row],[Ref]],Hoja1!C:E,3,FALSE)</f>
        <v>#N/A</v>
      </c>
      <c r="G113" s="2" t="e">
        <f>VLOOKUP(Tabla13[[#This Row],[Ref]],Hoja1!C:F,4,FALSE)</f>
        <v>#N/A</v>
      </c>
      <c r="H113" s="2" t="e">
        <f>VLOOKUP(Tabla13[[#This Row],[Ref]],Hoja1!C:G,5,FALSE)</f>
        <v>#N/A</v>
      </c>
      <c r="I113" s="2" t="e">
        <f>VLOOKUP(Tabla13[[#This Row],[Ref]],Hoja1!C:H,6,FALSE)</f>
        <v>#N/A</v>
      </c>
      <c r="J113" s="2" t="e">
        <f>VLOOKUP(Tabla13[[#This Row],[Ref]],Hoja1!C:I,7,FALSE)</f>
        <v>#N/A</v>
      </c>
      <c r="K113" s="2" t="e">
        <f>VLOOKUP(Tabla13[[#This Row],[Ref]],Hoja1!C:J,8,FALSE)</f>
        <v>#N/A</v>
      </c>
      <c r="L113" s="2" t="e">
        <f>VLOOKUP(Tabla13[[#This Row],[Ref]],Hoja1!C:K,9,FALSE)</f>
        <v>#N/A</v>
      </c>
      <c r="M113" s="2" t="e">
        <f>VLOOKUP(Tabla13[[#This Row],[Ref]],Hoja1!C:L,10,FALSE)</f>
        <v>#N/A</v>
      </c>
      <c r="N113" s="2" t="e">
        <f>VLOOKUP(Tabla13[[#This Row],[Ref]],Hoja1!C:M,11,FALSE)</f>
        <v>#N/A</v>
      </c>
      <c r="O113" s="2" t="e">
        <f>VLOOKUP(Tabla13[[#This Row],[Ref]],Hoja1!C:N,12,FALSE)</f>
        <v>#N/A</v>
      </c>
      <c r="P113" s="2" t="e">
        <f>VLOOKUP(Tabla13[[#This Row],[Ref]],Hoja1!C:O,13,FALSE)</f>
        <v>#N/A</v>
      </c>
      <c r="Q113" s="2" t="e">
        <f>VLOOKUP(Tabla13[[#This Row],[Ref]],Hoja1!C:P,14,FALSE)</f>
        <v>#N/A</v>
      </c>
      <c r="R113" s="2" t="e">
        <f>VLOOKUP(Tabla13[[#This Row],[Ref]],Hoja1!C:Q,15,FALSE)</f>
        <v>#N/A</v>
      </c>
      <c r="S113" s="2" t="e">
        <f>VLOOKUP(Tabla13[[#This Row],[Ref]],Hoja1!C:R,16,FALSE)</f>
        <v>#N/A</v>
      </c>
      <c r="T113" s="2" t="e">
        <f>VLOOKUP(Tabla13[[#This Row],[Ref]],Hoja1!C:S,17,FALSE)</f>
        <v>#N/A</v>
      </c>
      <c r="U113" s="2" t="e">
        <f>VLOOKUP(Tabla13[[#This Row],[Ref]],Hoja1!C:T,18,FALSE)</f>
        <v>#N/A</v>
      </c>
      <c r="V113" s="2" t="e">
        <f>VLOOKUP(Tabla13[[#This Row],[Ref]],Hoja1!C:U,19,FALSE)</f>
        <v>#N/A</v>
      </c>
      <c r="W113" s="2" t="e">
        <f>VLOOKUP(Tabla13[[#This Row],[Ref]],Hoja1!C:V,20,FALSE)</f>
        <v>#N/A</v>
      </c>
      <c r="X113" s="2" t="e">
        <f>VLOOKUP(Tabla13[[#This Row],[Ref]],Hoja1!C:W,21,FALSE)</f>
        <v>#N/A</v>
      </c>
      <c r="Y113" s="2" t="e">
        <f>VLOOKUP(Tabla13[[#This Row],[Ref]],Hoja1!C:X,22,FALSE)</f>
        <v>#N/A</v>
      </c>
      <c r="Z113" s="2" t="e">
        <f>SUM(Tabla13[[#This Row],[18]:[38]])</f>
        <v>#N/A</v>
      </c>
      <c r="AA113" s="3">
        <v>29.9</v>
      </c>
      <c r="AB113" s="3">
        <v>31.5</v>
      </c>
      <c r="AC113" s="3" t="s">
        <v>3</v>
      </c>
      <c r="AD113" s="3">
        <f>Tabla13[[#This Row],[Price 1]]*2.3</f>
        <v>68.77</v>
      </c>
      <c r="AE113" s="3">
        <f>Tabla13[[#This Row],[Price 2]]*2.3</f>
        <v>72.449999999999989</v>
      </c>
      <c r="AF113" s="3"/>
      <c r="AG113" s="3" t="s">
        <v>1643</v>
      </c>
    </row>
    <row r="114" spans="2:33" ht="99.9" hidden="1" customHeight="1" x14ac:dyDescent="0.3">
      <c r="B114" s="1" t="s">
        <v>2</v>
      </c>
      <c r="C114" s="1" t="s">
        <v>189</v>
      </c>
      <c r="D114" s="1" t="s">
        <v>190</v>
      </c>
      <c r="E114" s="2" t="e">
        <f>VLOOKUP(Tabla13[[#This Row],[Ref]],Hoja1!C:D,2,FALSE)</f>
        <v>#N/A</v>
      </c>
      <c r="F114" s="2" t="e">
        <f>VLOOKUP(Tabla13[[#This Row],[Ref]],Hoja1!C:E,3,FALSE)</f>
        <v>#N/A</v>
      </c>
      <c r="G114" s="2" t="e">
        <f>VLOOKUP(Tabla13[[#This Row],[Ref]],Hoja1!C:F,4,FALSE)</f>
        <v>#N/A</v>
      </c>
      <c r="H114" s="2" t="e">
        <f>VLOOKUP(Tabla13[[#This Row],[Ref]],Hoja1!C:G,5,FALSE)</f>
        <v>#N/A</v>
      </c>
      <c r="I114" s="2" t="e">
        <f>VLOOKUP(Tabla13[[#This Row],[Ref]],Hoja1!C:H,6,FALSE)</f>
        <v>#N/A</v>
      </c>
      <c r="J114" s="2" t="e">
        <f>VLOOKUP(Tabla13[[#This Row],[Ref]],Hoja1!C:I,7,FALSE)</f>
        <v>#N/A</v>
      </c>
      <c r="K114" s="2" t="e">
        <f>VLOOKUP(Tabla13[[#This Row],[Ref]],Hoja1!C:J,8,FALSE)</f>
        <v>#N/A</v>
      </c>
      <c r="L114" s="2" t="e">
        <f>VLOOKUP(Tabla13[[#This Row],[Ref]],Hoja1!C:K,9,FALSE)</f>
        <v>#N/A</v>
      </c>
      <c r="M114" s="2" t="e">
        <f>VLOOKUP(Tabla13[[#This Row],[Ref]],Hoja1!C:L,10,FALSE)</f>
        <v>#N/A</v>
      </c>
      <c r="N114" s="2" t="e">
        <f>VLOOKUP(Tabla13[[#This Row],[Ref]],Hoja1!C:M,11,FALSE)</f>
        <v>#N/A</v>
      </c>
      <c r="O114" s="2" t="e">
        <f>VLOOKUP(Tabla13[[#This Row],[Ref]],Hoja1!C:N,12,FALSE)</f>
        <v>#N/A</v>
      </c>
      <c r="P114" s="2" t="e">
        <f>VLOOKUP(Tabla13[[#This Row],[Ref]],Hoja1!C:O,13,FALSE)</f>
        <v>#N/A</v>
      </c>
      <c r="Q114" s="2" t="e">
        <f>VLOOKUP(Tabla13[[#This Row],[Ref]],Hoja1!C:P,14,FALSE)</f>
        <v>#N/A</v>
      </c>
      <c r="R114" s="2" t="e">
        <f>VLOOKUP(Tabla13[[#This Row],[Ref]],Hoja1!C:Q,15,FALSE)</f>
        <v>#N/A</v>
      </c>
      <c r="S114" s="2" t="e">
        <f>VLOOKUP(Tabla13[[#This Row],[Ref]],Hoja1!C:R,16,FALSE)</f>
        <v>#N/A</v>
      </c>
      <c r="T114" s="2" t="e">
        <f>VLOOKUP(Tabla13[[#This Row],[Ref]],Hoja1!C:S,17,FALSE)</f>
        <v>#N/A</v>
      </c>
      <c r="U114" s="2" t="e">
        <f>VLOOKUP(Tabla13[[#This Row],[Ref]],Hoja1!C:T,18,FALSE)</f>
        <v>#N/A</v>
      </c>
      <c r="V114" s="2" t="e">
        <f>VLOOKUP(Tabla13[[#This Row],[Ref]],Hoja1!C:U,19,FALSE)</f>
        <v>#N/A</v>
      </c>
      <c r="W114" s="2" t="e">
        <f>VLOOKUP(Tabla13[[#This Row],[Ref]],Hoja1!C:V,20,FALSE)</f>
        <v>#N/A</v>
      </c>
      <c r="X114" s="2" t="e">
        <f>VLOOKUP(Tabla13[[#This Row],[Ref]],Hoja1!C:W,21,FALSE)</f>
        <v>#N/A</v>
      </c>
      <c r="Y114" s="2" t="e">
        <f>VLOOKUP(Tabla13[[#This Row],[Ref]],Hoja1!C:X,22,FALSE)</f>
        <v>#N/A</v>
      </c>
      <c r="Z114" s="2" t="e">
        <f>SUM(Tabla13[[#This Row],[18]:[38]])</f>
        <v>#N/A</v>
      </c>
      <c r="AA114" s="3">
        <v>28.1</v>
      </c>
      <c r="AB114" s="3">
        <v>29.9</v>
      </c>
      <c r="AC114" s="3" t="s">
        <v>3</v>
      </c>
      <c r="AD114" s="3">
        <f>Tabla13[[#This Row],[Price 1]]*2.3</f>
        <v>64.63</v>
      </c>
      <c r="AE114" s="3"/>
      <c r="AF114" s="3"/>
      <c r="AG114" s="3"/>
    </row>
    <row r="115" spans="2:33" ht="99.9" hidden="1" customHeight="1" x14ac:dyDescent="0.3">
      <c r="B115" s="1" t="s">
        <v>2</v>
      </c>
      <c r="C115" s="1" t="s">
        <v>191</v>
      </c>
      <c r="D115" s="1" t="s">
        <v>190</v>
      </c>
      <c r="E115" s="2" t="e">
        <f>VLOOKUP(Tabla13[[#This Row],[Ref]],Hoja1!C:D,2,FALSE)</f>
        <v>#N/A</v>
      </c>
      <c r="F115" s="2" t="e">
        <f>VLOOKUP(Tabla13[[#This Row],[Ref]],Hoja1!C:E,3,FALSE)</f>
        <v>#N/A</v>
      </c>
      <c r="G115" s="2" t="e">
        <f>VLOOKUP(Tabla13[[#This Row],[Ref]],Hoja1!C:F,4,FALSE)</f>
        <v>#N/A</v>
      </c>
      <c r="H115" s="2" t="e">
        <f>VLOOKUP(Tabla13[[#This Row],[Ref]],Hoja1!C:G,5,FALSE)</f>
        <v>#N/A</v>
      </c>
      <c r="I115" s="2" t="e">
        <f>VLOOKUP(Tabla13[[#This Row],[Ref]],Hoja1!C:H,6,FALSE)</f>
        <v>#N/A</v>
      </c>
      <c r="J115" s="2" t="e">
        <f>VLOOKUP(Tabla13[[#This Row],[Ref]],Hoja1!C:I,7,FALSE)</f>
        <v>#N/A</v>
      </c>
      <c r="K115" s="2" t="e">
        <f>VLOOKUP(Tabla13[[#This Row],[Ref]],Hoja1!C:J,8,FALSE)</f>
        <v>#N/A</v>
      </c>
      <c r="L115" s="2" t="e">
        <f>VLOOKUP(Tabla13[[#This Row],[Ref]],Hoja1!C:K,9,FALSE)</f>
        <v>#N/A</v>
      </c>
      <c r="M115" s="2" t="e">
        <f>VLOOKUP(Tabla13[[#This Row],[Ref]],Hoja1!C:L,10,FALSE)</f>
        <v>#N/A</v>
      </c>
      <c r="N115" s="2" t="e">
        <f>VLOOKUP(Tabla13[[#This Row],[Ref]],Hoja1!C:M,11,FALSE)</f>
        <v>#N/A</v>
      </c>
      <c r="O115" s="2" t="e">
        <f>VLOOKUP(Tabla13[[#This Row],[Ref]],Hoja1!C:N,12,FALSE)</f>
        <v>#N/A</v>
      </c>
      <c r="P115" s="2" t="e">
        <f>VLOOKUP(Tabla13[[#This Row],[Ref]],Hoja1!C:O,13,FALSE)</f>
        <v>#N/A</v>
      </c>
      <c r="Q115" s="2" t="e">
        <f>VLOOKUP(Tabla13[[#This Row],[Ref]],Hoja1!C:P,14,FALSE)</f>
        <v>#N/A</v>
      </c>
      <c r="R115" s="2" t="e">
        <f>VLOOKUP(Tabla13[[#This Row],[Ref]],Hoja1!C:Q,15,FALSE)</f>
        <v>#N/A</v>
      </c>
      <c r="S115" s="2" t="e">
        <f>VLOOKUP(Tabla13[[#This Row],[Ref]],Hoja1!C:R,16,FALSE)</f>
        <v>#N/A</v>
      </c>
      <c r="T115" s="2" t="e">
        <f>VLOOKUP(Tabla13[[#This Row],[Ref]],Hoja1!C:S,17,FALSE)</f>
        <v>#N/A</v>
      </c>
      <c r="U115" s="2" t="e">
        <f>VLOOKUP(Tabla13[[#This Row],[Ref]],Hoja1!C:T,18,FALSE)</f>
        <v>#N/A</v>
      </c>
      <c r="V115" s="2" t="e">
        <f>VLOOKUP(Tabla13[[#This Row],[Ref]],Hoja1!C:U,19,FALSE)</f>
        <v>#N/A</v>
      </c>
      <c r="W115" s="2" t="e">
        <f>VLOOKUP(Tabla13[[#This Row],[Ref]],Hoja1!C:V,20,FALSE)</f>
        <v>#N/A</v>
      </c>
      <c r="X115" s="2" t="e">
        <f>VLOOKUP(Tabla13[[#This Row],[Ref]],Hoja1!C:W,21,FALSE)</f>
        <v>#N/A</v>
      </c>
      <c r="Y115" s="2" t="e">
        <f>VLOOKUP(Tabla13[[#This Row],[Ref]],Hoja1!C:X,22,FALSE)</f>
        <v>#N/A</v>
      </c>
      <c r="Z115" s="2" t="e">
        <f>SUM(Tabla13[[#This Row],[18]:[38]])</f>
        <v>#N/A</v>
      </c>
      <c r="AA115" s="3">
        <v>28.1</v>
      </c>
      <c r="AB115" s="3">
        <v>29.9</v>
      </c>
      <c r="AC115" s="3" t="s">
        <v>3</v>
      </c>
      <c r="AD115" s="3">
        <f>Tabla13[[#This Row],[Price 1]]*2.3</f>
        <v>64.63</v>
      </c>
      <c r="AE115" s="3"/>
      <c r="AF115" s="3"/>
      <c r="AG115" s="3"/>
    </row>
    <row r="116" spans="2:33" ht="99.9" hidden="1" customHeight="1" x14ac:dyDescent="0.3">
      <c r="B116" s="1" t="s">
        <v>2</v>
      </c>
      <c r="C116" s="1" t="s">
        <v>192</v>
      </c>
      <c r="D116" s="1" t="s">
        <v>75</v>
      </c>
      <c r="E116" s="2" t="e">
        <f>VLOOKUP(Tabla13[[#This Row],[Ref]],Hoja1!C:D,2,FALSE)</f>
        <v>#N/A</v>
      </c>
      <c r="F116" s="2" t="e">
        <f>VLOOKUP(Tabla13[[#This Row],[Ref]],Hoja1!C:E,3,FALSE)</f>
        <v>#N/A</v>
      </c>
      <c r="G116" s="2" t="e">
        <f>VLOOKUP(Tabla13[[#This Row],[Ref]],Hoja1!C:F,4,FALSE)</f>
        <v>#N/A</v>
      </c>
      <c r="H116" s="2" t="e">
        <f>VLOOKUP(Tabla13[[#This Row],[Ref]],Hoja1!C:G,5,FALSE)</f>
        <v>#N/A</v>
      </c>
      <c r="I116" s="2" t="e">
        <f>VLOOKUP(Tabla13[[#This Row],[Ref]],Hoja1!C:H,6,FALSE)</f>
        <v>#N/A</v>
      </c>
      <c r="J116" s="2" t="e">
        <f>VLOOKUP(Tabla13[[#This Row],[Ref]],Hoja1!C:I,7,FALSE)</f>
        <v>#N/A</v>
      </c>
      <c r="K116" s="2" t="e">
        <f>VLOOKUP(Tabla13[[#This Row],[Ref]],Hoja1!C:J,8,FALSE)</f>
        <v>#N/A</v>
      </c>
      <c r="L116" s="2" t="e">
        <f>VLOOKUP(Tabla13[[#This Row],[Ref]],Hoja1!C:K,9,FALSE)</f>
        <v>#N/A</v>
      </c>
      <c r="M116" s="2" t="e">
        <f>VLOOKUP(Tabla13[[#This Row],[Ref]],Hoja1!C:L,10,FALSE)</f>
        <v>#N/A</v>
      </c>
      <c r="N116" s="2" t="e">
        <f>VLOOKUP(Tabla13[[#This Row],[Ref]],Hoja1!C:M,11,FALSE)</f>
        <v>#N/A</v>
      </c>
      <c r="O116" s="2" t="e">
        <f>VLOOKUP(Tabla13[[#This Row],[Ref]],Hoja1!C:N,12,FALSE)</f>
        <v>#N/A</v>
      </c>
      <c r="P116" s="2" t="e">
        <f>VLOOKUP(Tabla13[[#This Row],[Ref]],Hoja1!C:O,13,FALSE)</f>
        <v>#N/A</v>
      </c>
      <c r="Q116" s="2" t="e">
        <f>VLOOKUP(Tabla13[[#This Row],[Ref]],Hoja1!C:P,14,FALSE)</f>
        <v>#N/A</v>
      </c>
      <c r="R116" s="2" t="e">
        <f>VLOOKUP(Tabla13[[#This Row],[Ref]],Hoja1!C:Q,15,FALSE)</f>
        <v>#N/A</v>
      </c>
      <c r="S116" s="2" t="e">
        <f>VLOOKUP(Tabla13[[#This Row],[Ref]],Hoja1!C:R,16,FALSE)</f>
        <v>#N/A</v>
      </c>
      <c r="T116" s="2" t="e">
        <f>VLOOKUP(Tabla13[[#This Row],[Ref]],Hoja1!C:S,17,FALSE)</f>
        <v>#N/A</v>
      </c>
      <c r="U116" s="2" t="e">
        <f>VLOOKUP(Tabla13[[#This Row],[Ref]],Hoja1!C:T,18,FALSE)</f>
        <v>#N/A</v>
      </c>
      <c r="V116" s="2" t="e">
        <f>VLOOKUP(Tabla13[[#This Row],[Ref]],Hoja1!C:U,19,FALSE)</f>
        <v>#N/A</v>
      </c>
      <c r="W116" s="2" t="e">
        <f>VLOOKUP(Tabla13[[#This Row],[Ref]],Hoja1!C:V,20,FALSE)</f>
        <v>#N/A</v>
      </c>
      <c r="X116" s="2" t="e">
        <f>VLOOKUP(Tabla13[[#This Row],[Ref]],Hoja1!C:W,21,FALSE)</f>
        <v>#N/A</v>
      </c>
      <c r="Y116" s="2" t="e">
        <f>VLOOKUP(Tabla13[[#This Row],[Ref]],Hoja1!C:X,22,FALSE)</f>
        <v>#N/A</v>
      </c>
      <c r="Z116" s="2" t="e">
        <f>SUM(Tabla13[[#This Row],[18]:[38]])</f>
        <v>#N/A</v>
      </c>
      <c r="AA116" s="3">
        <v>28.1</v>
      </c>
      <c r="AB116" s="3">
        <v>29.9</v>
      </c>
      <c r="AC116" s="3" t="s">
        <v>3</v>
      </c>
      <c r="AD116" s="3">
        <f>Tabla13[[#This Row],[Price 1]]*2.3</f>
        <v>64.63</v>
      </c>
      <c r="AE116" s="3">
        <f>Tabla13[[#This Row],[Price 2]]*2.3</f>
        <v>68.77</v>
      </c>
      <c r="AF116" s="3"/>
      <c r="AG116" s="3" t="s">
        <v>1643</v>
      </c>
    </row>
    <row r="117" spans="2:33" ht="99.9" hidden="1" customHeight="1" x14ac:dyDescent="0.3">
      <c r="B117" s="1" t="s">
        <v>2</v>
      </c>
      <c r="C117" s="1" t="s">
        <v>193</v>
      </c>
      <c r="D117" s="1" t="s">
        <v>75</v>
      </c>
      <c r="E117" s="2" t="e">
        <f>VLOOKUP(Tabla13[[#This Row],[Ref]],Hoja1!C:D,2,FALSE)</f>
        <v>#N/A</v>
      </c>
      <c r="F117" s="2" t="e">
        <f>VLOOKUP(Tabla13[[#This Row],[Ref]],Hoja1!C:E,3,FALSE)</f>
        <v>#N/A</v>
      </c>
      <c r="G117" s="2" t="e">
        <f>VLOOKUP(Tabla13[[#This Row],[Ref]],Hoja1!C:F,4,FALSE)</f>
        <v>#N/A</v>
      </c>
      <c r="H117" s="2" t="e">
        <f>VLOOKUP(Tabla13[[#This Row],[Ref]],Hoja1!C:G,5,FALSE)</f>
        <v>#N/A</v>
      </c>
      <c r="I117" s="2" t="e">
        <f>VLOOKUP(Tabla13[[#This Row],[Ref]],Hoja1!C:H,6,FALSE)</f>
        <v>#N/A</v>
      </c>
      <c r="J117" s="2" t="e">
        <f>VLOOKUP(Tabla13[[#This Row],[Ref]],Hoja1!C:I,7,FALSE)</f>
        <v>#N/A</v>
      </c>
      <c r="K117" s="2" t="e">
        <f>VLOOKUP(Tabla13[[#This Row],[Ref]],Hoja1!C:J,8,FALSE)</f>
        <v>#N/A</v>
      </c>
      <c r="L117" s="2" t="e">
        <f>VLOOKUP(Tabla13[[#This Row],[Ref]],Hoja1!C:K,9,FALSE)</f>
        <v>#N/A</v>
      </c>
      <c r="M117" s="2" t="e">
        <f>VLOOKUP(Tabla13[[#This Row],[Ref]],Hoja1!C:L,10,FALSE)</f>
        <v>#N/A</v>
      </c>
      <c r="N117" s="2" t="e">
        <f>VLOOKUP(Tabla13[[#This Row],[Ref]],Hoja1!C:M,11,FALSE)</f>
        <v>#N/A</v>
      </c>
      <c r="O117" s="2" t="e">
        <f>VLOOKUP(Tabla13[[#This Row],[Ref]],Hoja1!C:N,12,FALSE)</f>
        <v>#N/A</v>
      </c>
      <c r="P117" s="2" t="e">
        <f>VLOOKUP(Tabla13[[#This Row],[Ref]],Hoja1!C:O,13,FALSE)</f>
        <v>#N/A</v>
      </c>
      <c r="Q117" s="2" t="e">
        <f>VLOOKUP(Tabla13[[#This Row],[Ref]],Hoja1!C:P,14,FALSE)</f>
        <v>#N/A</v>
      </c>
      <c r="R117" s="2" t="e">
        <f>VLOOKUP(Tabla13[[#This Row],[Ref]],Hoja1!C:Q,15,FALSE)</f>
        <v>#N/A</v>
      </c>
      <c r="S117" s="2" t="e">
        <f>VLOOKUP(Tabla13[[#This Row],[Ref]],Hoja1!C:R,16,FALSE)</f>
        <v>#N/A</v>
      </c>
      <c r="T117" s="2" t="e">
        <f>VLOOKUP(Tabla13[[#This Row],[Ref]],Hoja1!C:S,17,FALSE)</f>
        <v>#N/A</v>
      </c>
      <c r="U117" s="2" t="e">
        <f>VLOOKUP(Tabla13[[#This Row],[Ref]],Hoja1!C:T,18,FALSE)</f>
        <v>#N/A</v>
      </c>
      <c r="V117" s="2" t="e">
        <f>VLOOKUP(Tabla13[[#This Row],[Ref]],Hoja1!C:U,19,FALSE)</f>
        <v>#N/A</v>
      </c>
      <c r="W117" s="2" t="e">
        <f>VLOOKUP(Tabla13[[#This Row],[Ref]],Hoja1!C:V,20,FALSE)</f>
        <v>#N/A</v>
      </c>
      <c r="X117" s="2" t="e">
        <f>VLOOKUP(Tabla13[[#This Row],[Ref]],Hoja1!C:W,21,FALSE)</f>
        <v>#N/A</v>
      </c>
      <c r="Y117" s="2" t="e">
        <f>VLOOKUP(Tabla13[[#This Row],[Ref]],Hoja1!C:X,22,FALSE)</f>
        <v>#N/A</v>
      </c>
      <c r="Z117" s="2" t="e">
        <f>SUM(Tabla13[[#This Row],[18]:[38]])</f>
        <v>#N/A</v>
      </c>
      <c r="AA117" s="3">
        <v>28.1</v>
      </c>
      <c r="AB117" s="3">
        <v>29.9</v>
      </c>
      <c r="AC117" s="3" t="s">
        <v>3</v>
      </c>
      <c r="AD117" s="3">
        <f>Tabla13[[#This Row],[Price 1]]*2.3</f>
        <v>64.63</v>
      </c>
      <c r="AE117" s="3"/>
      <c r="AF117" s="3"/>
      <c r="AG117" s="3"/>
    </row>
    <row r="118" spans="2:33" ht="99.9" hidden="1" customHeight="1" x14ac:dyDescent="0.3">
      <c r="B118" s="1" t="s">
        <v>2</v>
      </c>
      <c r="C118" s="1" t="s">
        <v>194</v>
      </c>
      <c r="D118" s="1" t="s">
        <v>75</v>
      </c>
      <c r="E118" s="2" t="e">
        <f>VLOOKUP(Tabla13[[#This Row],[Ref]],Hoja1!C:D,2,FALSE)</f>
        <v>#N/A</v>
      </c>
      <c r="F118" s="2" t="e">
        <f>VLOOKUP(Tabla13[[#This Row],[Ref]],Hoja1!C:E,3,FALSE)</f>
        <v>#N/A</v>
      </c>
      <c r="G118" s="2" t="e">
        <f>VLOOKUP(Tabla13[[#This Row],[Ref]],Hoja1!C:F,4,FALSE)</f>
        <v>#N/A</v>
      </c>
      <c r="H118" s="2" t="e">
        <f>VLOOKUP(Tabla13[[#This Row],[Ref]],Hoja1!C:G,5,FALSE)</f>
        <v>#N/A</v>
      </c>
      <c r="I118" s="2" t="e">
        <f>VLOOKUP(Tabla13[[#This Row],[Ref]],Hoja1!C:H,6,FALSE)</f>
        <v>#N/A</v>
      </c>
      <c r="J118" s="2" t="e">
        <f>VLOOKUP(Tabla13[[#This Row],[Ref]],Hoja1!C:I,7,FALSE)</f>
        <v>#N/A</v>
      </c>
      <c r="K118" s="2" t="e">
        <f>VLOOKUP(Tabla13[[#This Row],[Ref]],Hoja1!C:J,8,FALSE)</f>
        <v>#N/A</v>
      </c>
      <c r="L118" s="2" t="e">
        <f>VLOOKUP(Tabla13[[#This Row],[Ref]],Hoja1!C:K,9,FALSE)</f>
        <v>#N/A</v>
      </c>
      <c r="M118" s="2" t="e">
        <f>VLOOKUP(Tabla13[[#This Row],[Ref]],Hoja1!C:L,10,FALSE)</f>
        <v>#N/A</v>
      </c>
      <c r="N118" s="2" t="e">
        <f>VLOOKUP(Tabla13[[#This Row],[Ref]],Hoja1!C:M,11,FALSE)</f>
        <v>#N/A</v>
      </c>
      <c r="O118" s="2" t="e">
        <f>VLOOKUP(Tabla13[[#This Row],[Ref]],Hoja1!C:N,12,FALSE)</f>
        <v>#N/A</v>
      </c>
      <c r="P118" s="2" t="e">
        <f>VLOOKUP(Tabla13[[#This Row],[Ref]],Hoja1!C:O,13,FALSE)</f>
        <v>#N/A</v>
      </c>
      <c r="Q118" s="2" t="e">
        <f>VLOOKUP(Tabla13[[#This Row],[Ref]],Hoja1!C:P,14,FALSE)</f>
        <v>#N/A</v>
      </c>
      <c r="R118" s="2" t="e">
        <f>VLOOKUP(Tabla13[[#This Row],[Ref]],Hoja1!C:Q,15,FALSE)</f>
        <v>#N/A</v>
      </c>
      <c r="S118" s="2" t="e">
        <f>VLOOKUP(Tabla13[[#This Row],[Ref]],Hoja1!C:R,16,FALSE)</f>
        <v>#N/A</v>
      </c>
      <c r="T118" s="2" t="e">
        <f>VLOOKUP(Tabla13[[#This Row],[Ref]],Hoja1!C:S,17,FALSE)</f>
        <v>#N/A</v>
      </c>
      <c r="U118" s="2" t="e">
        <f>VLOOKUP(Tabla13[[#This Row],[Ref]],Hoja1!C:T,18,FALSE)</f>
        <v>#N/A</v>
      </c>
      <c r="V118" s="2" t="e">
        <f>VLOOKUP(Tabla13[[#This Row],[Ref]],Hoja1!C:U,19,FALSE)</f>
        <v>#N/A</v>
      </c>
      <c r="W118" s="2" t="e">
        <f>VLOOKUP(Tabla13[[#This Row],[Ref]],Hoja1!C:V,20,FALSE)</f>
        <v>#N/A</v>
      </c>
      <c r="X118" s="2" t="e">
        <f>VLOOKUP(Tabla13[[#This Row],[Ref]],Hoja1!C:W,21,FALSE)</f>
        <v>#N/A</v>
      </c>
      <c r="Y118" s="2" t="e">
        <f>VLOOKUP(Tabla13[[#This Row],[Ref]],Hoja1!C:X,22,FALSE)</f>
        <v>#N/A</v>
      </c>
      <c r="Z118" s="2" t="e">
        <f>SUM(Tabla13[[#This Row],[18]:[38]])</f>
        <v>#N/A</v>
      </c>
      <c r="AA118" s="3">
        <v>28.1</v>
      </c>
      <c r="AB118" s="3">
        <v>29.9</v>
      </c>
      <c r="AC118" s="3" t="s">
        <v>3</v>
      </c>
      <c r="AD118" s="3">
        <f>Tabla13[[#This Row],[Price 1]]*2.3</f>
        <v>64.63</v>
      </c>
      <c r="AE118" s="3"/>
      <c r="AF118" s="3"/>
      <c r="AG118" s="3"/>
    </row>
    <row r="119" spans="2:33" ht="99.9" customHeight="1" x14ac:dyDescent="0.3">
      <c r="B119" s="1" t="s">
        <v>2</v>
      </c>
      <c r="C119" s="1" t="s">
        <v>195</v>
      </c>
      <c r="D119" s="1" t="s">
        <v>92</v>
      </c>
      <c r="E119" s="2">
        <f>VLOOKUP(Tabla13[[#This Row],[Ref]],Hoja1!C:D,2,FALSE)</f>
        <v>0</v>
      </c>
      <c r="F119" s="2">
        <f>VLOOKUP(Tabla13[[#This Row],[Ref]],Hoja1!C:E,3,FALSE)</f>
        <v>0</v>
      </c>
      <c r="G119" s="2">
        <f>VLOOKUP(Tabla13[[#This Row],[Ref]],Hoja1!C:F,4,FALSE)</f>
        <v>0</v>
      </c>
      <c r="H119" s="2">
        <f>VLOOKUP(Tabla13[[#This Row],[Ref]],Hoja1!C:G,5,FALSE)</f>
        <v>0</v>
      </c>
      <c r="I119" s="2">
        <f>VLOOKUP(Tabla13[[#This Row],[Ref]],Hoja1!C:H,6,FALSE)</f>
        <v>0</v>
      </c>
      <c r="J119" s="2">
        <f>VLOOKUP(Tabla13[[#This Row],[Ref]],Hoja1!C:I,7,FALSE)</f>
        <v>0</v>
      </c>
      <c r="K119" s="2">
        <f>VLOOKUP(Tabla13[[#This Row],[Ref]],Hoja1!C:J,8,FALSE)</f>
        <v>0</v>
      </c>
      <c r="L119" s="2">
        <f>VLOOKUP(Tabla13[[#This Row],[Ref]],Hoja1!C:K,9,FALSE)</f>
        <v>0</v>
      </c>
      <c r="M119" s="2">
        <f>VLOOKUP(Tabla13[[#This Row],[Ref]],Hoja1!C:L,10,FALSE)</f>
        <v>6</v>
      </c>
      <c r="N119" s="2">
        <f>VLOOKUP(Tabla13[[#This Row],[Ref]],Hoja1!C:M,11,FALSE)</f>
        <v>0</v>
      </c>
      <c r="O119" s="2">
        <f>VLOOKUP(Tabla13[[#This Row],[Ref]],Hoja1!C:N,12,FALSE)</f>
        <v>0</v>
      </c>
      <c r="P119" s="2">
        <f>VLOOKUP(Tabla13[[#This Row],[Ref]],Hoja1!C:O,13,FALSE)</f>
        <v>0</v>
      </c>
      <c r="Q119" s="2">
        <f>VLOOKUP(Tabla13[[#This Row],[Ref]],Hoja1!C:P,14,FALSE)</f>
        <v>0</v>
      </c>
      <c r="R119" s="2">
        <f>VLOOKUP(Tabla13[[#This Row],[Ref]],Hoja1!C:Q,15,FALSE)</f>
        <v>0</v>
      </c>
      <c r="S119" s="2">
        <f>VLOOKUP(Tabla13[[#This Row],[Ref]],Hoja1!C:R,16,FALSE)</f>
        <v>0</v>
      </c>
      <c r="T119" s="2">
        <f>VLOOKUP(Tabla13[[#This Row],[Ref]],Hoja1!C:S,17,FALSE)</f>
        <v>0</v>
      </c>
      <c r="U119" s="2">
        <f>VLOOKUP(Tabla13[[#This Row],[Ref]],Hoja1!C:T,18,FALSE)</f>
        <v>0</v>
      </c>
      <c r="V119" s="2">
        <f>VLOOKUP(Tabla13[[#This Row],[Ref]],Hoja1!C:U,19,FALSE)</f>
        <v>0</v>
      </c>
      <c r="W119" s="2">
        <f>VLOOKUP(Tabla13[[#This Row],[Ref]],Hoja1!C:V,20,FALSE)</f>
        <v>0</v>
      </c>
      <c r="X119" s="2">
        <f>VLOOKUP(Tabla13[[#This Row],[Ref]],Hoja1!C:W,21,FALSE)</f>
        <v>0</v>
      </c>
      <c r="Y119" s="2">
        <f>VLOOKUP(Tabla13[[#This Row],[Ref]],Hoja1!C:X,22,FALSE)</f>
        <v>0</v>
      </c>
      <c r="Z119" s="2">
        <f>SUM(Tabla13[[#This Row],[18]:[38]])</f>
        <v>6</v>
      </c>
      <c r="AA119" s="3">
        <v>28.9</v>
      </c>
      <c r="AB119" s="3">
        <v>29.9</v>
      </c>
      <c r="AC119" s="3" t="s">
        <v>3</v>
      </c>
      <c r="AD119" s="3">
        <f>Tabla13[[#This Row],[Price 1]]*2.3</f>
        <v>66.469999999999985</v>
      </c>
      <c r="AE119" s="3">
        <f>Tabla13[[#This Row],[Price 2]]*2.3</f>
        <v>68.77</v>
      </c>
      <c r="AF119" s="3"/>
      <c r="AG119" s="3" t="s">
        <v>1643</v>
      </c>
    </row>
    <row r="120" spans="2:33" ht="99.9" hidden="1" customHeight="1" x14ac:dyDescent="0.3">
      <c r="B120" s="1" t="s">
        <v>2</v>
      </c>
      <c r="C120" s="1" t="s">
        <v>196</v>
      </c>
      <c r="D120" s="1" t="s">
        <v>92</v>
      </c>
      <c r="E120" s="2" t="e">
        <f>VLOOKUP(Tabla13[[#This Row],[Ref]],Hoja1!C:D,2,FALSE)</f>
        <v>#N/A</v>
      </c>
      <c r="F120" s="2" t="e">
        <f>VLOOKUP(Tabla13[[#This Row],[Ref]],Hoja1!C:E,3,FALSE)</f>
        <v>#N/A</v>
      </c>
      <c r="G120" s="2" t="e">
        <f>VLOOKUP(Tabla13[[#This Row],[Ref]],Hoja1!C:F,4,FALSE)</f>
        <v>#N/A</v>
      </c>
      <c r="H120" s="2" t="e">
        <f>VLOOKUP(Tabla13[[#This Row],[Ref]],Hoja1!C:G,5,FALSE)</f>
        <v>#N/A</v>
      </c>
      <c r="I120" s="2" t="e">
        <f>VLOOKUP(Tabla13[[#This Row],[Ref]],Hoja1!C:H,6,FALSE)</f>
        <v>#N/A</v>
      </c>
      <c r="J120" s="2" t="e">
        <f>VLOOKUP(Tabla13[[#This Row],[Ref]],Hoja1!C:I,7,FALSE)</f>
        <v>#N/A</v>
      </c>
      <c r="K120" s="2" t="e">
        <f>VLOOKUP(Tabla13[[#This Row],[Ref]],Hoja1!C:J,8,FALSE)</f>
        <v>#N/A</v>
      </c>
      <c r="L120" s="2" t="e">
        <f>VLOOKUP(Tabla13[[#This Row],[Ref]],Hoja1!C:K,9,FALSE)</f>
        <v>#N/A</v>
      </c>
      <c r="M120" s="2" t="e">
        <f>VLOOKUP(Tabla13[[#This Row],[Ref]],Hoja1!C:L,10,FALSE)</f>
        <v>#N/A</v>
      </c>
      <c r="N120" s="2" t="e">
        <f>VLOOKUP(Tabla13[[#This Row],[Ref]],Hoja1!C:M,11,FALSE)</f>
        <v>#N/A</v>
      </c>
      <c r="O120" s="2" t="e">
        <f>VLOOKUP(Tabla13[[#This Row],[Ref]],Hoja1!C:N,12,FALSE)</f>
        <v>#N/A</v>
      </c>
      <c r="P120" s="2" t="e">
        <f>VLOOKUP(Tabla13[[#This Row],[Ref]],Hoja1!C:O,13,FALSE)</f>
        <v>#N/A</v>
      </c>
      <c r="Q120" s="2" t="e">
        <f>VLOOKUP(Tabla13[[#This Row],[Ref]],Hoja1!C:P,14,FALSE)</f>
        <v>#N/A</v>
      </c>
      <c r="R120" s="2" t="e">
        <f>VLOOKUP(Tabla13[[#This Row],[Ref]],Hoja1!C:Q,15,FALSE)</f>
        <v>#N/A</v>
      </c>
      <c r="S120" s="2" t="e">
        <f>VLOOKUP(Tabla13[[#This Row],[Ref]],Hoja1!C:R,16,FALSE)</f>
        <v>#N/A</v>
      </c>
      <c r="T120" s="2" t="e">
        <f>VLOOKUP(Tabla13[[#This Row],[Ref]],Hoja1!C:S,17,FALSE)</f>
        <v>#N/A</v>
      </c>
      <c r="U120" s="2" t="e">
        <f>VLOOKUP(Tabla13[[#This Row],[Ref]],Hoja1!C:T,18,FALSE)</f>
        <v>#N/A</v>
      </c>
      <c r="V120" s="2" t="e">
        <f>VLOOKUP(Tabla13[[#This Row],[Ref]],Hoja1!C:U,19,FALSE)</f>
        <v>#N/A</v>
      </c>
      <c r="W120" s="2" t="e">
        <f>VLOOKUP(Tabla13[[#This Row],[Ref]],Hoja1!C:V,20,FALSE)</f>
        <v>#N/A</v>
      </c>
      <c r="X120" s="2" t="e">
        <f>VLOOKUP(Tabla13[[#This Row],[Ref]],Hoja1!C:W,21,FALSE)</f>
        <v>#N/A</v>
      </c>
      <c r="Y120" s="2" t="e">
        <f>VLOOKUP(Tabla13[[#This Row],[Ref]],Hoja1!C:X,22,FALSE)</f>
        <v>#N/A</v>
      </c>
      <c r="Z120" s="2" t="e">
        <f>SUM(Tabla13[[#This Row],[18]:[38]])</f>
        <v>#N/A</v>
      </c>
      <c r="AA120" s="3">
        <v>28.9</v>
      </c>
      <c r="AB120" s="3">
        <v>29.9</v>
      </c>
      <c r="AC120" s="3" t="s">
        <v>3</v>
      </c>
      <c r="AD120" s="3">
        <f>Tabla13[[#This Row],[Price 1]]*2.3</f>
        <v>66.469999999999985</v>
      </c>
      <c r="AE120" s="3"/>
      <c r="AF120" s="3"/>
      <c r="AG120" s="3"/>
    </row>
    <row r="121" spans="2:33" ht="99.9" hidden="1" customHeight="1" x14ac:dyDescent="0.3">
      <c r="B121" s="1" t="s">
        <v>2</v>
      </c>
      <c r="C121" s="1" t="s">
        <v>197</v>
      </c>
      <c r="D121" s="1" t="s">
        <v>75</v>
      </c>
      <c r="E121" s="2" t="e">
        <f>VLOOKUP(Tabla13[[#This Row],[Ref]],Hoja1!C:D,2,FALSE)</f>
        <v>#N/A</v>
      </c>
      <c r="F121" s="2" t="e">
        <f>VLOOKUP(Tabla13[[#This Row],[Ref]],Hoja1!C:E,3,FALSE)</f>
        <v>#N/A</v>
      </c>
      <c r="G121" s="2" t="e">
        <f>VLOOKUP(Tabla13[[#This Row],[Ref]],Hoja1!C:F,4,FALSE)</f>
        <v>#N/A</v>
      </c>
      <c r="H121" s="2" t="e">
        <f>VLOOKUP(Tabla13[[#This Row],[Ref]],Hoja1!C:G,5,FALSE)</f>
        <v>#N/A</v>
      </c>
      <c r="I121" s="2" t="e">
        <f>VLOOKUP(Tabla13[[#This Row],[Ref]],Hoja1!C:H,6,FALSE)</f>
        <v>#N/A</v>
      </c>
      <c r="J121" s="2" t="e">
        <f>VLOOKUP(Tabla13[[#This Row],[Ref]],Hoja1!C:I,7,FALSE)</f>
        <v>#N/A</v>
      </c>
      <c r="K121" s="2" t="e">
        <f>VLOOKUP(Tabla13[[#This Row],[Ref]],Hoja1!C:J,8,FALSE)</f>
        <v>#N/A</v>
      </c>
      <c r="L121" s="2" t="e">
        <f>VLOOKUP(Tabla13[[#This Row],[Ref]],Hoja1!C:K,9,FALSE)</f>
        <v>#N/A</v>
      </c>
      <c r="M121" s="2" t="e">
        <f>VLOOKUP(Tabla13[[#This Row],[Ref]],Hoja1!C:L,10,FALSE)</f>
        <v>#N/A</v>
      </c>
      <c r="N121" s="2" t="e">
        <f>VLOOKUP(Tabla13[[#This Row],[Ref]],Hoja1!C:M,11,FALSE)</f>
        <v>#N/A</v>
      </c>
      <c r="O121" s="2" t="e">
        <f>VLOOKUP(Tabla13[[#This Row],[Ref]],Hoja1!C:N,12,FALSE)</f>
        <v>#N/A</v>
      </c>
      <c r="P121" s="2" t="e">
        <f>VLOOKUP(Tabla13[[#This Row],[Ref]],Hoja1!C:O,13,FALSE)</f>
        <v>#N/A</v>
      </c>
      <c r="Q121" s="2" t="e">
        <f>VLOOKUP(Tabla13[[#This Row],[Ref]],Hoja1!C:P,14,FALSE)</f>
        <v>#N/A</v>
      </c>
      <c r="R121" s="2" t="e">
        <f>VLOOKUP(Tabla13[[#This Row],[Ref]],Hoja1!C:Q,15,FALSE)</f>
        <v>#N/A</v>
      </c>
      <c r="S121" s="2" t="e">
        <f>VLOOKUP(Tabla13[[#This Row],[Ref]],Hoja1!C:R,16,FALSE)</f>
        <v>#N/A</v>
      </c>
      <c r="T121" s="2" t="e">
        <f>VLOOKUP(Tabla13[[#This Row],[Ref]],Hoja1!C:S,17,FALSE)</f>
        <v>#N/A</v>
      </c>
      <c r="U121" s="2" t="e">
        <f>VLOOKUP(Tabla13[[#This Row],[Ref]],Hoja1!C:T,18,FALSE)</f>
        <v>#N/A</v>
      </c>
      <c r="V121" s="2" t="e">
        <f>VLOOKUP(Tabla13[[#This Row],[Ref]],Hoja1!C:U,19,FALSE)</f>
        <v>#N/A</v>
      </c>
      <c r="W121" s="2" t="e">
        <f>VLOOKUP(Tabla13[[#This Row],[Ref]],Hoja1!C:V,20,FALSE)</f>
        <v>#N/A</v>
      </c>
      <c r="X121" s="2" t="e">
        <f>VLOOKUP(Tabla13[[#This Row],[Ref]],Hoja1!C:W,21,FALSE)</f>
        <v>#N/A</v>
      </c>
      <c r="Y121" s="2" t="e">
        <f>VLOOKUP(Tabla13[[#This Row],[Ref]],Hoja1!C:X,22,FALSE)</f>
        <v>#N/A</v>
      </c>
      <c r="Z121" s="2" t="e">
        <f>SUM(Tabla13[[#This Row],[18]:[38]])</f>
        <v>#N/A</v>
      </c>
      <c r="AA121" s="3">
        <v>28.1</v>
      </c>
      <c r="AB121" s="3">
        <v>29.9</v>
      </c>
      <c r="AC121" s="3" t="s">
        <v>3</v>
      </c>
      <c r="AD121" s="3">
        <f>Tabla13[[#This Row],[Price 1]]*2.3</f>
        <v>64.63</v>
      </c>
      <c r="AE121" s="3">
        <f>Tabla13[[#This Row],[Price 2]]*2.3</f>
        <v>68.77</v>
      </c>
      <c r="AF121" s="3"/>
      <c r="AG121" s="3" t="s">
        <v>1643</v>
      </c>
    </row>
    <row r="122" spans="2:33" ht="99.9" hidden="1" customHeight="1" x14ac:dyDescent="0.3">
      <c r="B122" s="1" t="s">
        <v>2</v>
      </c>
      <c r="C122" s="1" t="s">
        <v>198</v>
      </c>
      <c r="D122" s="1" t="s">
        <v>75</v>
      </c>
      <c r="E122" s="2" t="e">
        <f>VLOOKUP(Tabla13[[#This Row],[Ref]],Hoja1!C:D,2,FALSE)</f>
        <v>#N/A</v>
      </c>
      <c r="F122" s="2" t="e">
        <f>VLOOKUP(Tabla13[[#This Row],[Ref]],Hoja1!C:E,3,FALSE)</f>
        <v>#N/A</v>
      </c>
      <c r="G122" s="2" t="e">
        <f>VLOOKUP(Tabla13[[#This Row],[Ref]],Hoja1!C:F,4,FALSE)</f>
        <v>#N/A</v>
      </c>
      <c r="H122" s="2" t="e">
        <f>VLOOKUP(Tabla13[[#This Row],[Ref]],Hoja1!C:G,5,FALSE)</f>
        <v>#N/A</v>
      </c>
      <c r="I122" s="2" t="e">
        <f>VLOOKUP(Tabla13[[#This Row],[Ref]],Hoja1!C:H,6,FALSE)</f>
        <v>#N/A</v>
      </c>
      <c r="J122" s="2" t="e">
        <f>VLOOKUP(Tabla13[[#This Row],[Ref]],Hoja1!C:I,7,FALSE)</f>
        <v>#N/A</v>
      </c>
      <c r="K122" s="2" t="e">
        <f>VLOOKUP(Tabla13[[#This Row],[Ref]],Hoja1!C:J,8,FALSE)</f>
        <v>#N/A</v>
      </c>
      <c r="L122" s="2" t="e">
        <f>VLOOKUP(Tabla13[[#This Row],[Ref]],Hoja1!C:K,9,FALSE)</f>
        <v>#N/A</v>
      </c>
      <c r="M122" s="2" t="e">
        <f>VLOOKUP(Tabla13[[#This Row],[Ref]],Hoja1!C:L,10,FALSE)</f>
        <v>#N/A</v>
      </c>
      <c r="N122" s="2" t="e">
        <f>VLOOKUP(Tabla13[[#This Row],[Ref]],Hoja1!C:M,11,FALSE)</f>
        <v>#N/A</v>
      </c>
      <c r="O122" s="2" t="e">
        <f>VLOOKUP(Tabla13[[#This Row],[Ref]],Hoja1!C:N,12,FALSE)</f>
        <v>#N/A</v>
      </c>
      <c r="P122" s="2" t="e">
        <f>VLOOKUP(Tabla13[[#This Row],[Ref]],Hoja1!C:O,13,FALSE)</f>
        <v>#N/A</v>
      </c>
      <c r="Q122" s="2" t="e">
        <f>VLOOKUP(Tabla13[[#This Row],[Ref]],Hoja1!C:P,14,FALSE)</f>
        <v>#N/A</v>
      </c>
      <c r="R122" s="2" t="e">
        <f>VLOOKUP(Tabla13[[#This Row],[Ref]],Hoja1!C:Q,15,FALSE)</f>
        <v>#N/A</v>
      </c>
      <c r="S122" s="2" t="e">
        <f>VLOOKUP(Tabla13[[#This Row],[Ref]],Hoja1!C:R,16,FALSE)</f>
        <v>#N/A</v>
      </c>
      <c r="T122" s="2" t="e">
        <f>VLOOKUP(Tabla13[[#This Row],[Ref]],Hoja1!C:S,17,FALSE)</f>
        <v>#N/A</v>
      </c>
      <c r="U122" s="2" t="e">
        <f>VLOOKUP(Tabla13[[#This Row],[Ref]],Hoja1!C:T,18,FALSE)</f>
        <v>#N/A</v>
      </c>
      <c r="V122" s="2" t="e">
        <f>VLOOKUP(Tabla13[[#This Row],[Ref]],Hoja1!C:U,19,FALSE)</f>
        <v>#N/A</v>
      </c>
      <c r="W122" s="2" t="e">
        <f>VLOOKUP(Tabla13[[#This Row],[Ref]],Hoja1!C:V,20,FALSE)</f>
        <v>#N/A</v>
      </c>
      <c r="X122" s="2" t="e">
        <f>VLOOKUP(Tabla13[[#This Row],[Ref]],Hoja1!C:W,21,FALSE)</f>
        <v>#N/A</v>
      </c>
      <c r="Y122" s="2" t="e">
        <f>VLOOKUP(Tabla13[[#This Row],[Ref]],Hoja1!C:X,22,FALSE)</f>
        <v>#N/A</v>
      </c>
      <c r="Z122" s="2" t="e">
        <f>SUM(Tabla13[[#This Row],[18]:[38]])</f>
        <v>#N/A</v>
      </c>
      <c r="AA122" s="3">
        <v>28.1</v>
      </c>
      <c r="AB122" s="3">
        <v>29.9</v>
      </c>
      <c r="AC122" s="3" t="s">
        <v>3</v>
      </c>
      <c r="AD122" s="3">
        <f>Tabla13[[#This Row],[Price 1]]*2.3</f>
        <v>64.63</v>
      </c>
      <c r="AE122" s="3">
        <f>Tabla13[[#This Row],[Price 2]]*2.3</f>
        <v>68.77</v>
      </c>
      <c r="AF122" s="3"/>
      <c r="AG122" s="3" t="s">
        <v>1643</v>
      </c>
    </row>
    <row r="123" spans="2:33" ht="99.9" customHeight="1" x14ac:dyDescent="0.3">
      <c r="B123" s="1" t="s">
        <v>2</v>
      </c>
      <c r="C123" s="1" t="s">
        <v>199</v>
      </c>
      <c r="D123" s="1" t="s">
        <v>75</v>
      </c>
      <c r="E123" s="2">
        <f>VLOOKUP(Tabla13[[#This Row],[Ref]],Hoja1!C:D,2,FALSE)</f>
        <v>0</v>
      </c>
      <c r="F123" s="2">
        <f>VLOOKUP(Tabla13[[#This Row],[Ref]],Hoja1!C:E,3,FALSE)</f>
        <v>0</v>
      </c>
      <c r="G123" s="2">
        <f>VLOOKUP(Tabla13[[#This Row],[Ref]],Hoja1!C:F,4,FALSE)</f>
        <v>0</v>
      </c>
      <c r="H123" s="2">
        <f>VLOOKUP(Tabla13[[#This Row],[Ref]],Hoja1!C:G,5,FALSE)</f>
        <v>0</v>
      </c>
      <c r="I123" s="2">
        <f>VLOOKUP(Tabla13[[#This Row],[Ref]],Hoja1!C:H,6,FALSE)</f>
        <v>0</v>
      </c>
      <c r="J123" s="2">
        <f>VLOOKUP(Tabla13[[#This Row],[Ref]],Hoja1!C:I,7,FALSE)</f>
        <v>0</v>
      </c>
      <c r="K123" s="2">
        <f>VLOOKUP(Tabla13[[#This Row],[Ref]],Hoja1!C:J,8,FALSE)</f>
        <v>0</v>
      </c>
      <c r="L123" s="2">
        <f>VLOOKUP(Tabla13[[#This Row],[Ref]],Hoja1!C:K,9,FALSE)</f>
        <v>0</v>
      </c>
      <c r="M123" s="2">
        <f>VLOOKUP(Tabla13[[#This Row],[Ref]],Hoja1!C:L,10,FALSE)</f>
        <v>10</v>
      </c>
      <c r="N123" s="2">
        <f>VLOOKUP(Tabla13[[#This Row],[Ref]],Hoja1!C:M,11,FALSE)</f>
        <v>0</v>
      </c>
      <c r="O123" s="2">
        <f>VLOOKUP(Tabla13[[#This Row],[Ref]],Hoja1!C:N,12,FALSE)</f>
        <v>0</v>
      </c>
      <c r="P123" s="2">
        <f>VLOOKUP(Tabla13[[#This Row],[Ref]],Hoja1!C:O,13,FALSE)</f>
        <v>0</v>
      </c>
      <c r="Q123" s="2">
        <f>VLOOKUP(Tabla13[[#This Row],[Ref]],Hoja1!C:P,14,FALSE)</f>
        <v>0</v>
      </c>
      <c r="R123" s="2">
        <f>VLOOKUP(Tabla13[[#This Row],[Ref]],Hoja1!C:Q,15,FALSE)</f>
        <v>0</v>
      </c>
      <c r="S123" s="2">
        <f>VLOOKUP(Tabla13[[#This Row],[Ref]],Hoja1!C:R,16,FALSE)</f>
        <v>0</v>
      </c>
      <c r="T123" s="2">
        <f>VLOOKUP(Tabla13[[#This Row],[Ref]],Hoja1!C:S,17,FALSE)</f>
        <v>0</v>
      </c>
      <c r="U123" s="2">
        <f>VLOOKUP(Tabla13[[#This Row],[Ref]],Hoja1!C:T,18,FALSE)</f>
        <v>0</v>
      </c>
      <c r="V123" s="2">
        <f>VLOOKUP(Tabla13[[#This Row],[Ref]],Hoja1!C:U,19,FALSE)</f>
        <v>0</v>
      </c>
      <c r="W123" s="2">
        <f>VLOOKUP(Tabla13[[#This Row],[Ref]],Hoja1!C:V,20,FALSE)</f>
        <v>0</v>
      </c>
      <c r="X123" s="2">
        <f>VLOOKUP(Tabla13[[#This Row],[Ref]],Hoja1!C:W,21,FALSE)</f>
        <v>0</v>
      </c>
      <c r="Y123" s="2">
        <f>VLOOKUP(Tabla13[[#This Row],[Ref]],Hoja1!C:X,22,FALSE)</f>
        <v>0</v>
      </c>
      <c r="Z123" s="2">
        <f>SUM(Tabla13[[#This Row],[18]:[38]])</f>
        <v>10</v>
      </c>
      <c r="AA123" s="3">
        <v>28.1</v>
      </c>
      <c r="AB123" s="3">
        <v>29.9</v>
      </c>
      <c r="AC123" s="3" t="s">
        <v>3</v>
      </c>
      <c r="AD123" s="3">
        <f>Tabla13[[#This Row],[Price 1]]*2.3</f>
        <v>64.63</v>
      </c>
      <c r="AE123" s="3">
        <f>Tabla13[[#This Row],[Price 2]]*2.3</f>
        <v>68.77</v>
      </c>
      <c r="AF123" s="3"/>
      <c r="AG123" s="3" t="s">
        <v>1643</v>
      </c>
    </row>
    <row r="124" spans="2:33" ht="99.9" customHeight="1" x14ac:dyDescent="0.3">
      <c r="B124" s="1" t="s">
        <v>2</v>
      </c>
      <c r="C124" s="1" t="s">
        <v>200</v>
      </c>
      <c r="D124" s="1" t="s">
        <v>75</v>
      </c>
      <c r="E124" s="2">
        <f>VLOOKUP(Tabla13[[#This Row],[Ref]],Hoja1!C:D,2,FALSE)</f>
        <v>0</v>
      </c>
      <c r="F124" s="2">
        <f>VLOOKUP(Tabla13[[#This Row],[Ref]],Hoja1!C:E,3,FALSE)</f>
        <v>0</v>
      </c>
      <c r="G124" s="2">
        <f>VLOOKUP(Tabla13[[#This Row],[Ref]],Hoja1!C:F,4,FALSE)</f>
        <v>0</v>
      </c>
      <c r="H124" s="2">
        <f>VLOOKUP(Tabla13[[#This Row],[Ref]],Hoja1!C:G,5,FALSE)</f>
        <v>0</v>
      </c>
      <c r="I124" s="2">
        <f>VLOOKUP(Tabla13[[#This Row],[Ref]],Hoja1!C:H,6,FALSE)</f>
        <v>0</v>
      </c>
      <c r="J124" s="2">
        <f>VLOOKUP(Tabla13[[#This Row],[Ref]],Hoja1!C:I,7,FALSE)</f>
        <v>0</v>
      </c>
      <c r="K124" s="2">
        <f>VLOOKUP(Tabla13[[#This Row],[Ref]],Hoja1!C:J,8,FALSE)</f>
        <v>0</v>
      </c>
      <c r="L124" s="2">
        <f>VLOOKUP(Tabla13[[#This Row],[Ref]],Hoja1!C:K,9,FALSE)</f>
        <v>0</v>
      </c>
      <c r="M124" s="2">
        <f>VLOOKUP(Tabla13[[#This Row],[Ref]],Hoja1!C:L,10,FALSE)</f>
        <v>3</v>
      </c>
      <c r="N124" s="2">
        <f>VLOOKUP(Tabla13[[#This Row],[Ref]],Hoja1!C:M,11,FALSE)</f>
        <v>1</v>
      </c>
      <c r="O124" s="2">
        <f>VLOOKUP(Tabla13[[#This Row],[Ref]],Hoja1!C:N,12,FALSE)</f>
        <v>4</v>
      </c>
      <c r="P124" s="2">
        <f>VLOOKUP(Tabla13[[#This Row],[Ref]],Hoja1!C:O,13,FALSE)</f>
        <v>4</v>
      </c>
      <c r="Q124" s="2">
        <f>VLOOKUP(Tabla13[[#This Row],[Ref]],Hoja1!C:P,14,FALSE)</f>
        <v>2</v>
      </c>
      <c r="R124" s="2">
        <f>VLOOKUP(Tabla13[[#This Row],[Ref]],Hoja1!C:Q,15,FALSE)</f>
        <v>0</v>
      </c>
      <c r="S124" s="2">
        <f>VLOOKUP(Tabla13[[#This Row],[Ref]],Hoja1!C:R,16,FALSE)</f>
        <v>0</v>
      </c>
      <c r="T124" s="2">
        <f>VLOOKUP(Tabla13[[#This Row],[Ref]],Hoja1!C:S,17,FALSE)</f>
        <v>0</v>
      </c>
      <c r="U124" s="2">
        <f>VLOOKUP(Tabla13[[#This Row],[Ref]],Hoja1!C:T,18,FALSE)</f>
        <v>0</v>
      </c>
      <c r="V124" s="2">
        <f>VLOOKUP(Tabla13[[#This Row],[Ref]],Hoja1!C:U,19,FALSE)</f>
        <v>0</v>
      </c>
      <c r="W124" s="2">
        <f>VLOOKUP(Tabla13[[#This Row],[Ref]],Hoja1!C:V,20,FALSE)</f>
        <v>0</v>
      </c>
      <c r="X124" s="2">
        <f>VLOOKUP(Tabla13[[#This Row],[Ref]],Hoja1!C:W,21,FALSE)</f>
        <v>0</v>
      </c>
      <c r="Y124" s="2">
        <f>VLOOKUP(Tabla13[[#This Row],[Ref]],Hoja1!C:X,22,FALSE)</f>
        <v>0</v>
      </c>
      <c r="Z124" s="2">
        <f>SUM(Tabla13[[#This Row],[18]:[38]])</f>
        <v>14</v>
      </c>
      <c r="AA124" s="3">
        <v>28.1</v>
      </c>
      <c r="AB124" s="3">
        <v>29.9</v>
      </c>
      <c r="AC124" s="3" t="s">
        <v>3</v>
      </c>
      <c r="AD124" s="3">
        <f>Tabla13[[#This Row],[Price 1]]*2.3</f>
        <v>64.63</v>
      </c>
      <c r="AE124" s="3">
        <f>Tabla13[[#This Row],[Price 2]]*2.3</f>
        <v>68.77</v>
      </c>
      <c r="AF124" s="3"/>
      <c r="AG124" s="3" t="s">
        <v>1643</v>
      </c>
    </row>
    <row r="125" spans="2:33" ht="99.9" hidden="1" customHeight="1" x14ac:dyDescent="0.3">
      <c r="B125" s="1" t="s">
        <v>2</v>
      </c>
      <c r="C125" s="1" t="s">
        <v>201</v>
      </c>
      <c r="D125" s="1" t="s">
        <v>75</v>
      </c>
      <c r="E125" s="2" t="e">
        <f>VLOOKUP(Tabla13[[#This Row],[Ref]],Hoja1!C:D,2,FALSE)</f>
        <v>#N/A</v>
      </c>
      <c r="F125" s="2" t="e">
        <f>VLOOKUP(Tabla13[[#This Row],[Ref]],Hoja1!C:E,3,FALSE)</f>
        <v>#N/A</v>
      </c>
      <c r="G125" s="2" t="e">
        <f>VLOOKUP(Tabla13[[#This Row],[Ref]],Hoja1!C:F,4,FALSE)</f>
        <v>#N/A</v>
      </c>
      <c r="H125" s="2" t="e">
        <f>VLOOKUP(Tabla13[[#This Row],[Ref]],Hoja1!C:G,5,FALSE)</f>
        <v>#N/A</v>
      </c>
      <c r="I125" s="2" t="e">
        <f>VLOOKUP(Tabla13[[#This Row],[Ref]],Hoja1!C:H,6,FALSE)</f>
        <v>#N/A</v>
      </c>
      <c r="J125" s="2" t="e">
        <f>VLOOKUP(Tabla13[[#This Row],[Ref]],Hoja1!C:I,7,FALSE)</f>
        <v>#N/A</v>
      </c>
      <c r="K125" s="2" t="e">
        <f>VLOOKUP(Tabla13[[#This Row],[Ref]],Hoja1!C:J,8,FALSE)</f>
        <v>#N/A</v>
      </c>
      <c r="L125" s="2" t="e">
        <f>VLOOKUP(Tabla13[[#This Row],[Ref]],Hoja1!C:K,9,FALSE)</f>
        <v>#N/A</v>
      </c>
      <c r="M125" s="2" t="e">
        <f>VLOOKUP(Tabla13[[#This Row],[Ref]],Hoja1!C:L,10,FALSE)</f>
        <v>#N/A</v>
      </c>
      <c r="N125" s="2" t="e">
        <f>VLOOKUP(Tabla13[[#This Row],[Ref]],Hoja1!C:M,11,FALSE)</f>
        <v>#N/A</v>
      </c>
      <c r="O125" s="2" t="e">
        <f>VLOOKUP(Tabla13[[#This Row],[Ref]],Hoja1!C:N,12,FALSE)</f>
        <v>#N/A</v>
      </c>
      <c r="P125" s="2" t="e">
        <f>VLOOKUP(Tabla13[[#This Row],[Ref]],Hoja1!C:O,13,FALSE)</f>
        <v>#N/A</v>
      </c>
      <c r="Q125" s="2" t="e">
        <f>VLOOKUP(Tabla13[[#This Row],[Ref]],Hoja1!C:P,14,FALSE)</f>
        <v>#N/A</v>
      </c>
      <c r="R125" s="2" t="e">
        <f>VLOOKUP(Tabla13[[#This Row],[Ref]],Hoja1!C:Q,15,FALSE)</f>
        <v>#N/A</v>
      </c>
      <c r="S125" s="2" t="e">
        <f>VLOOKUP(Tabla13[[#This Row],[Ref]],Hoja1!C:R,16,FALSE)</f>
        <v>#N/A</v>
      </c>
      <c r="T125" s="2" t="e">
        <f>VLOOKUP(Tabla13[[#This Row],[Ref]],Hoja1!C:S,17,FALSE)</f>
        <v>#N/A</v>
      </c>
      <c r="U125" s="2" t="e">
        <f>VLOOKUP(Tabla13[[#This Row],[Ref]],Hoja1!C:T,18,FALSE)</f>
        <v>#N/A</v>
      </c>
      <c r="V125" s="2" t="e">
        <f>VLOOKUP(Tabla13[[#This Row],[Ref]],Hoja1!C:U,19,FALSE)</f>
        <v>#N/A</v>
      </c>
      <c r="W125" s="2" t="e">
        <f>VLOOKUP(Tabla13[[#This Row],[Ref]],Hoja1!C:V,20,FALSE)</f>
        <v>#N/A</v>
      </c>
      <c r="X125" s="2" t="e">
        <f>VLOOKUP(Tabla13[[#This Row],[Ref]],Hoja1!C:W,21,FALSE)</f>
        <v>#N/A</v>
      </c>
      <c r="Y125" s="2" t="e">
        <f>VLOOKUP(Tabla13[[#This Row],[Ref]],Hoja1!C:X,22,FALSE)</f>
        <v>#N/A</v>
      </c>
      <c r="Z125" s="2" t="e">
        <f>SUM(Tabla13[[#This Row],[18]:[38]])</f>
        <v>#N/A</v>
      </c>
      <c r="AA125" s="3">
        <v>28.1</v>
      </c>
      <c r="AB125" s="3">
        <v>29.9</v>
      </c>
      <c r="AC125" s="3" t="s">
        <v>3</v>
      </c>
      <c r="AD125" s="3">
        <f>Tabla13[[#This Row],[Price 1]]*2.3</f>
        <v>64.63</v>
      </c>
      <c r="AE125" s="3">
        <f>Tabla13[[#This Row],[Price 2]]*2.3</f>
        <v>68.77</v>
      </c>
      <c r="AF125" s="3"/>
      <c r="AG125" s="3" t="s">
        <v>1643</v>
      </c>
    </row>
    <row r="126" spans="2:33" ht="99.9" hidden="1" customHeight="1" x14ac:dyDescent="0.3">
      <c r="B126" s="1" t="s">
        <v>2</v>
      </c>
      <c r="C126" s="1" t="s">
        <v>202</v>
      </c>
      <c r="D126" s="1" t="s">
        <v>75</v>
      </c>
      <c r="E126" s="2" t="e">
        <f>VLOOKUP(Tabla13[[#This Row],[Ref]],Hoja1!C:D,2,FALSE)</f>
        <v>#N/A</v>
      </c>
      <c r="F126" s="2" t="e">
        <f>VLOOKUP(Tabla13[[#This Row],[Ref]],Hoja1!C:E,3,FALSE)</f>
        <v>#N/A</v>
      </c>
      <c r="G126" s="2" t="e">
        <f>VLOOKUP(Tabla13[[#This Row],[Ref]],Hoja1!C:F,4,FALSE)</f>
        <v>#N/A</v>
      </c>
      <c r="H126" s="2" t="e">
        <f>VLOOKUP(Tabla13[[#This Row],[Ref]],Hoja1!C:G,5,FALSE)</f>
        <v>#N/A</v>
      </c>
      <c r="I126" s="2" t="e">
        <f>VLOOKUP(Tabla13[[#This Row],[Ref]],Hoja1!C:H,6,FALSE)</f>
        <v>#N/A</v>
      </c>
      <c r="J126" s="2" t="e">
        <f>VLOOKUP(Tabla13[[#This Row],[Ref]],Hoja1!C:I,7,FALSE)</f>
        <v>#N/A</v>
      </c>
      <c r="K126" s="2" t="e">
        <f>VLOOKUP(Tabla13[[#This Row],[Ref]],Hoja1!C:J,8,FALSE)</f>
        <v>#N/A</v>
      </c>
      <c r="L126" s="2" t="e">
        <f>VLOOKUP(Tabla13[[#This Row],[Ref]],Hoja1!C:K,9,FALSE)</f>
        <v>#N/A</v>
      </c>
      <c r="M126" s="2" t="e">
        <f>VLOOKUP(Tabla13[[#This Row],[Ref]],Hoja1!C:L,10,FALSE)</f>
        <v>#N/A</v>
      </c>
      <c r="N126" s="2" t="e">
        <f>VLOOKUP(Tabla13[[#This Row],[Ref]],Hoja1!C:M,11,FALSE)</f>
        <v>#N/A</v>
      </c>
      <c r="O126" s="2" t="e">
        <f>VLOOKUP(Tabla13[[#This Row],[Ref]],Hoja1!C:N,12,FALSE)</f>
        <v>#N/A</v>
      </c>
      <c r="P126" s="2" t="e">
        <f>VLOOKUP(Tabla13[[#This Row],[Ref]],Hoja1!C:O,13,FALSE)</f>
        <v>#N/A</v>
      </c>
      <c r="Q126" s="2" t="e">
        <f>VLOOKUP(Tabla13[[#This Row],[Ref]],Hoja1!C:P,14,FALSE)</f>
        <v>#N/A</v>
      </c>
      <c r="R126" s="2" t="e">
        <f>VLOOKUP(Tabla13[[#This Row],[Ref]],Hoja1!C:Q,15,FALSE)</f>
        <v>#N/A</v>
      </c>
      <c r="S126" s="2" t="e">
        <f>VLOOKUP(Tabla13[[#This Row],[Ref]],Hoja1!C:R,16,FALSE)</f>
        <v>#N/A</v>
      </c>
      <c r="T126" s="2" t="e">
        <f>VLOOKUP(Tabla13[[#This Row],[Ref]],Hoja1!C:S,17,FALSE)</f>
        <v>#N/A</v>
      </c>
      <c r="U126" s="2" t="e">
        <f>VLOOKUP(Tabla13[[#This Row],[Ref]],Hoja1!C:T,18,FALSE)</f>
        <v>#N/A</v>
      </c>
      <c r="V126" s="2" t="e">
        <f>VLOOKUP(Tabla13[[#This Row],[Ref]],Hoja1!C:U,19,FALSE)</f>
        <v>#N/A</v>
      </c>
      <c r="W126" s="2" t="e">
        <f>VLOOKUP(Tabla13[[#This Row],[Ref]],Hoja1!C:V,20,FALSE)</f>
        <v>#N/A</v>
      </c>
      <c r="X126" s="2" t="e">
        <f>VLOOKUP(Tabla13[[#This Row],[Ref]],Hoja1!C:W,21,FALSE)</f>
        <v>#N/A</v>
      </c>
      <c r="Y126" s="2" t="e">
        <f>VLOOKUP(Tabla13[[#This Row],[Ref]],Hoja1!C:X,22,FALSE)</f>
        <v>#N/A</v>
      </c>
      <c r="Z126" s="2" t="e">
        <f>SUM(Tabla13[[#This Row],[18]:[38]])</f>
        <v>#N/A</v>
      </c>
      <c r="AA126" s="3">
        <v>28.9</v>
      </c>
      <c r="AB126" s="3">
        <v>31.5</v>
      </c>
      <c r="AC126" s="3" t="s">
        <v>3</v>
      </c>
      <c r="AD126" s="3">
        <f>Tabla13[[#This Row],[Price 1]]*2.3</f>
        <v>66.469999999999985</v>
      </c>
      <c r="AE126" s="3">
        <f>Tabla13[[#This Row],[Price 2]]*2.3</f>
        <v>72.449999999999989</v>
      </c>
      <c r="AF126" s="3"/>
      <c r="AG126" s="3" t="s">
        <v>1643</v>
      </c>
    </row>
    <row r="127" spans="2:33" ht="99.9" hidden="1" customHeight="1" x14ac:dyDescent="0.3">
      <c r="B127" s="1" t="s">
        <v>2</v>
      </c>
      <c r="C127" s="1" t="s">
        <v>203</v>
      </c>
      <c r="D127" s="1" t="s">
        <v>75</v>
      </c>
      <c r="E127" s="2" t="e">
        <f>VLOOKUP(Tabla13[[#This Row],[Ref]],Hoja1!C:D,2,FALSE)</f>
        <v>#N/A</v>
      </c>
      <c r="F127" s="2" t="e">
        <f>VLOOKUP(Tabla13[[#This Row],[Ref]],Hoja1!C:E,3,FALSE)</f>
        <v>#N/A</v>
      </c>
      <c r="G127" s="2" t="e">
        <f>VLOOKUP(Tabla13[[#This Row],[Ref]],Hoja1!C:F,4,FALSE)</f>
        <v>#N/A</v>
      </c>
      <c r="H127" s="2" t="e">
        <f>VLOOKUP(Tabla13[[#This Row],[Ref]],Hoja1!C:G,5,FALSE)</f>
        <v>#N/A</v>
      </c>
      <c r="I127" s="2" t="e">
        <f>VLOOKUP(Tabla13[[#This Row],[Ref]],Hoja1!C:H,6,FALSE)</f>
        <v>#N/A</v>
      </c>
      <c r="J127" s="2" t="e">
        <f>VLOOKUP(Tabla13[[#This Row],[Ref]],Hoja1!C:I,7,FALSE)</f>
        <v>#N/A</v>
      </c>
      <c r="K127" s="2" t="e">
        <f>VLOOKUP(Tabla13[[#This Row],[Ref]],Hoja1!C:J,8,FALSE)</f>
        <v>#N/A</v>
      </c>
      <c r="L127" s="2" t="e">
        <f>VLOOKUP(Tabla13[[#This Row],[Ref]],Hoja1!C:K,9,FALSE)</f>
        <v>#N/A</v>
      </c>
      <c r="M127" s="2" t="e">
        <f>VLOOKUP(Tabla13[[#This Row],[Ref]],Hoja1!C:L,10,FALSE)</f>
        <v>#N/A</v>
      </c>
      <c r="N127" s="2" t="e">
        <f>VLOOKUP(Tabla13[[#This Row],[Ref]],Hoja1!C:M,11,FALSE)</f>
        <v>#N/A</v>
      </c>
      <c r="O127" s="2" t="e">
        <f>VLOOKUP(Tabla13[[#This Row],[Ref]],Hoja1!C:N,12,FALSE)</f>
        <v>#N/A</v>
      </c>
      <c r="P127" s="2" t="e">
        <f>VLOOKUP(Tabla13[[#This Row],[Ref]],Hoja1!C:O,13,FALSE)</f>
        <v>#N/A</v>
      </c>
      <c r="Q127" s="2" t="e">
        <f>VLOOKUP(Tabla13[[#This Row],[Ref]],Hoja1!C:P,14,FALSE)</f>
        <v>#N/A</v>
      </c>
      <c r="R127" s="2" t="e">
        <f>VLOOKUP(Tabla13[[#This Row],[Ref]],Hoja1!C:Q,15,FALSE)</f>
        <v>#N/A</v>
      </c>
      <c r="S127" s="2" t="e">
        <f>VLOOKUP(Tabla13[[#This Row],[Ref]],Hoja1!C:R,16,FALSE)</f>
        <v>#N/A</v>
      </c>
      <c r="T127" s="2" t="e">
        <f>VLOOKUP(Tabla13[[#This Row],[Ref]],Hoja1!C:S,17,FALSE)</f>
        <v>#N/A</v>
      </c>
      <c r="U127" s="2" t="e">
        <f>VLOOKUP(Tabla13[[#This Row],[Ref]],Hoja1!C:T,18,FALSE)</f>
        <v>#N/A</v>
      </c>
      <c r="V127" s="2" t="e">
        <f>VLOOKUP(Tabla13[[#This Row],[Ref]],Hoja1!C:U,19,FALSE)</f>
        <v>#N/A</v>
      </c>
      <c r="W127" s="2" t="e">
        <f>VLOOKUP(Tabla13[[#This Row],[Ref]],Hoja1!C:V,20,FALSE)</f>
        <v>#N/A</v>
      </c>
      <c r="X127" s="2" t="e">
        <f>VLOOKUP(Tabla13[[#This Row],[Ref]],Hoja1!C:W,21,FALSE)</f>
        <v>#N/A</v>
      </c>
      <c r="Y127" s="2" t="e">
        <f>VLOOKUP(Tabla13[[#This Row],[Ref]],Hoja1!C:X,22,FALSE)</f>
        <v>#N/A</v>
      </c>
      <c r="Z127" s="2" t="e">
        <f>SUM(Tabla13[[#This Row],[18]:[38]])</f>
        <v>#N/A</v>
      </c>
      <c r="AA127" s="3">
        <v>28.9</v>
      </c>
      <c r="AB127" s="3">
        <v>31.5</v>
      </c>
      <c r="AC127" s="3" t="s">
        <v>3</v>
      </c>
      <c r="AD127" s="3">
        <f>Tabla13[[#This Row],[Price 1]]*2.3</f>
        <v>66.469999999999985</v>
      </c>
      <c r="AE127" s="3">
        <f>Tabla13[[#This Row],[Price 2]]*2.3</f>
        <v>72.449999999999989</v>
      </c>
      <c r="AF127" s="3"/>
      <c r="AG127" s="3" t="s">
        <v>1643</v>
      </c>
    </row>
    <row r="128" spans="2:33" ht="99.9" hidden="1" customHeight="1" x14ac:dyDescent="0.3">
      <c r="B128" s="1" t="s">
        <v>2</v>
      </c>
      <c r="C128" s="1" t="s">
        <v>204</v>
      </c>
      <c r="D128" s="1" t="s">
        <v>75</v>
      </c>
      <c r="E128" s="2" t="e">
        <f>VLOOKUP(Tabla13[[#This Row],[Ref]],Hoja1!C:D,2,FALSE)</f>
        <v>#N/A</v>
      </c>
      <c r="F128" s="2" t="e">
        <f>VLOOKUP(Tabla13[[#This Row],[Ref]],Hoja1!C:E,3,FALSE)</f>
        <v>#N/A</v>
      </c>
      <c r="G128" s="2" t="e">
        <f>VLOOKUP(Tabla13[[#This Row],[Ref]],Hoja1!C:F,4,FALSE)</f>
        <v>#N/A</v>
      </c>
      <c r="H128" s="2" t="e">
        <f>VLOOKUP(Tabla13[[#This Row],[Ref]],Hoja1!C:G,5,FALSE)</f>
        <v>#N/A</v>
      </c>
      <c r="I128" s="2" t="e">
        <f>VLOOKUP(Tabla13[[#This Row],[Ref]],Hoja1!C:H,6,FALSE)</f>
        <v>#N/A</v>
      </c>
      <c r="J128" s="2" t="e">
        <f>VLOOKUP(Tabla13[[#This Row],[Ref]],Hoja1!C:I,7,FALSE)</f>
        <v>#N/A</v>
      </c>
      <c r="K128" s="2" t="e">
        <f>VLOOKUP(Tabla13[[#This Row],[Ref]],Hoja1!C:J,8,FALSE)</f>
        <v>#N/A</v>
      </c>
      <c r="L128" s="2" t="e">
        <f>VLOOKUP(Tabla13[[#This Row],[Ref]],Hoja1!C:K,9,FALSE)</f>
        <v>#N/A</v>
      </c>
      <c r="M128" s="2" t="e">
        <f>VLOOKUP(Tabla13[[#This Row],[Ref]],Hoja1!C:L,10,FALSE)</f>
        <v>#N/A</v>
      </c>
      <c r="N128" s="2" t="e">
        <f>VLOOKUP(Tabla13[[#This Row],[Ref]],Hoja1!C:M,11,FALSE)</f>
        <v>#N/A</v>
      </c>
      <c r="O128" s="2" t="e">
        <f>VLOOKUP(Tabla13[[#This Row],[Ref]],Hoja1!C:N,12,FALSE)</f>
        <v>#N/A</v>
      </c>
      <c r="P128" s="2" t="e">
        <f>VLOOKUP(Tabla13[[#This Row],[Ref]],Hoja1!C:O,13,FALSE)</f>
        <v>#N/A</v>
      </c>
      <c r="Q128" s="2" t="e">
        <f>VLOOKUP(Tabla13[[#This Row],[Ref]],Hoja1!C:P,14,FALSE)</f>
        <v>#N/A</v>
      </c>
      <c r="R128" s="2" t="e">
        <f>VLOOKUP(Tabla13[[#This Row],[Ref]],Hoja1!C:Q,15,FALSE)</f>
        <v>#N/A</v>
      </c>
      <c r="S128" s="2" t="e">
        <f>VLOOKUP(Tabla13[[#This Row],[Ref]],Hoja1!C:R,16,FALSE)</f>
        <v>#N/A</v>
      </c>
      <c r="T128" s="2" t="e">
        <f>VLOOKUP(Tabla13[[#This Row],[Ref]],Hoja1!C:S,17,FALSE)</f>
        <v>#N/A</v>
      </c>
      <c r="U128" s="2" t="e">
        <f>VLOOKUP(Tabla13[[#This Row],[Ref]],Hoja1!C:T,18,FALSE)</f>
        <v>#N/A</v>
      </c>
      <c r="V128" s="2" t="e">
        <f>VLOOKUP(Tabla13[[#This Row],[Ref]],Hoja1!C:U,19,FALSE)</f>
        <v>#N/A</v>
      </c>
      <c r="W128" s="2" t="e">
        <f>VLOOKUP(Tabla13[[#This Row],[Ref]],Hoja1!C:V,20,FALSE)</f>
        <v>#N/A</v>
      </c>
      <c r="X128" s="2" t="e">
        <f>VLOOKUP(Tabla13[[#This Row],[Ref]],Hoja1!C:W,21,FALSE)</f>
        <v>#N/A</v>
      </c>
      <c r="Y128" s="2" t="e">
        <f>VLOOKUP(Tabla13[[#This Row],[Ref]],Hoja1!C:X,22,FALSE)</f>
        <v>#N/A</v>
      </c>
      <c r="Z128" s="2" t="e">
        <f>SUM(Tabla13[[#This Row],[18]:[38]])</f>
        <v>#N/A</v>
      </c>
      <c r="AA128" s="3">
        <v>28.9</v>
      </c>
      <c r="AB128" s="3">
        <v>31.5</v>
      </c>
      <c r="AC128" s="3" t="s">
        <v>3</v>
      </c>
      <c r="AD128" s="3">
        <f>Tabla13[[#This Row],[Price 1]]*2.3</f>
        <v>66.469999999999985</v>
      </c>
      <c r="AE128" s="3">
        <f>Tabla13[[#This Row],[Price 2]]*2.3</f>
        <v>72.449999999999989</v>
      </c>
      <c r="AF128" s="3"/>
      <c r="AG128" s="3" t="s">
        <v>1643</v>
      </c>
    </row>
    <row r="129" spans="2:33" ht="99.9" hidden="1" customHeight="1" x14ac:dyDescent="0.3">
      <c r="B129" s="1" t="s">
        <v>2</v>
      </c>
      <c r="C129" s="1" t="s">
        <v>205</v>
      </c>
      <c r="D129" s="1" t="s">
        <v>75</v>
      </c>
      <c r="E129" s="2" t="e">
        <f>VLOOKUP(Tabla13[[#This Row],[Ref]],Hoja1!C:D,2,FALSE)</f>
        <v>#N/A</v>
      </c>
      <c r="F129" s="2" t="e">
        <f>VLOOKUP(Tabla13[[#This Row],[Ref]],Hoja1!C:E,3,FALSE)</f>
        <v>#N/A</v>
      </c>
      <c r="G129" s="2" t="e">
        <f>VLOOKUP(Tabla13[[#This Row],[Ref]],Hoja1!C:F,4,FALSE)</f>
        <v>#N/A</v>
      </c>
      <c r="H129" s="2" t="e">
        <f>VLOOKUP(Tabla13[[#This Row],[Ref]],Hoja1!C:G,5,FALSE)</f>
        <v>#N/A</v>
      </c>
      <c r="I129" s="2" t="e">
        <f>VLOOKUP(Tabla13[[#This Row],[Ref]],Hoja1!C:H,6,FALSE)</f>
        <v>#N/A</v>
      </c>
      <c r="J129" s="2" t="e">
        <f>VLOOKUP(Tabla13[[#This Row],[Ref]],Hoja1!C:I,7,FALSE)</f>
        <v>#N/A</v>
      </c>
      <c r="K129" s="2" t="e">
        <f>VLOOKUP(Tabla13[[#This Row],[Ref]],Hoja1!C:J,8,FALSE)</f>
        <v>#N/A</v>
      </c>
      <c r="L129" s="2" t="e">
        <f>VLOOKUP(Tabla13[[#This Row],[Ref]],Hoja1!C:K,9,FALSE)</f>
        <v>#N/A</v>
      </c>
      <c r="M129" s="2" t="e">
        <f>VLOOKUP(Tabla13[[#This Row],[Ref]],Hoja1!C:L,10,FALSE)</f>
        <v>#N/A</v>
      </c>
      <c r="N129" s="2" t="e">
        <f>VLOOKUP(Tabla13[[#This Row],[Ref]],Hoja1!C:M,11,FALSE)</f>
        <v>#N/A</v>
      </c>
      <c r="O129" s="2" t="e">
        <f>VLOOKUP(Tabla13[[#This Row],[Ref]],Hoja1!C:N,12,FALSE)</f>
        <v>#N/A</v>
      </c>
      <c r="P129" s="2" t="e">
        <f>VLOOKUP(Tabla13[[#This Row],[Ref]],Hoja1!C:O,13,FALSE)</f>
        <v>#N/A</v>
      </c>
      <c r="Q129" s="2" t="e">
        <f>VLOOKUP(Tabla13[[#This Row],[Ref]],Hoja1!C:P,14,FALSE)</f>
        <v>#N/A</v>
      </c>
      <c r="R129" s="2" t="e">
        <f>VLOOKUP(Tabla13[[#This Row],[Ref]],Hoja1!C:Q,15,FALSE)</f>
        <v>#N/A</v>
      </c>
      <c r="S129" s="2" t="e">
        <f>VLOOKUP(Tabla13[[#This Row],[Ref]],Hoja1!C:R,16,FALSE)</f>
        <v>#N/A</v>
      </c>
      <c r="T129" s="2" t="e">
        <f>VLOOKUP(Tabla13[[#This Row],[Ref]],Hoja1!C:S,17,FALSE)</f>
        <v>#N/A</v>
      </c>
      <c r="U129" s="2" t="e">
        <f>VLOOKUP(Tabla13[[#This Row],[Ref]],Hoja1!C:T,18,FALSE)</f>
        <v>#N/A</v>
      </c>
      <c r="V129" s="2" t="e">
        <f>VLOOKUP(Tabla13[[#This Row],[Ref]],Hoja1!C:U,19,FALSE)</f>
        <v>#N/A</v>
      </c>
      <c r="W129" s="2" t="e">
        <f>VLOOKUP(Tabla13[[#This Row],[Ref]],Hoja1!C:V,20,FALSE)</f>
        <v>#N/A</v>
      </c>
      <c r="X129" s="2" t="e">
        <f>VLOOKUP(Tabla13[[#This Row],[Ref]],Hoja1!C:W,21,FALSE)</f>
        <v>#N/A</v>
      </c>
      <c r="Y129" s="2" t="e">
        <f>VLOOKUP(Tabla13[[#This Row],[Ref]],Hoja1!C:X,22,FALSE)</f>
        <v>#N/A</v>
      </c>
      <c r="Z129" s="2" t="e">
        <f>SUM(Tabla13[[#This Row],[18]:[38]])</f>
        <v>#N/A</v>
      </c>
      <c r="AA129" s="3">
        <v>28.9</v>
      </c>
      <c r="AB129" s="3">
        <v>29.9</v>
      </c>
      <c r="AC129" s="3" t="s">
        <v>3</v>
      </c>
      <c r="AD129" s="3">
        <f>Tabla13[[#This Row],[Price 1]]*2.3</f>
        <v>66.469999999999985</v>
      </c>
      <c r="AE129" s="3"/>
      <c r="AF129" s="3"/>
      <c r="AG129" s="3"/>
    </row>
    <row r="130" spans="2:33" ht="99.9" hidden="1" customHeight="1" x14ac:dyDescent="0.3">
      <c r="B130" s="1" t="s">
        <v>2</v>
      </c>
      <c r="C130" s="1" t="s">
        <v>206</v>
      </c>
      <c r="D130" s="1" t="s">
        <v>75</v>
      </c>
      <c r="E130" s="2" t="e">
        <f>VLOOKUP(Tabla13[[#This Row],[Ref]],Hoja1!C:D,2,FALSE)</f>
        <v>#N/A</v>
      </c>
      <c r="F130" s="2" t="e">
        <f>VLOOKUP(Tabla13[[#This Row],[Ref]],Hoja1!C:E,3,FALSE)</f>
        <v>#N/A</v>
      </c>
      <c r="G130" s="2" t="e">
        <f>VLOOKUP(Tabla13[[#This Row],[Ref]],Hoja1!C:F,4,FALSE)</f>
        <v>#N/A</v>
      </c>
      <c r="H130" s="2" t="e">
        <f>VLOOKUP(Tabla13[[#This Row],[Ref]],Hoja1!C:G,5,FALSE)</f>
        <v>#N/A</v>
      </c>
      <c r="I130" s="2" t="e">
        <f>VLOOKUP(Tabla13[[#This Row],[Ref]],Hoja1!C:H,6,FALSE)</f>
        <v>#N/A</v>
      </c>
      <c r="J130" s="2" t="e">
        <f>VLOOKUP(Tabla13[[#This Row],[Ref]],Hoja1!C:I,7,FALSE)</f>
        <v>#N/A</v>
      </c>
      <c r="K130" s="2" t="e">
        <f>VLOOKUP(Tabla13[[#This Row],[Ref]],Hoja1!C:J,8,FALSE)</f>
        <v>#N/A</v>
      </c>
      <c r="L130" s="2" t="e">
        <f>VLOOKUP(Tabla13[[#This Row],[Ref]],Hoja1!C:K,9,FALSE)</f>
        <v>#N/A</v>
      </c>
      <c r="M130" s="2" t="e">
        <f>VLOOKUP(Tabla13[[#This Row],[Ref]],Hoja1!C:L,10,FALSE)</f>
        <v>#N/A</v>
      </c>
      <c r="N130" s="2" t="e">
        <f>VLOOKUP(Tabla13[[#This Row],[Ref]],Hoja1!C:M,11,FALSE)</f>
        <v>#N/A</v>
      </c>
      <c r="O130" s="2" t="e">
        <f>VLOOKUP(Tabla13[[#This Row],[Ref]],Hoja1!C:N,12,FALSE)</f>
        <v>#N/A</v>
      </c>
      <c r="P130" s="2" t="e">
        <f>VLOOKUP(Tabla13[[#This Row],[Ref]],Hoja1!C:O,13,FALSE)</f>
        <v>#N/A</v>
      </c>
      <c r="Q130" s="2" t="e">
        <f>VLOOKUP(Tabla13[[#This Row],[Ref]],Hoja1!C:P,14,FALSE)</f>
        <v>#N/A</v>
      </c>
      <c r="R130" s="2" t="e">
        <f>VLOOKUP(Tabla13[[#This Row],[Ref]],Hoja1!C:Q,15,FALSE)</f>
        <v>#N/A</v>
      </c>
      <c r="S130" s="2" t="e">
        <f>VLOOKUP(Tabla13[[#This Row],[Ref]],Hoja1!C:R,16,FALSE)</f>
        <v>#N/A</v>
      </c>
      <c r="T130" s="2" t="e">
        <f>VLOOKUP(Tabla13[[#This Row],[Ref]],Hoja1!C:S,17,FALSE)</f>
        <v>#N/A</v>
      </c>
      <c r="U130" s="2" t="e">
        <f>VLOOKUP(Tabla13[[#This Row],[Ref]],Hoja1!C:T,18,FALSE)</f>
        <v>#N/A</v>
      </c>
      <c r="V130" s="2" t="e">
        <f>VLOOKUP(Tabla13[[#This Row],[Ref]],Hoja1!C:U,19,FALSE)</f>
        <v>#N/A</v>
      </c>
      <c r="W130" s="2" t="e">
        <f>VLOOKUP(Tabla13[[#This Row],[Ref]],Hoja1!C:V,20,FALSE)</f>
        <v>#N/A</v>
      </c>
      <c r="X130" s="2" t="e">
        <f>VLOOKUP(Tabla13[[#This Row],[Ref]],Hoja1!C:W,21,FALSE)</f>
        <v>#N/A</v>
      </c>
      <c r="Y130" s="2" t="e">
        <f>VLOOKUP(Tabla13[[#This Row],[Ref]],Hoja1!C:X,22,FALSE)</f>
        <v>#N/A</v>
      </c>
      <c r="Z130" s="2" t="e">
        <f>SUM(Tabla13[[#This Row],[18]:[38]])</f>
        <v>#N/A</v>
      </c>
      <c r="AA130" s="3">
        <v>28.9</v>
      </c>
      <c r="AB130" s="3">
        <v>29.9</v>
      </c>
      <c r="AC130" s="3" t="s">
        <v>3</v>
      </c>
      <c r="AD130" s="3">
        <f>Tabla13[[#This Row],[Price 1]]*2.3</f>
        <v>66.469999999999985</v>
      </c>
      <c r="AE130" s="3"/>
      <c r="AF130" s="3"/>
      <c r="AG130" s="3"/>
    </row>
    <row r="131" spans="2:33" ht="99.9" hidden="1" customHeight="1" x14ac:dyDescent="0.3">
      <c r="B131" s="1" t="s">
        <v>2</v>
      </c>
      <c r="C131" s="1" t="s">
        <v>207</v>
      </c>
      <c r="D131" s="1" t="s">
        <v>75</v>
      </c>
      <c r="E131" s="2" t="e">
        <f>VLOOKUP(Tabla13[[#This Row],[Ref]],Hoja1!C:D,2,FALSE)</f>
        <v>#N/A</v>
      </c>
      <c r="F131" s="2" t="e">
        <f>VLOOKUP(Tabla13[[#This Row],[Ref]],Hoja1!C:E,3,FALSE)</f>
        <v>#N/A</v>
      </c>
      <c r="G131" s="2" t="e">
        <f>VLOOKUP(Tabla13[[#This Row],[Ref]],Hoja1!C:F,4,FALSE)</f>
        <v>#N/A</v>
      </c>
      <c r="H131" s="2" t="e">
        <f>VLOOKUP(Tabla13[[#This Row],[Ref]],Hoja1!C:G,5,FALSE)</f>
        <v>#N/A</v>
      </c>
      <c r="I131" s="2" t="e">
        <f>VLOOKUP(Tabla13[[#This Row],[Ref]],Hoja1!C:H,6,FALSE)</f>
        <v>#N/A</v>
      </c>
      <c r="J131" s="2" t="e">
        <f>VLOOKUP(Tabla13[[#This Row],[Ref]],Hoja1!C:I,7,FALSE)</f>
        <v>#N/A</v>
      </c>
      <c r="K131" s="2" t="e">
        <f>VLOOKUP(Tabla13[[#This Row],[Ref]],Hoja1!C:J,8,FALSE)</f>
        <v>#N/A</v>
      </c>
      <c r="L131" s="2" t="e">
        <f>VLOOKUP(Tabla13[[#This Row],[Ref]],Hoja1!C:K,9,FALSE)</f>
        <v>#N/A</v>
      </c>
      <c r="M131" s="2" t="e">
        <f>VLOOKUP(Tabla13[[#This Row],[Ref]],Hoja1!C:L,10,FALSE)</f>
        <v>#N/A</v>
      </c>
      <c r="N131" s="2" t="e">
        <f>VLOOKUP(Tabla13[[#This Row],[Ref]],Hoja1!C:M,11,FALSE)</f>
        <v>#N/A</v>
      </c>
      <c r="O131" s="2" t="e">
        <f>VLOOKUP(Tabla13[[#This Row],[Ref]],Hoja1!C:N,12,FALSE)</f>
        <v>#N/A</v>
      </c>
      <c r="P131" s="2" t="e">
        <f>VLOOKUP(Tabla13[[#This Row],[Ref]],Hoja1!C:O,13,FALSE)</f>
        <v>#N/A</v>
      </c>
      <c r="Q131" s="2" t="e">
        <f>VLOOKUP(Tabla13[[#This Row],[Ref]],Hoja1!C:P,14,FALSE)</f>
        <v>#N/A</v>
      </c>
      <c r="R131" s="2" t="e">
        <f>VLOOKUP(Tabla13[[#This Row],[Ref]],Hoja1!C:Q,15,FALSE)</f>
        <v>#N/A</v>
      </c>
      <c r="S131" s="2" t="e">
        <f>VLOOKUP(Tabla13[[#This Row],[Ref]],Hoja1!C:R,16,FALSE)</f>
        <v>#N/A</v>
      </c>
      <c r="T131" s="2" t="e">
        <f>VLOOKUP(Tabla13[[#This Row],[Ref]],Hoja1!C:S,17,FALSE)</f>
        <v>#N/A</v>
      </c>
      <c r="U131" s="2" t="e">
        <f>VLOOKUP(Tabla13[[#This Row],[Ref]],Hoja1!C:T,18,FALSE)</f>
        <v>#N/A</v>
      </c>
      <c r="V131" s="2" t="e">
        <f>VLOOKUP(Tabla13[[#This Row],[Ref]],Hoja1!C:U,19,FALSE)</f>
        <v>#N/A</v>
      </c>
      <c r="W131" s="2" t="e">
        <f>VLOOKUP(Tabla13[[#This Row],[Ref]],Hoja1!C:V,20,FALSE)</f>
        <v>#N/A</v>
      </c>
      <c r="X131" s="2" t="e">
        <f>VLOOKUP(Tabla13[[#This Row],[Ref]],Hoja1!C:W,21,FALSE)</f>
        <v>#N/A</v>
      </c>
      <c r="Y131" s="2" t="e">
        <f>VLOOKUP(Tabla13[[#This Row],[Ref]],Hoja1!C:X,22,FALSE)</f>
        <v>#N/A</v>
      </c>
      <c r="Z131" s="2" t="e">
        <f>SUM(Tabla13[[#This Row],[18]:[38]])</f>
        <v>#N/A</v>
      </c>
      <c r="AA131" s="3">
        <v>28.9</v>
      </c>
      <c r="AB131" s="3">
        <v>29.9</v>
      </c>
      <c r="AC131" s="3" t="s">
        <v>3</v>
      </c>
      <c r="AD131" s="3">
        <f>Tabla13[[#This Row],[Price 1]]*2.3</f>
        <v>66.469999999999985</v>
      </c>
      <c r="AE131" s="3">
        <f>Tabla13[[#This Row],[Price 2]]*2.3</f>
        <v>68.77</v>
      </c>
      <c r="AF131" s="3"/>
      <c r="AG131" s="3" t="s">
        <v>1643</v>
      </c>
    </row>
    <row r="132" spans="2:33" ht="99.9" hidden="1" customHeight="1" x14ac:dyDescent="0.3">
      <c r="B132" s="1" t="s">
        <v>2</v>
      </c>
      <c r="C132" s="1" t="s">
        <v>208</v>
      </c>
      <c r="D132" s="1" t="s">
        <v>75</v>
      </c>
      <c r="E132" s="2" t="e">
        <f>VLOOKUP(Tabla13[[#This Row],[Ref]],Hoja1!C:D,2,FALSE)</f>
        <v>#N/A</v>
      </c>
      <c r="F132" s="2" t="e">
        <f>VLOOKUP(Tabla13[[#This Row],[Ref]],Hoja1!C:E,3,FALSE)</f>
        <v>#N/A</v>
      </c>
      <c r="G132" s="2" t="e">
        <f>VLOOKUP(Tabla13[[#This Row],[Ref]],Hoja1!C:F,4,FALSE)</f>
        <v>#N/A</v>
      </c>
      <c r="H132" s="2" t="e">
        <f>VLOOKUP(Tabla13[[#This Row],[Ref]],Hoja1!C:G,5,FALSE)</f>
        <v>#N/A</v>
      </c>
      <c r="I132" s="2" t="e">
        <f>VLOOKUP(Tabla13[[#This Row],[Ref]],Hoja1!C:H,6,FALSE)</f>
        <v>#N/A</v>
      </c>
      <c r="J132" s="2" t="e">
        <f>VLOOKUP(Tabla13[[#This Row],[Ref]],Hoja1!C:I,7,FALSE)</f>
        <v>#N/A</v>
      </c>
      <c r="K132" s="2" t="e">
        <f>VLOOKUP(Tabla13[[#This Row],[Ref]],Hoja1!C:J,8,FALSE)</f>
        <v>#N/A</v>
      </c>
      <c r="L132" s="2" t="e">
        <f>VLOOKUP(Tabla13[[#This Row],[Ref]],Hoja1!C:K,9,FALSE)</f>
        <v>#N/A</v>
      </c>
      <c r="M132" s="2" t="e">
        <f>VLOOKUP(Tabla13[[#This Row],[Ref]],Hoja1!C:L,10,FALSE)</f>
        <v>#N/A</v>
      </c>
      <c r="N132" s="2" t="e">
        <f>VLOOKUP(Tabla13[[#This Row],[Ref]],Hoja1!C:M,11,FALSE)</f>
        <v>#N/A</v>
      </c>
      <c r="O132" s="2" t="e">
        <f>VLOOKUP(Tabla13[[#This Row],[Ref]],Hoja1!C:N,12,FALSE)</f>
        <v>#N/A</v>
      </c>
      <c r="P132" s="2" t="e">
        <f>VLOOKUP(Tabla13[[#This Row],[Ref]],Hoja1!C:O,13,FALSE)</f>
        <v>#N/A</v>
      </c>
      <c r="Q132" s="2" t="e">
        <f>VLOOKUP(Tabla13[[#This Row],[Ref]],Hoja1!C:P,14,FALSE)</f>
        <v>#N/A</v>
      </c>
      <c r="R132" s="2" t="e">
        <f>VLOOKUP(Tabla13[[#This Row],[Ref]],Hoja1!C:Q,15,FALSE)</f>
        <v>#N/A</v>
      </c>
      <c r="S132" s="2" t="e">
        <f>VLOOKUP(Tabla13[[#This Row],[Ref]],Hoja1!C:R,16,FALSE)</f>
        <v>#N/A</v>
      </c>
      <c r="T132" s="2" t="e">
        <f>VLOOKUP(Tabla13[[#This Row],[Ref]],Hoja1!C:S,17,FALSE)</f>
        <v>#N/A</v>
      </c>
      <c r="U132" s="2" t="e">
        <f>VLOOKUP(Tabla13[[#This Row],[Ref]],Hoja1!C:T,18,FALSE)</f>
        <v>#N/A</v>
      </c>
      <c r="V132" s="2" t="e">
        <f>VLOOKUP(Tabla13[[#This Row],[Ref]],Hoja1!C:U,19,FALSE)</f>
        <v>#N/A</v>
      </c>
      <c r="W132" s="2" t="e">
        <f>VLOOKUP(Tabla13[[#This Row],[Ref]],Hoja1!C:V,20,FALSE)</f>
        <v>#N/A</v>
      </c>
      <c r="X132" s="2" t="e">
        <f>VLOOKUP(Tabla13[[#This Row],[Ref]],Hoja1!C:W,21,FALSE)</f>
        <v>#N/A</v>
      </c>
      <c r="Y132" s="2" t="e">
        <f>VLOOKUP(Tabla13[[#This Row],[Ref]],Hoja1!C:X,22,FALSE)</f>
        <v>#N/A</v>
      </c>
      <c r="Z132" s="2" t="e">
        <f>SUM(Tabla13[[#This Row],[18]:[38]])</f>
        <v>#N/A</v>
      </c>
      <c r="AA132" s="3">
        <v>28.9</v>
      </c>
      <c r="AB132" s="3">
        <v>29.9</v>
      </c>
      <c r="AC132" s="3" t="s">
        <v>3</v>
      </c>
      <c r="AD132" s="3">
        <f>Tabla13[[#This Row],[Price 1]]*2.3</f>
        <v>66.469999999999985</v>
      </c>
      <c r="AE132" s="3"/>
      <c r="AF132" s="3"/>
      <c r="AG132" s="3"/>
    </row>
    <row r="133" spans="2:33" ht="99.9" hidden="1" customHeight="1" x14ac:dyDescent="0.3">
      <c r="B133" s="1" t="s">
        <v>2</v>
      </c>
      <c r="C133" s="1" t="s">
        <v>209</v>
      </c>
      <c r="D133" s="1" t="s">
        <v>92</v>
      </c>
      <c r="E133" s="2" t="e">
        <f>VLOOKUP(Tabla13[[#This Row],[Ref]],Hoja1!C:D,2,FALSE)</f>
        <v>#N/A</v>
      </c>
      <c r="F133" s="2" t="e">
        <f>VLOOKUP(Tabla13[[#This Row],[Ref]],Hoja1!C:E,3,FALSE)</f>
        <v>#N/A</v>
      </c>
      <c r="G133" s="2" t="e">
        <f>VLOOKUP(Tabla13[[#This Row],[Ref]],Hoja1!C:F,4,FALSE)</f>
        <v>#N/A</v>
      </c>
      <c r="H133" s="2" t="e">
        <f>VLOOKUP(Tabla13[[#This Row],[Ref]],Hoja1!C:G,5,FALSE)</f>
        <v>#N/A</v>
      </c>
      <c r="I133" s="2" t="e">
        <f>VLOOKUP(Tabla13[[#This Row],[Ref]],Hoja1!C:H,6,FALSE)</f>
        <v>#N/A</v>
      </c>
      <c r="J133" s="2" t="e">
        <f>VLOOKUP(Tabla13[[#This Row],[Ref]],Hoja1!C:I,7,FALSE)</f>
        <v>#N/A</v>
      </c>
      <c r="K133" s="2" t="e">
        <f>VLOOKUP(Tabla13[[#This Row],[Ref]],Hoja1!C:J,8,FALSE)</f>
        <v>#N/A</v>
      </c>
      <c r="L133" s="2" t="e">
        <f>VLOOKUP(Tabla13[[#This Row],[Ref]],Hoja1!C:K,9,FALSE)</f>
        <v>#N/A</v>
      </c>
      <c r="M133" s="2" t="e">
        <f>VLOOKUP(Tabla13[[#This Row],[Ref]],Hoja1!C:L,10,FALSE)</f>
        <v>#N/A</v>
      </c>
      <c r="N133" s="2" t="e">
        <f>VLOOKUP(Tabla13[[#This Row],[Ref]],Hoja1!C:M,11,FALSE)</f>
        <v>#N/A</v>
      </c>
      <c r="O133" s="2" t="e">
        <f>VLOOKUP(Tabla13[[#This Row],[Ref]],Hoja1!C:N,12,FALSE)</f>
        <v>#N/A</v>
      </c>
      <c r="P133" s="2" t="e">
        <f>VLOOKUP(Tabla13[[#This Row],[Ref]],Hoja1!C:O,13,FALSE)</f>
        <v>#N/A</v>
      </c>
      <c r="Q133" s="2" t="e">
        <f>VLOOKUP(Tabla13[[#This Row],[Ref]],Hoja1!C:P,14,FALSE)</f>
        <v>#N/A</v>
      </c>
      <c r="R133" s="2" t="e">
        <f>VLOOKUP(Tabla13[[#This Row],[Ref]],Hoja1!C:Q,15,FALSE)</f>
        <v>#N/A</v>
      </c>
      <c r="S133" s="2" t="e">
        <f>VLOOKUP(Tabla13[[#This Row],[Ref]],Hoja1!C:R,16,FALSE)</f>
        <v>#N/A</v>
      </c>
      <c r="T133" s="2" t="e">
        <f>VLOOKUP(Tabla13[[#This Row],[Ref]],Hoja1!C:S,17,FALSE)</f>
        <v>#N/A</v>
      </c>
      <c r="U133" s="2" t="e">
        <f>VLOOKUP(Tabla13[[#This Row],[Ref]],Hoja1!C:T,18,FALSE)</f>
        <v>#N/A</v>
      </c>
      <c r="V133" s="2" t="e">
        <f>VLOOKUP(Tabla13[[#This Row],[Ref]],Hoja1!C:U,19,FALSE)</f>
        <v>#N/A</v>
      </c>
      <c r="W133" s="2" t="e">
        <f>VLOOKUP(Tabla13[[#This Row],[Ref]],Hoja1!C:V,20,FALSE)</f>
        <v>#N/A</v>
      </c>
      <c r="X133" s="2" t="e">
        <f>VLOOKUP(Tabla13[[#This Row],[Ref]],Hoja1!C:W,21,FALSE)</f>
        <v>#N/A</v>
      </c>
      <c r="Y133" s="2" t="e">
        <f>VLOOKUP(Tabla13[[#This Row],[Ref]],Hoja1!C:X,22,FALSE)</f>
        <v>#N/A</v>
      </c>
      <c r="Z133" s="2" t="e">
        <f>SUM(Tabla13[[#This Row],[18]:[38]])</f>
        <v>#N/A</v>
      </c>
      <c r="AA133" s="3">
        <v>29.9</v>
      </c>
      <c r="AB133" s="3">
        <v>31.5</v>
      </c>
      <c r="AC133" s="3" t="s">
        <v>3</v>
      </c>
      <c r="AD133" s="3">
        <f>Tabla13[[#This Row],[Price 1]]*2.3</f>
        <v>68.77</v>
      </c>
      <c r="AE133" s="3"/>
      <c r="AF133" s="3"/>
      <c r="AG133" s="3"/>
    </row>
    <row r="134" spans="2:33" ht="99.9" hidden="1" customHeight="1" x14ac:dyDescent="0.3">
      <c r="B134" s="1" t="s">
        <v>2</v>
      </c>
      <c r="C134" s="1" t="s">
        <v>210</v>
      </c>
      <c r="D134" s="1" t="s">
        <v>92</v>
      </c>
      <c r="E134" s="2" t="e">
        <f>VLOOKUP(Tabla13[[#This Row],[Ref]],Hoja1!C:D,2,FALSE)</f>
        <v>#N/A</v>
      </c>
      <c r="F134" s="2" t="e">
        <f>VLOOKUP(Tabla13[[#This Row],[Ref]],Hoja1!C:E,3,FALSE)</f>
        <v>#N/A</v>
      </c>
      <c r="G134" s="2" t="e">
        <f>VLOOKUP(Tabla13[[#This Row],[Ref]],Hoja1!C:F,4,FALSE)</f>
        <v>#N/A</v>
      </c>
      <c r="H134" s="2" t="e">
        <f>VLOOKUP(Tabla13[[#This Row],[Ref]],Hoja1!C:G,5,FALSE)</f>
        <v>#N/A</v>
      </c>
      <c r="I134" s="2" t="e">
        <f>VLOOKUP(Tabla13[[#This Row],[Ref]],Hoja1!C:H,6,FALSE)</f>
        <v>#N/A</v>
      </c>
      <c r="J134" s="2" t="e">
        <f>VLOOKUP(Tabla13[[#This Row],[Ref]],Hoja1!C:I,7,FALSE)</f>
        <v>#N/A</v>
      </c>
      <c r="K134" s="2" t="e">
        <f>VLOOKUP(Tabla13[[#This Row],[Ref]],Hoja1!C:J,8,FALSE)</f>
        <v>#N/A</v>
      </c>
      <c r="L134" s="2" t="e">
        <f>VLOOKUP(Tabla13[[#This Row],[Ref]],Hoja1!C:K,9,FALSE)</f>
        <v>#N/A</v>
      </c>
      <c r="M134" s="2" t="e">
        <f>VLOOKUP(Tabla13[[#This Row],[Ref]],Hoja1!C:L,10,FALSE)</f>
        <v>#N/A</v>
      </c>
      <c r="N134" s="2" t="e">
        <f>VLOOKUP(Tabla13[[#This Row],[Ref]],Hoja1!C:M,11,FALSE)</f>
        <v>#N/A</v>
      </c>
      <c r="O134" s="2" t="e">
        <f>VLOOKUP(Tabla13[[#This Row],[Ref]],Hoja1!C:N,12,FALSE)</f>
        <v>#N/A</v>
      </c>
      <c r="P134" s="2" t="e">
        <f>VLOOKUP(Tabla13[[#This Row],[Ref]],Hoja1!C:O,13,FALSE)</f>
        <v>#N/A</v>
      </c>
      <c r="Q134" s="2" t="e">
        <f>VLOOKUP(Tabla13[[#This Row],[Ref]],Hoja1!C:P,14,FALSE)</f>
        <v>#N/A</v>
      </c>
      <c r="R134" s="2" t="e">
        <f>VLOOKUP(Tabla13[[#This Row],[Ref]],Hoja1!C:Q,15,FALSE)</f>
        <v>#N/A</v>
      </c>
      <c r="S134" s="2" t="e">
        <f>VLOOKUP(Tabla13[[#This Row],[Ref]],Hoja1!C:R,16,FALSE)</f>
        <v>#N/A</v>
      </c>
      <c r="T134" s="2" t="e">
        <f>VLOOKUP(Tabla13[[#This Row],[Ref]],Hoja1!C:S,17,FALSE)</f>
        <v>#N/A</v>
      </c>
      <c r="U134" s="2" t="e">
        <f>VLOOKUP(Tabla13[[#This Row],[Ref]],Hoja1!C:T,18,FALSE)</f>
        <v>#N/A</v>
      </c>
      <c r="V134" s="2" t="e">
        <f>VLOOKUP(Tabla13[[#This Row],[Ref]],Hoja1!C:U,19,FALSE)</f>
        <v>#N/A</v>
      </c>
      <c r="W134" s="2" t="e">
        <f>VLOOKUP(Tabla13[[#This Row],[Ref]],Hoja1!C:V,20,FALSE)</f>
        <v>#N/A</v>
      </c>
      <c r="X134" s="2" t="e">
        <f>VLOOKUP(Tabla13[[#This Row],[Ref]],Hoja1!C:W,21,FALSE)</f>
        <v>#N/A</v>
      </c>
      <c r="Y134" s="2" t="e">
        <f>VLOOKUP(Tabla13[[#This Row],[Ref]],Hoja1!C:X,22,FALSE)</f>
        <v>#N/A</v>
      </c>
      <c r="Z134" s="2" t="e">
        <f>SUM(Tabla13[[#This Row],[18]:[38]])</f>
        <v>#N/A</v>
      </c>
      <c r="AA134" s="3">
        <v>29.9</v>
      </c>
      <c r="AB134" s="3">
        <v>31.5</v>
      </c>
      <c r="AC134" s="3" t="s">
        <v>3</v>
      </c>
      <c r="AD134" s="3">
        <f>Tabla13[[#This Row],[Price 1]]*2.3</f>
        <v>68.77</v>
      </c>
      <c r="AE134" s="3">
        <f>Tabla13[[#This Row],[Price 2]]*2.3</f>
        <v>72.449999999999989</v>
      </c>
      <c r="AF134" s="3"/>
      <c r="AG134" s="3" t="s">
        <v>1643</v>
      </c>
    </row>
    <row r="135" spans="2:33" ht="99.9" hidden="1" customHeight="1" x14ac:dyDescent="0.3">
      <c r="B135" s="1" t="s">
        <v>2</v>
      </c>
      <c r="C135" s="1" t="s">
        <v>211</v>
      </c>
      <c r="D135" s="1" t="s">
        <v>212</v>
      </c>
      <c r="E135" s="2" t="e">
        <f>VLOOKUP(Tabla13[[#This Row],[Ref]],Hoja1!C:D,2,FALSE)</f>
        <v>#N/A</v>
      </c>
      <c r="F135" s="2" t="e">
        <f>VLOOKUP(Tabla13[[#This Row],[Ref]],Hoja1!C:E,3,FALSE)</f>
        <v>#N/A</v>
      </c>
      <c r="G135" s="2" t="e">
        <f>VLOOKUP(Tabla13[[#This Row],[Ref]],Hoja1!C:F,4,FALSE)</f>
        <v>#N/A</v>
      </c>
      <c r="H135" s="2" t="e">
        <f>VLOOKUP(Tabla13[[#This Row],[Ref]],Hoja1!C:G,5,FALSE)</f>
        <v>#N/A</v>
      </c>
      <c r="I135" s="2" t="e">
        <f>VLOOKUP(Tabla13[[#This Row],[Ref]],Hoja1!C:H,6,FALSE)</f>
        <v>#N/A</v>
      </c>
      <c r="J135" s="2" t="e">
        <f>VLOOKUP(Tabla13[[#This Row],[Ref]],Hoja1!C:I,7,FALSE)</f>
        <v>#N/A</v>
      </c>
      <c r="K135" s="2" t="e">
        <f>VLOOKUP(Tabla13[[#This Row],[Ref]],Hoja1!C:J,8,FALSE)</f>
        <v>#N/A</v>
      </c>
      <c r="L135" s="2" t="e">
        <f>VLOOKUP(Tabla13[[#This Row],[Ref]],Hoja1!C:K,9,FALSE)</f>
        <v>#N/A</v>
      </c>
      <c r="M135" s="2" t="e">
        <f>VLOOKUP(Tabla13[[#This Row],[Ref]],Hoja1!C:L,10,FALSE)</f>
        <v>#N/A</v>
      </c>
      <c r="N135" s="2" t="e">
        <f>VLOOKUP(Tabla13[[#This Row],[Ref]],Hoja1!C:M,11,FALSE)</f>
        <v>#N/A</v>
      </c>
      <c r="O135" s="2" t="e">
        <f>VLOOKUP(Tabla13[[#This Row],[Ref]],Hoja1!C:N,12,FALSE)</f>
        <v>#N/A</v>
      </c>
      <c r="P135" s="2" t="e">
        <f>VLOOKUP(Tabla13[[#This Row],[Ref]],Hoja1!C:O,13,FALSE)</f>
        <v>#N/A</v>
      </c>
      <c r="Q135" s="2" t="e">
        <f>VLOOKUP(Tabla13[[#This Row],[Ref]],Hoja1!C:P,14,FALSE)</f>
        <v>#N/A</v>
      </c>
      <c r="R135" s="2" t="e">
        <f>VLOOKUP(Tabla13[[#This Row],[Ref]],Hoja1!C:Q,15,FALSE)</f>
        <v>#N/A</v>
      </c>
      <c r="S135" s="2" t="e">
        <f>VLOOKUP(Tabla13[[#This Row],[Ref]],Hoja1!C:R,16,FALSE)</f>
        <v>#N/A</v>
      </c>
      <c r="T135" s="2" t="e">
        <f>VLOOKUP(Tabla13[[#This Row],[Ref]],Hoja1!C:S,17,FALSE)</f>
        <v>#N/A</v>
      </c>
      <c r="U135" s="2" t="e">
        <f>VLOOKUP(Tabla13[[#This Row],[Ref]],Hoja1!C:T,18,FALSE)</f>
        <v>#N/A</v>
      </c>
      <c r="V135" s="2" t="e">
        <f>VLOOKUP(Tabla13[[#This Row],[Ref]],Hoja1!C:U,19,FALSE)</f>
        <v>#N/A</v>
      </c>
      <c r="W135" s="2" t="e">
        <f>VLOOKUP(Tabla13[[#This Row],[Ref]],Hoja1!C:V,20,FALSE)</f>
        <v>#N/A</v>
      </c>
      <c r="X135" s="2" t="e">
        <f>VLOOKUP(Tabla13[[#This Row],[Ref]],Hoja1!C:W,21,FALSE)</f>
        <v>#N/A</v>
      </c>
      <c r="Y135" s="2" t="e">
        <f>VLOOKUP(Tabla13[[#This Row],[Ref]],Hoja1!C:X,22,FALSE)</f>
        <v>#N/A</v>
      </c>
      <c r="Z135" s="2" t="e">
        <f>SUM(Tabla13[[#This Row],[18]:[38]])</f>
        <v>#N/A</v>
      </c>
      <c r="AA135" s="3">
        <v>31.5</v>
      </c>
      <c r="AB135" s="3">
        <v>32.5</v>
      </c>
      <c r="AC135" s="3" t="s">
        <v>3</v>
      </c>
      <c r="AD135" s="3">
        <f>Tabla13[[#This Row],[Price 1]]*2.3</f>
        <v>72.449999999999989</v>
      </c>
      <c r="AE135" s="3">
        <f>Tabla13[[#This Row],[Price 2]]*2.3</f>
        <v>74.75</v>
      </c>
      <c r="AF135" s="3"/>
      <c r="AG135" s="3" t="s">
        <v>1643</v>
      </c>
    </row>
    <row r="136" spans="2:33" ht="99.9" hidden="1" customHeight="1" x14ac:dyDescent="0.3">
      <c r="B136" s="1" t="s">
        <v>2</v>
      </c>
      <c r="C136" s="1" t="s">
        <v>213</v>
      </c>
      <c r="D136" s="1" t="s">
        <v>212</v>
      </c>
      <c r="E136" s="2" t="e">
        <f>VLOOKUP(Tabla13[[#This Row],[Ref]],Hoja1!C:D,2,FALSE)</f>
        <v>#N/A</v>
      </c>
      <c r="F136" s="2" t="e">
        <f>VLOOKUP(Tabla13[[#This Row],[Ref]],Hoja1!C:E,3,FALSE)</f>
        <v>#N/A</v>
      </c>
      <c r="G136" s="2" t="e">
        <f>VLOOKUP(Tabla13[[#This Row],[Ref]],Hoja1!C:F,4,FALSE)</f>
        <v>#N/A</v>
      </c>
      <c r="H136" s="2" t="e">
        <f>VLOOKUP(Tabla13[[#This Row],[Ref]],Hoja1!C:G,5,FALSE)</f>
        <v>#N/A</v>
      </c>
      <c r="I136" s="2" t="e">
        <f>VLOOKUP(Tabla13[[#This Row],[Ref]],Hoja1!C:H,6,FALSE)</f>
        <v>#N/A</v>
      </c>
      <c r="J136" s="2" t="e">
        <f>VLOOKUP(Tabla13[[#This Row],[Ref]],Hoja1!C:I,7,FALSE)</f>
        <v>#N/A</v>
      </c>
      <c r="K136" s="2" t="e">
        <f>VLOOKUP(Tabla13[[#This Row],[Ref]],Hoja1!C:J,8,FALSE)</f>
        <v>#N/A</v>
      </c>
      <c r="L136" s="2" t="e">
        <f>VLOOKUP(Tabla13[[#This Row],[Ref]],Hoja1!C:K,9,FALSE)</f>
        <v>#N/A</v>
      </c>
      <c r="M136" s="2" t="e">
        <f>VLOOKUP(Tabla13[[#This Row],[Ref]],Hoja1!C:L,10,FALSE)</f>
        <v>#N/A</v>
      </c>
      <c r="N136" s="2" t="e">
        <f>VLOOKUP(Tabla13[[#This Row],[Ref]],Hoja1!C:M,11,FALSE)</f>
        <v>#N/A</v>
      </c>
      <c r="O136" s="2" t="e">
        <f>VLOOKUP(Tabla13[[#This Row],[Ref]],Hoja1!C:N,12,FALSE)</f>
        <v>#N/A</v>
      </c>
      <c r="P136" s="2" t="e">
        <f>VLOOKUP(Tabla13[[#This Row],[Ref]],Hoja1!C:O,13,FALSE)</f>
        <v>#N/A</v>
      </c>
      <c r="Q136" s="2" t="e">
        <f>VLOOKUP(Tabla13[[#This Row],[Ref]],Hoja1!C:P,14,FALSE)</f>
        <v>#N/A</v>
      </c>
      <c r="R136" s="2" t="e">
        <f>VLOOKUP(Tabla13[[#This Row],[Ref]],Hoja1!C:Q,15,FALSE)</f>
        <v>#N/A</v>
      </c>
      <c r="S136" s="2" t="e">
        <f>VLOOKUP(Tabla13[[#This Row],[Ref]],Hoja1!C:R,16,FALSE)</f>
        <v>#N/A</v>
      </c>
      <c r="T136" s="2" t="e">
        <f>VLOOKUP(Tabla13[[#This Row],[Ref]],Hoja1!C:S,17,FALSE)</f>
        <v>#N/A</v>
      </c>
      <c r="U136" s="2" t="e">
        <f>VLOOKUP(Tabla13[[#This Row],[Ref]],Hoja1!C:T,18,FALSE)</f>
        <v>#N/A</v>
      </c>
      <c r="V136" s="2" t="e">
        <f>VLOOKUP(Tabla13[[#This Row],[Ref]],Hoja1!C:U,19,FALSE)</f>
        <v>#N/A</v>
      </c>
      <c r="W136" s="2" t="e">
        <f>VLOOKUP(Tabla13[[#This Row],[Ref]],Hoja1!C:V,20,FALSE)</f>
        <v>#N/A</v>
      </c>
      <c r="X136" s="2" t="e">
        <f>VLOOKUP(Tabla13[[#This Row],[Ref]],Hoja1!C:W,21,FALSE)</f>
        <v>#N/A</v>
      </c>
      <c r="Y136" s="2" t="e">
        <f>VLOOKUP(Tabla13[[#This Row],[Ref]],Hoja1!C:X,22,FALSE)</f>
        <v>#N/A</v>
      </c>
      <c r="Z136" s="2" t="e">
        <f>SUM(Tabla13[[#This Row],[18]:[38]])</f>
        <v>#N/A</v>
      </c>
      <c r="AA136" s="3">
        <v>31.5</v>
      </c>
      <c r="AB136" s="3">
        <v>32.5</v>
      </c>
      <c r="AC136" s="3" t="s">
        <v>3</v>
      </c>
      <c r="AD136" s="3">
        <f>Tabla13[[#This Row],[Price 1]]*2.3</f>
        <v>72.449999999999989</v>
      </c>
      <c r="AE136" s="3"/>
      <c r="AF136" s="3"/>
      <c r="AG136" s="3"/>
    </row>
    <row r="137" spans="2:33" ht="99.9" hidden="1" customHeight="1" x14ac:dyDescent="0.3">
      <c r="B137" s="1" t="s">
        <v>2</v>
      </c>
      <c r="C137" s="1" t="s">
        <v>214</v>
      </c>
      <c r="D137" s="1" t="s">
        <v>215</v>
      </c>
      <c r="E137" s="2" t="e">
        <f>VLOOKUP(Tabla13[[#This Row],[Ref]],Hoja1!C:D,2,FALSE)</f>
        <v>#N/A</v>
      </c>
      <c r="F137" s="2" t="e">
        <f>VLOOKUP(Tabla13[[#This Row],[Ref]],Hoja1!C:E,3,FALSE)</f>
        <v>#N/A</v>
      </c>
      <c r="G137" s="2" t="e">
        <f>VLOOKUP(Tabla13[[#This Row],[Ref]],Hoja1!C:F,4,FALSE)</f>
        <v>#N/A</v>
      </c>
      <c r="H137" s="2" t="e">
        <f>VLOOKUP(Tabla13[[#This Row],[Ref]],Hoja1!C:G,5,FALSE)</f>
        <v>#N/A</v>
      </c>
      <c r="I137" s="2" t="e">
        <f>VLOOKUP(Tabla13[[#This Row],[Ref]],Hoja1!C:H,6,FALSE)</f>
        <v>#N/A</v>
      </c>
      <c r="J137" s="2" t="e">
        <f>VLOOKUP(Tabla13[[#This Row],[Ref]],Hoja1!C:I,7,FALSE)</f>
        <v>#N/A</v>
      </c>
      <c r="K137" s="2" t="e">
        <f>VLOOKUP(Tabla13[[#This Row],[Ref]],Hoja1!C:J,8,FALSE)</f>
        <v>#N/A</v>
      </c>
      <c r="L137" s="2" t="e">
        <f>VLOOKUP(Tabla13[[#This Row],[Ref]],Hoja1!C:K,9,FALSE)</f>
        <v>#N/A</v>
      </c>
      <c r="M137" s="2" t="e">
        <f>VLOOKUP(Tabla13[[#This Row],[Ref]],Hoja1!C:L,10,FALSE)</f>
        <v>#N/A</v>
      </c>
      <c r="N137" s="2" t="e">
        <f>VLOOKUP(Tabla13[[#This Row],[Ref]],Hoja1!C:M,11,FALSE)</f>
        <v>#N/A</v>
      </c>
      <c r="O137" s="2" t="e">
        <f>VLOOKUP(Tabla13[[#This Row],[Ref]],Hoja1!C:N,12,FALSE)</f>
        <v>#N/A</v>
      </c>
      <c r="P137" s="2" t="e">
        <f>VLOOKUP(Tabla13[[#This Row],[Ref]],Hoja1!C:O,13,FALSE)</f>
        <v>#N/A</v>
      </c>
      <c r="Q137" s="2" t="e">
        <f>VLOOKUP(Tabla13[[#This Row],[Ref]],Hoja1!C:P,14,FALSE)</f>
        <v>#N/A</v>
      </c>
      <c r="R137" s="2" t="e">
        <f>VLOOKUP(Tabla13[[#This Row],[Ref]],Hoja1!C:Q,15,FALSE)</f>
        <v>#N/A</v>
      </c>
      <c r="S137" s="2" t="e">
        <f>VLOOKUP(Tabla13[[#This Row],[Ref]],Hoja1!C:R,16,FALSE)</f>
        <v>#N/A</v>
      </c>
      <c r="T137" s="2" t="e">
        <f>VLOOKUP(Tabla13[[#This Row],[Ref]],Hoja1!C:S,17,FALSE)</f>
        <v>#N/A</v>
      </c>
      <c r="U137" s="2" t="e">
        <f>VLOOKUP(Tabla13[[#This Row],[Ref]],Hoja1!C:T,18,FALSE)</f>
        <v>#N/A</v>
      </c>
      <c r="V137" s="2" t="e">
        <f>VLOOKUP(Tabla13[[#This Row],[Ref]],Hoja1!C:U,19,FALSE)</f>
        <v>#N/A</v>
      </c>
      <c r="W137" s="2" t="e">
        <f>VLOOKUP(Tabla13[[#This Row],[Ref]],Hoja1!C:V,20,FALSE)</f>
        <v>#N/A</v>
      </c>
      <c r="X137" s="2" t="e">
        <f>VLOOKUP(Tabla13[[#This Row],[Ref]],Hoja1!C:W,21,FALSE)</f>
        <v>#N/A</v>
      </c>
      <c r="Y137" s="2" t="e">
        <f>VLOOKUP(Tabla13[[#This Row],[Ref]],Hoja1!C:X,22,FALSE)</f>
        <v>#N/A</v>
      </c>
      <c r="Z137" s="2" t="e">
        <f>SUM(Tabla13[[#This Row],[18]:[38]])</f>
        <v>#N/A</v>
      </c>
      <c r="AA137" s="3">
        <v>34</v>
      </c>
      <c r="AB137" s="3">
        <v>35</v>
      </c>
      <c r="AC137" s="3" t="s">
        <v>3</v>
      </c>
      <c r="AD137" s="3">
        <f>Tabla13[[#This Row],[Price 1]]*2.3</f>
        <v>78.199999999999989</v>
      </c>
      <c r="AE137" s="3"/>
      <c r="AF137" s="3"/>
      <c r="AG137" s="3"/>
    </row>
    <row r="138" spans="2:33" ht="99.9" hidden="1" customHeight="1" x14ac:dyDescent="0.3">
      <c r="B138" s="1" t="s">
        <v>2</v>
      </c>
      <c r="C138" s="1" t="s">
        <v>216</v>
      </c>
      <c r="D138" s="1" t="s">
        <v>215</v>
      </c>
      <c r="E138" s="2" t="e">
        <f>VLOOKUP(Tabla13[[#This Row],[Ref]],Hoja1!C:D,2,FALSE)</f>
        <v>#N/A</v>
      </c>
      <c r="F138" s="2" t="e">
        <f>VLOOKUP(Tabla13[[#This Row],[Ref]],Hoja1!C:E,3,FALSE)</f>
        <v>#N/A</v>
      </c>
      <c r="G138" s="2" t="e">
        <f>VLOOKUP(Tabla13[[#This Row],[Ref]],Hoja1!C:F,4,FALSE)</f>
        <v>#N/A</v>
      </c>
      <c r="H138" s="2" t="e">
        <f>VLOOKUP(Tabla13[[#This Row],[Ref]],Hoja1!C:G,5,FALSE)</f>
        <v>#N/A</v>
      </c>
      <c r="I138" s="2" t="e">
        <f>VLOOKUP(Tabla13[[#This Row],[Ref]],Hoja1!C:H,6,FALSE)</f>
        <v>#N/A</v>
      </c>
      <c r="J138" s="2" t="e">
        <f>VLOOKUP(Tabla13[[#This Row],[Ref]],Hoja1!C:I,7,FALSE)</f>
        <v>#N/A</v>
      </c>
      <c r="K138" s="2" t="e">
        <f>VLOOKUP(Tabla13[[#This Row],[Ref]],Hoja1!C:J,8,FALSE)</f>
        <v>#N/A</v>
      </c>
      <c r="L138" s="2" t="e">
        <f>VLOOKUP(Tabla13[[#This Row],[Ref]],Hoja1!C:K,9,FALSE)</f>
        <v>#N/A</v>
      </c>
      <c r="M138" s="2" t="e">
        <f>VLOOKUP(Tabla13[[#This Row],[Ref]],Hoja1!C:L,10,FALSE)</f>
        <v>#N/A</v>
      </c>
      <c r="N138" s="2" t="e">
        <f>VLOOKUP(Tabla13[[#This Row],[Ref]],Hoja1!C:M,11,FALSE)</f>
        <v>#N/A</v>
      </c>
      <c r="O138" s="2" t="e">
        <f>VLOOKUP(Tabla13[[#This Row],[Ref]],Hoja1!C:N,12,FALSE)</f>
        <v>#N/A</v>
      </c>
      <c r="P138" s="2" t="e">
        <f>VLOOKUP(Tabla13[[#This Row],[Ref]],Hoja1!C:O,13,FALSE)</f>
        <v>#N/A</v>
      </c>
      <c r="Q138" s="2" t="e">
        <f>VLOOKUP(Tabla13[[#This Row],[Ref]],Hoja1!C:P,14,FALSE)</f>
        <v>#N/A</v>
      </c>
      <c r="R138" s="2" t="e">
        <f>VLOOKUP(Tabla13[[#This Row],[Ref]],Hoja1!C:Q,15,FALSE)</f>
        <v>#N/A</v>
      </c>
      <c r="S138" s="2" t="e">
        <f>VLOOKUP(Tabla13[[#This Row],[Ref]],Hoja1!C:R,16,FALSE)</f>
        <v>#N/A</v>
      </c>
      <c r="T138" s="2" t="e">
        <f>VLOOKUP(Tabla13[[#This Row],[Ref]],Hoja1!C:S,17,FALSE)</f>
        <v>#N/A</v>
      </c>
      <c r="U138" s="2" t="e">
        <f>VLOOKUP(Tabla13[[#This Row],[Ref]],Hoja1!C:T,18,FALSE)</f>
        <v>#N/A</v>
      </c>
      <c r="V138" s="2" t="e">
        <f>VLOOKUP(Tabla13[[#This Row],[Ref]],Hoja1!C:U,19,FALSE)</f>
        <v>#N/A</v>
      </c>
      <c r="W138" s="2" t="e">
        <f>VLOOKUP(Tabla13[[#This Row],[Ref]],Hoja1!C:V,20,FALSE)</f>
        <v>#N/A</v>
      </c>
      <c r="X138" s="2" t="e">
        <f>VLOOKUP(Tabla13[[#This Row],[Ref]],Hoja1!C:W,21,FALSE)</f>
        <v>#N/A</v>
      </c>
      <c r="Y138" s="2" t="e">
        <f>VLOOKUP(Tabla13[[#This Row],[Ref]],Hoja1!C:X,22,FALSE)</f>
        <v>#N/A</v>
      </c>
      <c r="Z138" s="2" t="e">
        <f>SUM(Tabla13[[#This Row],[18]:[38]])</f>
        <v>#N/A</v>
      </c>
      <c r="AA138" s="3">
        <v>34</v>
      </c>
      <c r="AB138" s="3">
        <v>35</v>
      </c>
      <c r="AC138" s="3" t="s">
        <v>3</v>
      </c>
      <c r="AD138" s="3">
        <f>Tabla13[[#This Row],[Price 1]]*2.3</f>
        <v>78.199999999999989</v>
      </c>
      <c r="AE138" s="3"/>
      <c r="AF138" s="3"/>
      <c r="AG138" s="3"/>
    </row>
    <row r="139" spans="2:33" ht="99.9" hidden="1" customHeight="1" x14ac:dyDescent="0.3">
      <c r="B139" s="1" t="s">
        <v>2</v>
      </c>
      <c r="C139" s="1" t="s">
        <v>217</v>
      </c>
      <c r="D139" s="1" t="s">
        <v>218</v>
      </c>
      <c r="E139" s="2" t="e">
        <f>VLOOKUP(Tabla13[[#This Row],[Ref]],Hoja1!C:D,2,FALSE)</f>
        <v>#N/A</v>
      </c>
      <c r="F139" s="2" t="e">
        <f>VLOOKUP(Tabla13[[#This Row],[Ref]],Hoja1!C:E,3,FALSE)</f>
        <v>#N/A</v>
      </c>
      <c r="G139" s="2" t="e">
        <f>VLOOKUP(Tabla13[[#This Row],[Ref]],Hoja1!C:F,4,FALSE)</f>
        <v>#N/A</v>
      </c>
      <c r="H139" s="2" t="e">
        <f>VLOOKUP(Tabla13[[#This Row],[Ref]],Hoja1!C:G,5,FALSE)</f>
        <v>#N/A</v>
      </c>
      <c r="I139" s="2" t="e">
        <f>VLOOKUP(Tabla13[[#This Row],[Ref]],Hoja1!C:H,6,FALSE)</f>
        <v>#N/A</v>
      </c>
      <c r="J139" s="2" t="e">
        <f>VLOOKUP(Tabla13[[#This Row],[Ref]],Hoja1!C:I,7,FALSE)</f>
        <v>#N/A</v>
      </c>
      <c r="K139" s="2" t="e">
        <f>VLOOKUP(Tabla13[[#This Row],[Ref]],Hoja1!C:J,8,FALSE)</f>
        <v>#N/A</v>
      </c>
      <c r="L139" s="2" t="e">
        <f>VLOOKUP(Tabla13[[#This Row],[Ref]],Hoja1!C:K,9,FALSE)</f>
        <v>#N/A</v>
      </c>
      <c r="M139" s="2" t="e">
        <f>VLOOKUP(Tabla13[[#This Row],[Ref]],Hoja1!C:L,10,FALSE)</f>
        <v>#N/A</v>
      </c>
      <c r="N139" s="2" t="e">
        <f>VLOOKUP(Tabla13[[#This Row],[Ref]],Hoja1!C:M,11,FALSE)</f>
        <v>#N/A</v>
      </c>
      <c r="O139" s="2" t="e">
        <f>VLOOKUP(Tabla13[[#This Row],[Ref]],Hoja1!C:N,12,FALSE)</f>
        <v>#N/A</v>
      </c>
      <c r="P139" s="2" t="e">
        <f>VLOOKUP(Tabla13[[#This Row],[Ref]],Hoja1!C:O,13,FALSE)</f>
        <v>#N/A</v>
      </c>
      <c r="Q139" s="2" t="e">
        <f>VLOOKUP(Tabla13[[#This Row],[Ref]],Hoja1!C:P,14,FALSE)</f>
        <v>#N/A</v>
      </c>
      <c r="R139" s="2" t="e">
        <f>VLOOKUP(Tabla13[[#This Row],[Ref]],Hoja1!C:Q,15,FALSE)</f>
        <v>#N/A</v>
      </c>
      <c r="S139" s="2" t="e">
        <f>VLOOKUP(Tabla13[[#This Row],[Ref]],Hoja1!C:R,16,FALSE)</f>
        <v>#N/A</v>
      </c>
      <c r="T139" s="2" t="e">
        <f>VLOOKUP(Tabla13[[#This Row],[Ref]],Hoja1!C:S,17,FALSE)</f>
        <v>#N/A</v>
      </c>
      <c r="U139" s="2" t="e">
        <f>VLOOKUP(Tabla13[[#This Row],[Ref]],Hoja1!C:T,18,FALSE)</f>
        <v>#N/A</v>
      </c>
      <c r="V139" s="2" t="e">
        <f>VLOOKUP(Tabla13[[#This Row],[Ref]],Hoja1!C:U,19,FALSE)</f>
        <v>#N/A</v>
      </c>
      <c r="W139" s="2" t="e">
        <f>VLOOKUP(Tabla13[[#This Row],[Ref]],Hoja1!C:V,20,FALSE)</f>
        <v>#N/A</v>
      </c>
      <c r="X139" s="2" t="e">
        <f>VLOOKUP(Tabla13[[#This Row],[Ref]],Hoja1!C:W,21,FALSE)</f>
        <v>#N/A</v>
      </c>
      <c r="Y139" s="2" t="e">
        <f>VLOOKUP(Tabla13[[#This Row],[Ref]],Hoja1!C:X,22,FALSE)</f>
        <v>#N/A</v>
      </c>
      <c r="Z139" s="2" t="e">
        <f>SUM(Tabla13[[#This Row],[18]:[38]])</f>
        <v>#N/A</v>
      </c>
      <c r="AA139" s="3">
        <v>35</v>
      </c>
      <c r="AB139" s="3">
        <v>36.5</v>
      </c>
      <c r="AC139" s="3" t="s">
        <v>3</v>
      </c>
      <c r="AD139" s="3">
        <f>Tabla13[[#This Row],[Price 1]]*2.3</f>
        <v>80.5</v>
      </c>
      <c r="AE139" s="3"/>
      <c r="AF139" s="3"/>
      <c r="AG139" s="3"/>
    </row>
    <row r="140" spans="2:33" ht="99.9" hidden="1" customHeight="1" x14ac:dyDescent="0.3">
      <c r="B140" s="1" t="s">
        <v>2</v>
      </c>
      <c r="C140" s="1" t="s">
        <v>219</v>
      </c>
      <c r="D140" s="1" t="s">
        <v>218</v>
      </c>
      <c r="E140" s="2" t="e">
        <f>VLOOKUP(Tabla13[[#This Row],[Ref]],Hoja1!C:D,2,FALSE)</f>
        <v>#N/A</v>
      </c>
      <c r="F140" s="2" t="e">
        <f>VLOOKUP(Tabla13[[#This Row],[Ref]],Hoja1!C:E,3,FALSE)</f>
        <v>#N/A</v>
      </c>
      <c r="G140" s="2" t="e">
        <f>VLOOKUP(Tabla13[[#This Row],[Ref]],Hoja1!C:F,4,FALSE)</f>
        <v>#N/A</v>
      </c>
      <c r="H140" s="2" t="e">
        <f>VLOOKUP(Tabla13[[#This Row],[Ref]],Hoja1!C:G,5,FALSE)</f>
        <v>#N/A</v>
      </c>
      <c r="I140" s="2" t="e">
        <f>VLOOKUP(Tabla13[[#This Row],[Ref]],Hoja1!C:H,6,FALSE)</f>
        <v>#N/A</v>
      </c>
      <c r="J140" s="2" t="e">
        <f>VLOOKUP(Tabla13[[#This Row],[Ref]],Hoja1!C:I,7,FALSE)</f>
        <v>#N/A</v>
      </c>
      <c r="K140" s="2" t="e">
        <f>VLOOKUP(Tabla13[[#This Row],[Ref]],Hoja1!C:J,8,FALSE)</f>
        <v>#N/A</v>
      </c>
      <c r="L140" s="2" t="e">
        <f>VLOOKUP(Tabla13[[#This Row],[Ref]],Hoja1!C:K,9,FALSE)</f>
        <v>#N/A</v>
      </c>
      <c r="M140" s="2" t="e">
        <f>VLOOKUP(Tabla13[[#This Row],[Ref]],Hoja1!C:L,10,FALSE)</f>
        <v>#N/A</v>
      </c>
      <c r="N140" s="2" t="e">
        <f>VLOOKUP(Tabla13[[#This Row],[Ref]],Hoja1!C:M,11,FALSE)</f>
        <v>#N/A</v>
      </c>
      <c r="O140" s="2" t="e">
        <f>VLOOKUP(Tabla13[[#This Row],[Ref]],Hoja1!C:N,12,FALSE)</f>
        <v>#N/A</v>
      </c>
      <c r="P140" s="2" t="e">
        <f>VLOOKUP(Tabla13[[#This Row],[Ref]],Hoja1!C:O,13,FALSE)</f>
        <v>#N/A</v>
      </c>
      <c r="Q140" s="2" t="e">
        <f>VLOOKUP(Tabla13[[#This Row],[Ref]],Hoja1!C:P,14,FALSE)</f>
        <v>#N/A</v>
      </c>
      <c r="R140" s="2" t="e">
        <f>VLOOKUP(Tabla13[[#This Row],[Ref]],Hoja1!C:Q,15,FALSE)</f>
        <v>#N/A</v>
      </c>
      <c r="S140" s="2" t="e">
        <f>VLOOKUP(Tabla13[[#This Row],[Ref]],Hoja1!C:R,16,FALSE)</f>
        <v>#N/A</v>
      </c>
      <c r="T140" s="2" t="e">
        <f>VLOOKUP(Tabla13[[#This Row],[Ref]],Hoja1!C:S,17,FALSE)</f>
        <v>#N/A</v>
      </c>
      <c r="U140" s="2" t="e">
        <f>VLOOKUP(Tabla13[[#This Row],[Ref]],Hoja1!C:T,18,FALSE)</f>
        <v>#N/A</v>
      </c>
      <c r="V140" s="2" t="e">
        <f>VLOOKUP(Tabla13[[#This Row],[Ref]],Hoja1!C:U,19,FALSE)</f>
        <v>#N/A</v>
      </c>
      <c r="W140" s="2" t="e">
        <f>VLOOKUP(Tabla13[[#This Row],[Ref]],Hoja1!C:V,20,FALSE)</f>
        <v>#N/A</v>
      </c>
      <c r="X140" s="2" t="e">
        <f>VLOOKUP(Tabla13[[#This Row],[Ref]],Hoja1!C:W,21,FALSE)</f>
        <v>#N/A</v>
      </c>
      <c r="Y140" s="2" t="e">
        <f>VLOOKUP(Tabla13[[#This Row],[Ref]],Hoja1!C:X,22,FALSE)</f>
        <v>#N/A</v>
      </c>
      <c r="Z140" s="2" t="e">
        <f>SUM(Tabla13[[#This Row],[18]:[38]])</f>
        <v>#N/A</v>
      </c>
      <c r="AA140" s="3">
        <v>35</v>
      </c>
      <c r="AB140" s="3">
        <v>36.5</v>
      </c>
      <c r="AC140" s="3" t="s">
        <v>3</v>
      </c>
      <c r="AD140" s="3">
        <f>Tabla13[[#This Row],[Price 1]]*2.3</f>
        <v>80.5</v>
      </c>
      <c r="AE140" s="3"/>
      <c r="AF140" s="3"/>
      <c r="AG140" s="3"/>
    </row>
    <row r="141" spans="2:33" ht="99.9" hidden="1" customHeight="1" x14ac:dyDescent="0.3">
      <c r="B141" s="1" t="s">
        <v>2</v>
      </c>
      <c r="C141" s="1" t="s">
        <v>220</v>
      </c>
      <c r="D141" s="1" t="s">
        <v>221</v>
      </c>
      <c r="E141" s="2">
        <f>VLOOKUP(Tabla13[[#This Row],[Ref]],Hoja1!C:D,2,FALSE)</f>
        <v>0</v>
      </c>
      <c r="F141" s="2">
        <f>VLOOKUP(Tabla13[[#This Row],[Ref]],Hoja1!C:E,3,FALSE)</f>
        <v>0</v>
      </c>
      <c r="G141" s="2">
        <f>VLOOKUP(Tabla13[[#This Row],[Ref]],Hoja1!C:F,4,FALSE)</f>
        <v>0</v>
      </c>
      <c r="H141" s="2">
        <f>VLOOKUP(Tabla13[[#This Row],[Ref]],Hoja1!C:G,5,FALSE)</f>
        <v>0</v>
      </c>
      <c r="I141" s="2">
        <f>VLOOKUP(Tabla13[[#This Row],[Ref]],Hoja1!C:H,6,FALSE)</f>
        <v>0</v>
      </c>
      <c r="J141" s="2">
        <f>VLOOKUP(Tabla13[[#This Row],[Ref]],Hoja1!C:I,7,FALSE)</f>
        <v>0</v>
      </c>
      <c r="K141" s="2">
        <f>VLOOKUP(Tabla13[[#This Row],[Ref]],Hoja1!C:J,8,FALSE)</f>
        <v>0</v>
      </c>
      <c r="L141" s="2">
        <f>VLOOKUP(Tabla13[[#This Row],[Ref]],Hoja1!C:K,9,FALSE)</f>
        <v>0</v>
      </c>
      <c r="M141" s="2">
        <f>VLOOKUP(Tabla13[[#This Row],[Ref]],Hoja1!C:L,10,FALSE)</f>
        <v>0</v>
      </c>
      <c r="N141" s="2">
        <f>VLOOKUP(Tabla13[[#This Row],[Ref]],Hoja1!C:M,11,FALSE)</f>
        <v>0</v>
      </c>
      <c r="O141" s="2">
        <f>VLOOKUP(Tabla13[[#This Row],[Ref]],Hoja1!C:N,12,FALSE)</f>
        <v>0</v>
      </c>
      <c r="P141" s="2">
        <f>VLOOKUP(Tabla13[[#This Row],[Ref]],Hoja1!C:O,13,FALSE)</f>
        <v>0</v>
      </c>
      <c r="Q141" s="2">
        <f>VLOOKUP(Tabla13[[#This Row],[Ref]],Hoja1!C:P,14,FALSE)</f>
        <v>0</v>
      </c>
      <c r="R141" s="2">
        <f>VLOOKUP(Tabla13[[#This Row],[Ref]],Hoja1!C:Q,15,FALSE)</f>
        <v>1</v>
      </c>
      <c r="S141" s="2">
        <f>VLOOKUP(Tabla13[[#This Row],[Ref]],Hoja1!C:R,16,FALSE)</f>
        <v>0</v>
      </c>
      <c r="T141" s="2">
        <f>VLOOKUP(Tabla13[[#This Row],[Ref]],Hoja1!C:S,17,FALSE)</f>
        <v>0</v>
      </c>
      <c r="U141" s="2">
        <f>VLOOKUP(Tabla13[[#This Row],[Ref]],Hoja1!C:T,18,FALSE)</f>
        <v>0</v>
      </c>
      <c r="V141" s="2">
        <f>VLOOKUP(Tabla13[[#This Row],[Ref]],Hoja1!C:U,19,FALSE)</f>
        <v>0</v>
      </c>
      <c r="W141" s="2">
        <f>VLOOKUP(Tabla13[[#This Row],[Ref]],Hoja1!C:V,20,FALSE)</f>
        <v>0</v>
      </c>
      <c r="X141" s="2">
        <f>VLOOKUP(Tabla13[[#This Row],[Ref]],Hoja1!C:W,21,FALSE)</f>
        <v>0</v>
      </c>
      <c r="Y141" s="2">
        <f>VLOOKUP(Tabla13[[#This Row],[Ref]],Hoja1!C:X,22,FALSE)</f>
        <v>0</v>
      </c>
      <c r="Z141" s="2">
        <f>SUM(Tabla13[[#This Row],[18]:[38]])</f>
        <v>1</v>
      </c>
      <c r="AA141" s="3">
        <v>34</v>
      </c>
      <c r="AB141" s="3">
        <v>35</v>
      </c>
      <c r="AC141" s="3" t="s">
        <v>3</v>
      </c>
      <c r="AD141" s="3">
        <f>Tabla13[[#This Row],[Price 1]]*2.3</f>
        <v>78.199999999999989</v>
      </c>
      <c r="AE141" s="3">
        <f>Tabla13[[#This Row],[Price 2]]*2.3</f>
        <v>80.5</v>
      </c>
      <c r="AF141" s="3"/>
      <c r="AG141" s="3" t="s">
        <v>1643</v>
      </c>
    </row>
    <row r="142" spans="2:33" ht="99.9" customHeight="1" x14ac:dyDescent="0.3">
      <c r="B142" s="1" t="s">
        <v>2</v>
      </c>
      <c r="C142" s="1" t="s">
        <v>223</v>
      </c>
      <c r="D142" s="1" t="s">
        <v>224</v>
      </c>
      <c r="E142" s="2">
        <f>VLOOKUP(Tabla13[[#This Row],[Ref]],Hoja1!C:D,2,FALSE)</f>
        <v>0</v>
      </c>
      <c r="F142" s="2">
        <f>VLOOKUP(Tabla13[[#This Row],[Ref]],Hoja1!C:E,3,FALSE)</f>
        <v>0</v>
      </c>
      <c r="G142" s="2">
        <f>VLOOKUP(Tabla13[[#This Row],[Ref]],Hoja1!C:F,4,FALSE)</f>
        <v>0</v>
      </c>
      <c r="H142" s="2">
        <f>VLOOKUP(Tabla13[[#This Row],[Ref]],Hoja1!C:G,5,FALSE)</f>
        <v>0</v>
      </c>
      <c r="I142" s="2">
        <f>VLOOKUP(Tabla13[[#This Row],[Ref]],Hoja1!C:H,6,FALSE)</f>
        <v>0</v>
      </c>
      <c r="J142" s="2">
        <f>VLOOKUP(Tabla13[[#This Row],[Ref]],Hoja1!C:I,7,FALSE)</f>
        <v>0</v>
      </c>
      <c r="K142" s="2">
        <f>VLOOKUP(Tabla13[[#This Row],[Ref]],Hoja1!C:J,8,FALSE)</f>
        <v>1</v>
      </c>
      <c r="L142" s="2">
        <f>VLOOKUP(Tabla13[[#This Row],[Ref]],Hoja1!C:K,9,FALSE)</f>
        <v>0</v>
      </c>
      <c r="M142" s="2">
        <f>VLOOKUP(Tabla13[[#This Row],[Ref]],Hoja1!C:L,10,FALSE)</f>
        <v>0</v>
      </c>
      <c r="N142" s="2">
        <f>VLOOKUP(Tabla13[[#This Row],[Ref]],Hoja1!C:M,11,FALSE)</f>
        <v>0</v>
      </c>
      <c r="O142" s="2">
        <f>VLOOKUP(Tabla13[[#This Row],[Ref]],Hoja1!C:N,12,FALSE)</f>
        <v>0</v>
      </c>
      <c r="P142" s="2">
        <f>VLOOKUP(Tabla13[[#This Row],[Ref]],Hoja1!C:O,13,FALSE)</f>
        <v>4</v>
      </c>
      <c r="Q142" s="2">
        <f>VLOOKUP(Tabla13[[#This Row],[Ref]],Hoja1!C:P,14,FALSE)</f>
        <v>0</v>
      </c>
      <c r="R142" s="2">
        <f>VLOOKUP(Tabla13[[#This Row],[Ref]],Hoja1!C:Q,15,FALSE)</f>
        <v>0</v>
      </c>
      <c r="S142" s="2">
        <f>VLOOKUP(Tabla13[[#This Row],[Ref]],Hoja1!C:R,16,FALSE)</f>
        <v>0</v>
      </c>
      <c r="T142" s="2">
        <f>VLOOKUP(Tabla13[[#This Row],[Ref]],Hoja1!C:S,17,FALSE)</f>
        <v>0</v>
      </c>
      <c r="U142" s="2">
        <f>VLOOKUP(Tabla13[[#This Row],[Ref]],Hoja1!C:T,18,FALSE)</f>
        <v>1</v>
      </c>
      <c r="V142" s="2">
        <f>VLOOKUP(Tabla13[[#This Row],[Ref]],Hoja1!C:U,19,FALSE)</f>
        <v>0</v>
      </c>
      <c r="W142" s="2">
        <f>VLOOKUP(Tabla13[[#This Row],[Ref]],Hoja1!C:V,20,FALSE)</f>
        <v>0</v>
      </c>
      <c r="X142" s="2">
        <f>VLOOKUP(Tabla13[[#This Row],[Ref]],Hoja1!C:W,21,FALSE)</f>
        <v>0</v>
      </c>
      <c r="Y142" s="2">
        <f>VLOOKUP(Tabla13[[#This Row],[Ref]],Hoja1!C:X,22,FALSE)</f>
        <v>0</v>
      </c>
      <c r="Z142" s="2">
        <f>SUM(Tabla13[[#This Row],[18]:[38]])</f>
        <v>6</v>
      </c>
      <c r="AA142" s="3">
        <v>25</v>
      </c>
      <c r="AB142" s="3" t="s">
        <v>3</v>
      </c>
      <c r="AC142" s="3" t="s">
        <v>3</v>
      </c>
      <c r="AD142" s="3">
        <f>Tabla13[[#This Row],[Price 1]]*2.3</f>
        <v>57.499999999999993</v>
      </c>
      <c r="AE142" s="3"/>
      <c r="AF142" s="3"/>
      <c r="AG142" s="3" t="s">
        <v>1643</v>
      </c>
    </row>
    <row r="143" spans="2:33" ht="99.9" customHeight="1" x14ac:dyDescent="0.3">
      <c r="B143" s="1" t="s">
        <v>2</v>
      </c>
      <c r="C143" s="1" t="s">
        <v>225</v>
      </c>
      <c r="D143" s="1" t="s">
        <v>224</v>
      </c>
      <c r="E143" s="2">
        <f>VLOOKUP(Tabla13[[#This Row],[Ref]],Hoja1!C:D,2,FALSE)</f>
        <v>0</v>
      </c>
      <c r="F143" s="2">
        <f>VLOOKUP(Tabla13[[#This Row],[Ref]],Hoja1!C:E,3,FALSE)</f>
        <v>0</v>
      </c>
      <c r="G143" s="2">
        <f>VLOOKUP(Tabla13[[#This Row],[Ref]],Hoja1!C:F,4,FALSE)</f>
        <v>0</v>
      </c>
      <c r="H143" s="2">
        <f>VLOOKUP(Tabla13[[#This Row],[Ref]],Hoja1!C:G,5,FALSE)</f>
        <v>0</v>
      </c>
      <c r="I143" s="2">
        <f>VLOOKUP(Tabla13[[#This Row],[Ref]],Hoja1!C:H,6,FALSE)</f>
        <v>0</v>
      </c>
      <c r="J143" s="2">
        <f>VLOOKUP(Tabla13[[#This Row],[Ref]],Hoja1!C:I,7,FALSE)</f>
        <v>0</v>
      </c>
      <c r="K143" s="2">
        <f>VLOOKUP(Tabla13[[#This Row],[Ref]],Hoja1!C:J,8,FALSE)</f>
        <v>0</v>
      </c>
      <c r="L143" s="2">
        <f>VLOOKUP(Tabla13[[#This Row],[Ref]],Hoja1!C:K,9,FALSE)</f>
        <v>5</v>
      </c>
      <c r="M143" s="2">
        <f>VLOOKUP(Tabla13[[#This Row],[Ref]],Hoja1!C:L,10,FALSE)</f>
        <v>2</v>
      </c>
      <c r="N143" s="2">
        <f>VLOOKUP(Tabla13[[#This Row],[Ref]],Hoja1!C:M,11,FALSE)</f>
        <v>2</v>
      </c>
      <c r="O143" s="2">
        <f>VLOOKUP(Tabla13[[#This Row],[Ref]],Hoja1!C:N,12,FALSE)</f>
        <v>2</v>
      </c>
      <c r="P143" s="2">
        <f>VLOOKUP(Tabla13[[#This Row],[Ref]],Hoja1!C:O,13,FALSE)</f>
        <v>7</v>
      </c>
      <c r="Q143" s="2">
        <f>VLOOKUP(Tabla13[[#This Row],[Ref]],Hoja1!C:P,14,FALSE)</f>
        <v>5</v>
      </c>
      <c r="R143" s="2">
        <f>VLOOKUP(Tabla13[[#This Row],[Ref]],Hoja1!C:Q,15,FALSE)</f>
        <v>4</v>
      </c>
      <c r="S143" s="2">
        <f>VLOOKUP(Tabla13[[#This Row],[Ref]],Hoja1!C:R,16,FALSE)</f>
        <v>4</v>
      </c>
      <c r="T143" s="2">
        <f>VLOOKUP(Tabla13[[#This Row],[Ref]],Hoja1!C:S,17,FALSE)</f>
        <v>4</v>
      </c>
      <c r="U143" s="2">
        <f>VLOOKUP(Tabla13[[#This Row],[Ref]],Hoja1!C:T,18,FALSE)</f>
        <v>1</v>
      </c>
      <c r="V143" s="2">
        <f>VLOOKUP(Tabla13[[#This Row],[Ref]],Hoja1!C:U,19,FALSE)</f>
        <v>0</v>
      </c>
      <c r="W143" s="2">
        <f>VLOOKUP(Tabla13[[#This Row],[Ref]],Hoja1!C:V,20,FALSE)</f>
        <v>0</v>
      </c>
      <c r="X143" s="2">
        <f>VLOOKUP(Tabla13[[#This Row],[Ref]],Hoja1!C:W,21,FALSE)</f>
        <v>0</v>
      </c>
      <c r="Y143" s="2">
        <f>VLOOKUP(Tabla13[[#This Row],[Ref]],Hoja1!C:X,22,FALSE)</f>
        <v>0</v>
      </c>
      <c r="Z143" s="2">
        <f>SUM(Tabla13[[#This Row],[18]:[38]])</f>
        <v>36</v>
      </c>
      <c r="AA143" s="3">
        <v>25</v>
      </c>
      <c r="AB143" s="3" t="s">
        <v>3</v>
      </c>
      <c r="AC143" s="3" t="s">
        <v>3</v>
      </c>
      <c r="AD143" s="3">
        <f>Tabla13[[#This Row],[Price 1]]*2.3</f>
        <v>57.499999999999993</v>
      </c>
      <c r="AE143" s="3"/>
      <c r="AF143" s="3"/>
      <c r="AG143" s="3" t="s">
        <v>1643</v>
      </c>
    </row>
    <row r="144" spans="2:33" ht="99.9" customHeight="1" x14ac:dyDescent="0.3">
      <c r="B144" s="1" t="s">
        <v>2</v>
      </c>
      <c r="C144" s="1" t="s">
        <v>226</v>
      </c>
      <c r="D144" s="1" t="s">
        <v>224</v>
      </c>
      <c r="E144" s="2">
        <f>VLOOKUP(Tabla13[[#This Row],[Ref]],Hoja1!C:D,2,FALSE)</f>
        <v>0</v>
      </c>
      <c r="F144" s="2">
        <f>VLOOKUP(Tabla13[[#This Row],[Ref]],Hoja1!C:E,3,FALSE)</f>
        <v>0</v>
      </c>
      <c r="G144" s="2">
        <f>VLOOKUP(Tabla13[[#This Row],[Ref]],Hoja1!C:F,4,FALSE)</f>
        <v>0</v>
      </c>
      <c r="H144" s="2">
        <f>VLOOKUP(Tabla13[[#This Row],[Ref]],Hoja1!C:G,5,FALSE)</f>
        <v>0</v>
      </c>
      <c r="I144" s="2">
        <f>VLOOKUP(Tabla13[[#This Row],[Ref]],Hoja1!C:H,6,FALSE)</f>
        <v>0</v>
      </c>
      <c r="J144" s="2">
        <f>VLOOKUP(Tabla13[[#This Row],[Ref]],Hoja1!C:I,7,FALSE)</f>
        <v>0</v>
      </c>
      <c r="K144" s="2">
        <f>VLOOKUP(Tabla13[[#This Row],[Ref]],Hoja1!C:J,8,FALSE)</f>
        <v>0</v>
      </c>
      <c r="L144" s="2">
        <f>VLOOKUP(Tabla13[[#This Row],[Ref]],Hoja1!C:K,9,FALSE)</f>
        <v>1</v>
      </c>
      <c r="M144" s="2">
        <f>VLOOKUP(Tabla13[[#This Row],[Ref]],Hoja1!C:L,10,FALSE)</f>
        <v>1</v>
      </c>
      <c r="N144" s="2">
        <f>VLOOKUP(Tabla13[[#This Row],[Ref]],Hoja1!C:M,11,FALSE)</f>
        <v>1</v>
      </c>
      <c r="O144" s="2">
        <f>VLOOKUP(Tabla13[[#This Row],[Ref]],Hoja1!C:N,12,FALSE)</f>
        <v>1</v>
      </c>
      <c r="P144" s="2">
        <f>VLOOKUP(Tabla13[[#This Row],[Ref]],Hoja1!C:O,13,FALSE)</f>
        <v>1</v>
      </c>
      <c r="Q144" s="2">
        <f>VLOOKUP(Tabla13[[#This Row],[Ref]],Hoja1!C:P,14,FALSE)</f>
        <v>1</v>
      </c>
      <c r="R144" s="2">
        <f>VLOOKUP(Tabla13[[#This Row],[Ref]],Hoja1!C:Q,15,FALSE)</f>
        <v>1</v>
      </c>
      <c r="S144" s="2">
        <f>VLOOKUP(Tabla13[[#This Row],[Ref]],Hoja1!C:R,16,FALSE)</f>
        <v>1</v>
      </c>
      <c r="T144" s="2">
        <f>VLOOKUP(Tabla13[[#This Row],[Ref]],Hoja1!C:S,17,FALSE)</f>
        <v>1</v>
      </c>
      <c r="U144" s="2">
        <f>VLOOKUP(Tabla13[[#This Row],[Ref]],Hoja1!C:T,18,FALSE)</f>
        <v>1</v>
      </c>
      <c r="V144" s="2">
        <f>VLOOKUP(Tabla13[[#This Row],[Ref]],Hoja1!C:U,19,FALSE)</f>
        <v>0</v>
      </c>
      <c r="W144" s="2">
        <f>VLOOKUP(Tabla13[[#This Row],[Ref]],Hoja1!C:V,20,FALSE)</f>
        <v>0</v>
      </c>
      <c r="X144" s="2">
        <f>VLOOKUP(Tabla13[[#This Row],[Ref]],Hoja1!C:W,21,FALSE)</f>
        <v>0</v>
      </c>
      <c r="Y144" s="2">
        <f>VLOOKUP(Tabla13[[#This Row],[Ref]],Hoja1!C:X,22,FALSE)</f>
        <v>0</v>
      </c>
      <c r="Z144" s="2">
        <f>SUM(Tabla13[[#This Row],[18]:[38]])</f>
        <v>10</v>
      </c>
      <c r="AA144" s="3">
        <v>25</v>
      </c>
      <c r="AB144" s="3" t="s">
        <v>3</v>
      </c>
      <c r="AC144" s="3" t="s">
        <v>3</v>
      </c>
      <c r="AD144" s="3">
        <f>Tabla13[[#This Row],[Price 1]]*2.3</f>
        <v>57.499999999999993</v>
      </c>
      <c r="AE144" s="3"/>
      <c r="AF144" s="3"/>
      <c r="AG144" s="3" t="s">
        <v>1643</v>
      </c>
    </row>
    <row r="145" spans="2:33" ht="99.9" customHeight="1" x14ac:dyDescent="0.3">
      <c r="B145" s="1" t="s">
        <v>2</v>
      </c>
      <c r="C145" s="1" t="s">
        <v>227</v>
      </c>
      <c r="D145" s="1" t="s">
        <v>224</v>
      </c>
      <c r="E145" s="2">
        <f>VLOOKUP(Tabla13[[#This Row],[Ref]],Hoja1!C:D,2,FALSE)</f>
        <v>0</v>
      </c>
      <c r="F145" s="2">
        <f>VLOOKUP(Tabla13[[#This Row],[Ref]],Hoja1!C:E,3,FALSE)</f>
        <v>0</v>
      </c>
      <c r="G145" s="2">
        <f>VLOOKUP(Tabla13[[#This Row],[Ref]],Hoja1!C:F,4,FALSE)</f>
        <v>0</v>
      </c>
      <c r="H145" s="2">
        <f>VLOOKUP(Tabla13[[#This Row],[Ref]],Hoja1!C:G,5,FALSE)</f>
        <v>0</v>
      </c>
      <c r="I145" s="2">
        <f>VLOOKUP(Tabla13[[#This Row],[Ref]],Hoja1!C:H,6,FALSE)</f>
        <v>0</v>
      </c>
      <c r="J145" s="2">
        <f>VLOOKUP(Tabla13[[#This Row],[Ref]],Hoja1!C:I,7,FALSE)</f>
        <v>0</v>
      </c>
      <c r="K145" s="2">
        <f>VLOOKUP(Tabla13[[#This Row],[Ref]],Hoja1!C:J,8,FALSE)</f>
        <v>0</v>
      </c>
      <c r="L145" s="2">
        <f>VLOOKUP(Tabla13[[#This Row],[Ref]],Hoja1!C:K,9,FALSE)</f>
        <v>1</v>
      </c>
      <c r="M145" s="2">
        <f>VLOOKUP(Tabla13[[#This Row],[Ref]],Hoja1!C:L,10,FALSE)</f>
        <v>1</v>
      </c>
      <c r="N145" s="2">
        <f>VLOOKUP(Tabla13[[#This Row],[Ref]],Hoja1!C:M,11,FALSE)</f>
        <v>0</v>
      </c>
      <c r="O145" s="2">
        <f>VLOOKUP(Tabla13[[#This Row],[Ref]],Hoja1!C:N,12,FALSE)</f>
        <v>0</v>
      </c>
      <c r="P145" s="2">
        <f>VLOOKUP(Tabla13[[#This Row],[Ref]],Hoja1!C:O,13,FALSE)</f>
        <v>2</v>
      </c>
      <c r="Q145" s="2">
        <f>VLOOKUP(Tabla13[[#This Row],[Ref]],Hoja1!C:P,14,FALSE)</f>
        <v>15</v>
      </c>
      <c r="R145" s="2">
        <f>VLOOKUP(Tabla13[[#This Row],[Ref]],Hoja1!C:Q,15,FALSE)</f>
        <v>2</v>
      </c>
      <c r="S145" s="2">
        <f>VLOOKUP(Tabla13[[#This Row],[Ref]],Hoja1!C:R,16,FALSE)</f>
        <v>6</v>
      </c>
      <c r="T145" s="2">
        <f>VLOOKUP(Tabla13[[#This Row],[Ref]],Hoja1!C:S,17,FALSE)</f>
        <v>1</v>
      </c>
      <c r="U145" s="2">
        <f>VLOOKUP(Tabla13[[#This Row],[Ref]],Hoja1!C:T,18,FALSE)</f>
        <v>1</v>
      </c>
      <c r="V145" s="2">
        <f>VLOOKUP(Tabla13[[#This Row],[Ref]],Hoja1!C:U,19,FALSE)</f>
        <v>0</v>
      </c>
      <c r="W145" s="2">
        <f>VLOOKUP(Tabla13[[#This Row],[Ref]],Hoja1!C:V,20,FALSE)</f>
        <v>0</v>
      </c>
      <c r="X145" s="2">
        <f>VLOOKUP(Tabla13[[#This Row],[Ref]],Hoja1!C:W,21,FALSE)</f>
        <v>0</v>
      </c>
      <c r="Y145" s="2">
        <f>VLOOKUP(Tabla13[[#This Row],[Ref]],Hoja1!C:X,22,FALSE)</f>
        <v>0</v>
      </c>
      <c r="Z145" s="2">
        <f>SUM(Tabla13[[#This Row],[18]:[38]])</f>
        <v>29</v>
      </c>
      <c r="AA145" s="3">
        <v>25</v>
      </c>
      <c r="AB145" s="3" t="s">
        <v>3</v>
      </c>
      <c r="AC145" s="3" t="s">
        <v>3</v>
      </c>
      <c r="AD145" s="3">
        <f>Tabla13[[#This Row],[Price 1]]*2.3</f>
        <v>57.499999999999993</v>
      </c>
      <c r="AE145" s="3"/>
      <c r="AF145" s="3"/>
      <c r="AG145" s="3" t="s">
        <v>1643</v>
      </c>
    </row>
    <row r="146" spans="2:33" ht="99.9" customHeight="1" x14ac:dyDescent="0.3">
      <c r="B146" s="1" t="s">
        <v>2</v>
      </c>
      <c r="C146" s="1" t="s">
        <v>228</v>
      </c>
      <c r="D146" s="1" t="s">
        <v>229</v>
      </c>
      <c r="E146" s="2">
        <f>VLOOKUP(Tabla13[[#This Row],[Ref]],Hoja1!C:D,2,FALSE)</f>
        <v>0</v>
      </c>
      <c r="F146" s="2">
        <f>VLOOKUP(Tabla13[[#This Row],[Ref]],Hoja1!C:E,3,FALSE)</f>
        <v>0</v>
      </c>
      <c r="G146" s="2">
        <f>VLOOKUP(Tabla13[[#This Row],[Ref]],Hoja1!C:F,4,FALSE)</f>
        <v>0</v>
      </c>
      <c r="H146" s="2">
        <f>VLOOKUP(Tabla13[[#This Row],[Ref]],Hoja1!C:G,5,FALSE)</f>
        <v>0</v>
      </c>
      <c r="I146" s="2">
        <f>VLOOKUP(Tabla13[[#This Row],[Ref]],Hoja1!C:H,6,FALSE)</f>
        <v>0</v>
      </c>
      <c r="J146" s="2">
        <f>VLOOKUP(Tabla13[[#This Row],[Ref]],Hoja1!C:I,7,FALSE)</f>
        <v>0</v>
      </c>
      <c r="K146" s="2">
        <f>VLOOKUP(Tabla13[[#This Row],[Ref]],Hoja1!C:J,8,FALSE)</f>
        <v>0</v>
      </c>
      <c r="L146" s="2">
        <f>VLOOKUP(Tabla13[[#This Row],[Ref]],Hoja1!C:K,9,FALSE)</f>
        <v>1</v>
      </c>
      <c r="M146" s="2">
        <f>VLOOKUP(Tabla13[[#This Row],[Ref]],Hoja1!C:L,10,FALSE)</f>
        <v>3</v>
      </c>
      <c r="N146" s="2">
        <f>VLOOKUP(Tabla13[[#This Row],[Ref]],Hoja1!C:M,11,FALSE)</f>
        <v>3</v>
      </c>
      <c r="O146" s="2">
        <f>VLOOKUP(Tabla13[[#This Row],[Ref]],Hoja1!C:N,12,FALSE)</f>
        <v>0</v>
      </c>
      <c r="P146" s="2">
        <f>VLOOKUP(Tabla13[[#This Row],[Ref]],Hoja1!C:O,13,FALSE)</f>
        <v>5</v>
      </c>
      <c r="Q146" s="2">
        <f>VLOOKUP(Tabla13[[#This Row],[Ref]],Hoja1!C:P,14,FALSE)</f>
        <v>3</v>
      </c>
      <c r="R146" s="2">
        <f>VLOOKUP(Tabla13[[#This Row],[Ref]],Hoja1!C:Q,15,FALSE)</f>
        <v>0</v>
      </c>
      <c r="S146" s="2">
        <f>VLOOKUP(Tabla13[[#This Row],[Ref]],Hoja1!C:R,16,FALSE)</f>
        <v>0</v>
      </c>
      <c r="T146" s="2">
        <f>VLOOKUP(Tabla13[[#This Row],[Ref]],Hoja1!C:S,17,FALSE)</f>
        <v>0</v>
      </c>
      <c r="U146" s="2">
        <f>VLOOKUP(Tabla13[[#This Row],[Ref]],Hoja1!C:T,18,FALSE)</f>
        <v>0</v>
      </c>
      <c r="V146" s="2">
        <f>VLOOKUP(Tabla13[[#This Row],[Ref]],Hoja1!C:U,19,FALSE)</f>
        <v>0</v>
      </c>
      <c r="W146" s="2">
        <f>VLOOKUP(Tabla13[[#This Row],[Ref]],Hoja1!C:V,20,FALSE)</f>
        <v>0</v>
      </c>
      <c r="X146" s="2">
        <f>VLOOKUP(Tabla13[[#This Row],[Ref]],Hoja1!C:W,21,FALSE)</f>
        <v>0</v>
      </c>
      <c r="Y146" s="2">
        <f>VLOOKUP(Tabla13[[#This Row],[Ref]],Hoja1!C:X,22,FALSE)</f>
        <v>0</v>
      </c>
      <c r="Z146" s="2">
        <f>SUM(Tabla13[[#This Row],[18]:[38]])</f>
        <v>15</v>
      </c>
      <c r="AA146" s="3">
        <v>25</v>
      </c>
      <c r="AB146" s="3" t="s">
        <v>3</v>
      </c>
      <c r="AC146" s="3" t="s">
        <v>3</v>
      </c>
      <c r="AD146" s="3">
        <f>Tabla13[[#This Row],[Price 1]]*2.3</f>
        <v>57.499999999999993</v>
      </c>
      <c r="AE146" s="3"/>
      <c r="AF146" s="3"/>
      <c r="AG146" s="3" t="s">
        <v>1643</v>
      </c>
    </row>
    <row r="147" spans="2:33" ht="99.9" hidden="1" customHeight="1" x14ac:dyDescent="0.3">
      <c r="B147" s="1" t="s">
        <v>2</v>
      </c>
      <c r="C147" s="1" t="s">
        <v>230</v>
      </c>
      <c r="D147" s="1" t="s">
        <v>229</v>
      </c>
      <c r="E147" s="2">
        <f>VLOOKUP(Tabla13[[#This Row],[Ref]],Hoja1!C:D,2,FALSE)</f>
        <v>0</v>
      </c>
      <c r="F147" s="2">
        <f>VLOOKUP(Tabla13[[#This Row],[Ref]],Hoja1!C:E,3,FALSE)</f>
        <v>0</v>
      </c>
      <c r="G147" s="2">
        <f>VLOOKUP(Tabla13[[#This Row],[Ref]],Hoja1!C:F,4,FALSE)</f>
        <v>0</v>
      </c>
      <c r="H147" s="2">
        <f>VLOOKUP(Tabla13[[#This Row],[Ref]],Hoja1!C:G,5,FALSE)</f>
        <v>0</v>
      </c>
      <c r="I147" s="2">
        <f>VLOOKUP(Tabla13[[#This Row],[Ref]],Hoja1!C:H,6,FALSE)</f>
        <v>0</v>
      </c>
      <c r="J147" s="2">
        <f>VLOOKUP(Tabla13[[#This Row],[Ref]],Hoja1!C:I,7,FALSE)</f>
        <v>0</v>
      </c>
      <c r="K147" s="2">
        <f>VLOOKUP(Tabla13[[#This Row],[Ref]],Hoja1!C:J,8,FALSE)</f>
        <v>0</v>
      </c>
      <c r="L147" s="2">
        <f>VLOOKUP(Tabla13[[#This Row],[Ref]],Hoja1!C:K,9,FALSE)</f>
        <v>0</v>
      </c>
      <c r="M147" s="2">
        <f>VLOOKUP(Tabla13[[#This Row],[Ref]],Hoja1!C:L,10,FALSE)</f>
        <v>0</v>
      </c>
      <c r="N147" s="2">
        <f>VLOOKUP(Tabla13[[#This Row],[Ref]],Hoja1!C:M,11,FALSE)</f>
        <v>0</v>
      </c>
      <c r="O147" s="2">
        <f>VLOOKUP(Tabla13[[#This Row],[Ref]],Hoja1!C:N,12,FALSE)</f>
        <v>1</v>
      </c>
      <c r="P147" s="2">
        <f>VLOOKUP(Tabla13[[#This Row],[Ref]],Hoja1!C:O,13,FALSE)</f>
        <v>0</v>
      </c>
      <c r="Q147" s="2">
        <f>VLOOKUP(Tabla13[[#This Row],[Ref]],Hoja1!C:P,14,FALSE)</f>
        <v>0</v>
      </c>
      <c r="R147" s="2">
        <f>VLOOKUP(Tabla13[[#This Row],[Ref]],Hoja1!C:Q,15,FALSE)</f>
        <v>0</v>
      </c>
      <c r="S147" s="2">
        <f>VLOOKUP(Tabla13[[#This Row],[Ref]],Hoja1!C:R,16,FALSE)</f>
        <v>0</v>
      </c>
      <c r="T147" s="2">
        <f>VLOOKUP(Tabla13[[#This Row],[Ref]],Hoja1!C:S,17,FALSE)</f>
        <v>0</v>
      </c>
      <c r="U147" s="2">
        <f>VLOOKUP(Tabla13[[#This Row],[Ref]],Hoja1!C:T,18,FALSE)</f>
        <v>0</v>
      </c>
      <c r="V147" s="2">
        <f>VLOOKUP(Tabla13[[#This Row],[Ref]],Hoja1!C:U,19,FALSE)</f>
        <v>0</v>
      </c>
      <c r="W147" s="2">
        <f>VLOOKUP(Tabla13[[#This Row],[Ref]],Hoja1!C:V,20,FALSE)</f>
        <v>0</v>
      </c>
      <c r="X147" s="2">
        <f>VLOOKUP(Tabla13[[#This Row],[Ref]],Hoja1!C:W,21,FALSE)</f>
        <v>0</v>
      </c>
      <c r="Y147" s="2">
        <f>VLOOKUP(Tabla13[[#This Row],[Ref]],Hoja1!C:X,22,FALSE)</f>
        <v>0</v>
      </c>
      <c r="Z147" s="2">
        <f>SUM(Tabla13[[#This Row],[18]:[38]])</f>
        <v>1</v>
      </c>
      <c r="AA147" s="3">
        <v>25</v>
      </c>
      <c r="AB147" s="3" t="s">
        <v>3</v>
      </c>
      <c r="AC147" s="3" t="s">
        <v>3</v>
      </c>
      <c r="AD147" s="3">
        <f>Tabla13[[#This Row],[Price 1]]*2.3</f>
        <v>57.499999999999993</v>
      </c>
      <c r="AE147" s="3"/>
      <c r="AF147" s="3"/>
      <c r="AG147" s="3" t="s">
        <v>1643</v>
      </c>
    </row>
    <row r="148" spans="2:33" ht="99.9" hidden="1" customHeight="1" x14ac:dyDescent="0.3">
      <c r="B148" s="1" t="s">
        <v>2</v>
      </c>
      <c r="C148" s="1" t="s">
        <v>231</v>
      </c>
      <c r="D148" s="1" t="s">
        <v>224</v>
      </c>
      <c r="E148" s="2" t="e">
        <f>VLOOKUP(Tabla13[[#This Row],[Ref]],Hoja1!C:D,2,FALSE)</f>
        <v>#N/A</v>
      </c>
      <c r="F148" s="2" t="e">
        <f>VLOOKUP(Tabla13[[#This Row],[Ref]],Hoja1!C:E,3,FALSE)</f>
        <v>#N/A</v>
      </c>
      <c r="G148" s="2" t="e">
        <f>VLOOKUP(Tabla13[[#This Row],[Ref]],Hoja1!C:F,4,FALSE)</f>
        <v>#N/A</v>
      </c>
      <c r="H148" s="2" t="e">
        <f>VLOOKUP(Tabla13[[#This Row],[Ref]],Hoja1!C:G,5,FALSE)</f>
        <v>#N/A</v>
      </c>
      <c r="I148" s="2" t="e">
        <f>VLOOKUP(Tabla13[[#This Row],[Ref]],Hoja1!C:H,6,FALSE)</f>
        <v>#N/A</v>
      </c>
      <c r="J148" s="2" t="e">
        <f>VLOOKUP(Tabla13[[#This Row],[Ref]],Hoja1!C:I,7,FALSE)</f>
        <v>#N/A</v>
      </c>
      <c r="K148" s="2" t="e">
        <f>VLOOKUP(Tabla13[[#This Row],[Ref]],Hoja1!C:J,8,FALSE)</f>
        <v>#N/A</v>
      </c>
      <c r="L148" s="2" t="e">
        <f>VLOOKUP(Tabla13[[#This Row],[Ref]],Hoja1!C:K,9,FALSE)</f>
        <v>#N/A</v>
      </c>
      <c r="M148" s="2" t="e">
        <f>VLOOKUP(Tabla13[[#This Row],[Ref]],Hoja1!C:L,10,FALSE)</f>
        <v>#N/A</v>
      </c>
      <c r="N148" s="2" t="e">
        <f>VLOOKUP(Tabla13[[#This Row],[Ref]],Hoja1!C:M,11,FALSE)</f>
        <v>#N/A</v>
      </c>
      <c r="O148" s="2" t="e">
        <f>VLOOKUP(Tabla13[[#This Row],[Ref]],Hoja1!C:N,12,FALSE)</f>
        <v>#N/A</v>
      </c>
      <c r="P148" s="2" t="e">
        <f>VLOOKUP(Tabla13[[#This Row],[Ref]],Hoja1!C:O,13,FALSE)</f>
        <v>#N/A</v>
      </c>
      <c r="Q148" s="2" t="e">
        <f>VLOOKUP(Tabla13[[#This Row],[Ref]],Hoja1!C:P,14,FALSE)</f>
        <v>#N/A</v>
      </c>
      <c r="R148" s="2" t="e">
        <f>VLOOKUP(Tabla13[[#This Row],[Ref]],Hoja1!C:Q,15,FALSE)</f>
        <v>#N/A</v>
      </c>
      <c r="S148" s="2" t="e">
        <f>VLOOKUP(Tabla13[[#This Row],[Ref]],Hoja1!C:R,16,FALSE)</f>
        <v>#N/A</v>
      </c>
      <c r="T148" s="2" t="e">
        <f>VLOOKUP(Tabla13[[#This Row],[Ref]],Hoja1!C:S,17,FALSE)</f>
        <v>#N/A</v>
      </c>
      <c r="U148" s="2" t="e">
        <f>VLOOKUP(Tabla13[[#This Row],[Ref]],Hoja1!C:T,18,FALSE)</f>
        <v>#N/A</v>
      </c>
      <c r="V148" s="2" t="e">
        <f>VLOOKUP(Tabla13[[#This Row],[Ref]],Hoja1!C:U,19,FALSE)</f>
        <v>#N/A</v>
      </c>
      <c r="W148" s="2" t="e">
        <f>VLOOKUP(Tabla13[[#This Row],[Ref]],Hoja1!C:V,20,FALSE)</f>
        <v>#N/A</v>
      </c>
      <c r="X148" s="2" t="e">
        <f>VLOOKUP(Tabla13[[#This Row],[Ref]],Hoja1!C:W,21,FALSE)</f>
        <v>#N/A</v>
      </c>
      <c r="Y148" s="2" t="e">
        <f>VLOOKUP(Tabla13[[#This Row],[Ref]],Hoja1!C:X,22,FALSE)</f>
        <v>#N/A</v>
      </c>
      <c r="Z148" s="2" t="e">
        <f>SUM(Tabla13[[#This Row],[18]:[38]])</f>
        <v>#N/A</v>
      </c>
      <c r="AA148" s="3">
        <v>24.3</v>
      </c>
      <c r="AB148" s="3" t="s">
        <v>3</v>
      </c>
      <c r="AC148" s="3" t="s">
        <v>3</v>
      </c>
      <c r="AD148" s="3">
        <f>Tabla13[[#This Row],[Price 1]]*2.3</f>
        <v>55.89</v>
      </c>
      <c r="AE148" s="3"/>
      <c r="AF148" s="3"/>
      <c r="AG148" s="3"/>
    </row>
    <row r="149" spans="2:33" ht="99.9" customHeight="1" x14ac:dyDescent="0.3">
      <c r="B149" s="1" t="s">
        <v>2</v>
      </c>
      <c r="C149" s="1" t="s">
        <v>232</v>
      </c>
      <c r="D149" s="1" t="s">
        <v>224</v>
      </c>
      <c r="E149" s="2">
        <f>VLOOKUP(Tabla13[[#This Row],[Ref]],Hoja1!C:D,2,FALSE)</f>
        <v>0</v>
      </c>
      <c r="F149" s="2">
        <f>VLOOKUP(Tabla13[[#This Row],[Ref]],Hoja1!C:E,3,FALSE)</f>
        <v>0</v>
      </c>
      <c r="G149" s="2">
        <f>VLOOKUP(Tabla13[[#This Row],[Ref]],Hoja1!C:F,4,FALSE)</f>
        <v>0</v>
      </c>
      <c r="H149" s="2">
        <f>VLOOKUP(Tabla13[[#This Row],[Ref]],Hoja1!C:G,5,FALSE)</f>
        <v>0</v>
      </c>
      <c r="I149" s="2">
        <f>VLOOKUP(Tabla13[[#This Row],[Ref]],Hoja1!C:H,6,FALSE)</f>
        <v>0</v>
      </c>
      <c r="J149" s="2">
        <f>VLOOKUP(Tabla13[[#This Row],[Ref]],Hoja1!C:I,7,FALSE)</f>
        <v>0</v>
      </c>
      <c r="K149" s="2">
        <f>VLOOKUP(Tabla13[[#This Row],[Ref]],Hoja1!C:J,8,FALSE)</f>
        <v>0</v>
      </c>
      <c r="L149" s="2">
        <f>VLOOKUP(Tabla13[[#This Row],[Ref]],Hoja1!C:K,9,FALSE)</f>
        <v>0</v>
      </c>
      <c r="M149" s="2">
        <f>VLOOKUP(Tabla13[[#This Row],[Ref]],Hoja1!C:L,10,FALSE)</f>
        <v>0</v>
      </c>
      <c r="N149" s="2">
        <f>VLOOKUP(Tabla13[[#This Row],[Ref]],Hoja1!C:M,11,FALSE)</f>
        <v>0</v>
      </c>
      <c r="O149" s="2">
        <f>VLOOKUP(Tabla13[[#This Row],[Ref]],Hoja1!C:N,12,FALSE)</f>
        <v>1</v>
      </c>
      <c r="P149" s="2">
        <f>VLOOKUP(Tabla13[[#This Row],[Ref]],Hoja1!C:O,13,FALSE)</f>
        <v>0</v>
      </c>
      <c r="Q149" s="2">
        <f>VLOOKUP(Tabla13[[#This Row],[Ref]],Hoja1!C:P,14,FALSE)</f>
        <v>1</v>
      </c>
      <c r="R149" s="2">
        <f>VLOOKUP(Tabla13[[#This Row],[Ref]],Hoja1!C:Q,15,FALSE)</f>
        <v>2</v>
      </c>
      <c r="S149" s="2">
        <f>VLOOKUP(Tabla13[[#This Row],[Ref]],Hoja1!C:R,16,FALSE)</f>
        <v>2</v>
      </c>
      <c r="T149" s="2">
        <f>VLOOKUP(Tabla13[[#This Row],[Ref]],Hoja1!C:S,17,FALSE)</f>
        <v>0</v>
      </c>
      <c r="U149" s="2">
        <f>VLOOKUP(Tabla13[[#This Row],[Ref]],Hoja1!C:T,18,FALSE)</f>
        <v>0</v>
      </c>
      <c r="V149" s="2">
        <f>VLOOKUP(Tabla13[[#This Row],[Ref]],Hoja1!C:U,19,FALSE)</f>
        <v>2</v>
      </c>
      <c r="W149" s="2">
        <f>VLOOKUP(Tabla13[[#This Row],[Ref]],Hoja1!C:V,20,FALSE)</f>
        <v>3</v>
      </c>
      <c r="X149" s="2">
        <f>VLOOKUP(Tabla13[[#This Row],[Ref]],Hoja1!C:W,21,FALSE)</f>
        <v>2</v>
      </c>
      <c r="Y149" s="2">
        <f>VLOOKUP(Tabla13[[#This Row],[Ref]],Hoja1!C:X,22,FALSE)</f>
        <v>4</v>
      </c>
      <c r="Z149" s="2">
        <f>SUM(Tabla13[[#This Row],[18]:[38]])</f>
        <v>17</v>
      </c>
      <c r="AA149" s="3">
        <v>24.3</v>
      </c>
      <c r="AB149" s="3" t="s">
        <v>3</v>
      </c>
      <c r="AC149" s="3" t="s">
        <v>3</v>
      </c>
      <c r="AD149" s="3">
        <f>Tabla13[[#This Row],[Price 1]]*2.3</f>
        <v>55.89</v>
      </c>
      <c r="AE149" s="3"/>
      <c r="AF149" s="3"/>
      <c r="AG149" s="3" t="s">
        <v>1643</v>
      </c>
    </row>
    <row r="150" spans="2:33" ht="99.9" customHeight="1" x14ac:dyDescent="0.3">
      <c r="B150" s="1" t="s">
        <v>2</v>
      </c>
      <c r="C150" s="1" t="s">
        <v>233</v>
      </c>
      <c r="D150" s="1" t="s">
        <v>224</v>
      </c>
      <c r="E150" s="2">
        <f>VLOOKUP(Tabla13[[#This Row],[Ref]],Hoja1!C:D,2,FALSE)</f>
        <v>0</v>
      </c>
      <c r="F150" s="2">
        <f>VLOOKUP(Tabla13[[#This Row],[Ref]],Hoja1!C:E,3,FALSE)</f>
        <v>0</v>
      </c>
      <c r="G150" s="2">
        <f>VLOOKUP(Tabla13[[#This Row],[Ref]],Hoja1!C:F,4,FALSE)</f>
        <v>0</v>
      </c>
      <c r="H150" s="2">
        <f>VLOOKUP(Tabla13[[#This Row],[Ref]],Hoja1!C:G,5,FALSE)</f>
        <v>0</v>
      </c>
      <c r="I150" s="2">
        <f>VLOOKUP(Tabla13[[#This Row],[Ref]],Hoja1!C:H,6,FALSE)</f>
        <v>0</v>
      </c>
      <c r="J150" s="2">
        <f>VLOOKUP(Tabla13[[#This Row],[Ref]],Hoja1!C:I,7,FALSE)</f>
        <v>0</v>
      </c>
      <c r="K150" s="2">
        <f>VLOOKUP(Tabla13[[#This Row],[Ref]],Hoja1!C:J,8,FALSE)</f>
        <v>0</v>
      </c>
      <c r="L150" s="2">
        <f>VLOOKUP(Tabla13[[#This Row],[Ref]],Hoja1!C:K,9,FALSE)</f>
        <v>0</v>
      </c>
      <c r="M150" s="2">
        <f>VLOOKUP(Tabla13[[#This Row],[Ref]],Hoja1!C:L,10,FALSE)</f>
        <v>0</v>
      </c>
      <c r="N150" s="2">
        <f>VLOOKUP(Tabla13[[#This Row],[Ref]],Hoja1!C:M,11,FALSE)</f>
        <v>0</v>
      </c>
      <c r="O150" s="2">
        <f>VLOOKUP(Tabla13[[#This Row],[Ref]],Hoja1!C:N,12,FALSE)</f>
        <v>3</v>
      </c>
      <c r="P150" s="2">
        <f>VLOOKUP(Tabla13[[#This Row],[Ref]],Hoja1!C:O,13,FALSE)</f>
        <v>2</v>
      </c>
      <c r="Q150" s="2">
        <f>VLOOKUP(Tabla13[[#This Row],[Ref]],Hoja1!C:P,14,FALSE)</f>
        <v>2</v>
      </c>
      <c r="R150" s="2">
        <f>VLOOKUP(Tabla13[[#This Row],[Ref]],Hoja1!C:Q,15,FALSE)</f>
        <v>2</v>
      </c>
      <c r="S150" s="2">
        <f>VLOOKUP(Tabla13[[#This Row],[Ref]],Hoja1!C:R,16,FALSE)</f>
        <v>1</v>
      </c>
      <c r="T150" s="2">
        <f>VLOOKUP(Tabla13[[#This Row],[Ref]],Hoja1!C:S,17,FALSE)</f>
        <v>1</v>
      </c>
      <c r="U150" s="2">
        <f>VLOOKUP(Tabla13[[#This Row],[Ref]],Hoja1!C:T,18,FALSE)</f>
        <v>1</v>
      </c>
      <c r="V150" s="2">
        <f>VLOOKUP(Tabla13[[#This Row],[Ref]],Hoja1!C:U,19,FALSE)</f>
        <v>1</v>
      </c>
      <c r="W150" s="2">
        <f>VLOOKUP(Tabla13[[#This Row],[Ref]],Hoja1!C:V,20,FALSE)</f>
        <v>0</v>
      </c>
      <c r="X150" s="2">
        <f>VLOOKUP(Tabla13[[#This Row],[Ref]],Hoja1!C:W,21,FALSE)</f>
        <v>0</v>
      </c>
      <c r="Y150" s="2">
        <f>VLOOKUP(Tabla13[[#This Row],[Ref]],Hoja1!C:X,22,FALSE)</f>
        <v>0</v>
      </c>
      <c r="Z150" s="2">
        <f>SUM(Tabla13[[#This Row],[18]:[38]])</f>
        <v>13</v>
      </c>
      <c r="AA150" s="3">
        <v>24.3</v>
      </c>
      <c r="AB150" s="3" t="s">
        <v>3</v>
      </c>
      <c r="AC150" s="3" t="s">
        <v>3</v>
      </c>
      <c r="AD150" s="3">
        <f>Tabla13[[#This Row],[Price 1]]*2.3</f>
        <v>55.89</v>
      </c>
      <c r="AE150" s="3"/>
      <c r="AF150" s="3"/>
      <c r="AG150" s="3" t="s">
        <v>1643</v>
      </c>
    </row>
    <row r="151" spans="2:33" ht="99.9" customHeight="1" x14ac:dyDescent="0.3">
      <c r="B151" s="1" t="s">
        <v>2</v>
      </c>
      <c r="C151" s="1" t="s">
        <v>234</v>
      </c>
      <c r="D151" s="1" t="s">
        <v>224</v>
      </c>
      <c r="E151" s="2">
        <f>VLOOKUP(Tabla13[[#This Row],[Ref]],Hoja1!C:D,2,FALSE)</f>
        <v>0</v>
      </c>
      <c r="F151" s="2">
        <f>VLOOKUP(Tabla13[[#This Row],[Ref]],Hoja1!C:E,3,FALSE)</f>
        <v>0</v>
      </c>
      <c r="G151" s="2">
        <f>VLOOKUP(Tabla13[[#This Row],[Ref]],Hoja1!C:F,4,FALSE)</f>
        <v>0</v>
      </c>
      <c r="H151" s="2">
        <f>VLOOKUP(Tabla13[[#This Row],[Ref]],Hoja1!C:G,5,FALSE)</f>
        <v>0</v>
      </c>
      <c r="I151" s="2">
        <f>VLOOKUP(Tabla13[[#This Row],[Ref]],Hoja1!C:H,6,FALSE)</f>
        <v>0</v>
      </c>
      <c r="J151" s="2">
        <f>VLOOKUP(Tabla13[[#This Row],[Ref]],Hoja1!C:I,7,FALSE)</f>
        <v>0</v>
      </c>
      <c r="K151" s="2">
        <f>VLOOKUP(Tabla13[[#This Row],[Ref]],Hoja1!C:J,8,FALSE)</f>
        <v>0</v>
      </c>
      <c r="L151" s="2">
        <f>VLOOKUP(Tabla13[[#This Row],[Ref]],Hoja1!C:K,9,FALSE)</f>
        <v>0</v>
      </c>
      <c r="M151" s="2">
        <f>VLOOKUP(Tabla13[[#This Row],[Ref]],Hoja1!C:L,10,FALSE)</f>
        <v>0</v>
      </c>
      <c r="N151" s="2">
        <f>VLOOKUP(Tabla13[[#This Row],[Ref]],Hoja1!C:M,11,FALSE)</f>
        <v>0</v>
      </c>
      <c r="O151" s="2">
        <f>VLOOKUP(Tabla13[[#This Row],[Ref]],Hoja1!C:N,12,FALSE)</f>
        <v>6</v>
      </c>
      <c r="P151" s="2">
        <f>VLOOKUP(Tabla13[[#This Row],[Ref]],Hoja1!C:O,13,FALSE)</f>
        <v>6</v>
      </c>
      <c r="Q151" s="2">
        <f>VLOOKUP(Tabla13[[#This Row],[Ref]],Hoja1!C:P,14,FALSE)</f>
        <v>9</v>
      </c>
      <c r="R151" s="2">
        <f>VLOOKUP(Tabla13[[#This Row],[Ref]],Hoja1!C:Q,15,FALSE)</f>
        <v>11</v>
      </c>
      <c r="S151" s="2">
        <f>VLOOKUP(Tabla13[[#This Row],[Ref]],Hoja1!C:R,16,FALSE)</f>
        <v>5</v>
      </c>
      <c r="T151" s="2">
        <f>VLOOKUP(Tabla13[[#This Row],[Ref]],Hoja1!C:S,17,FALSE)</f>
        <v>5</v>
      </c>
      <c r="U151" s="2">
        <f>VLOOKUP(Tabla13[[#This Row],[Ref]],Hoja1!C:T,18,FALSE)</f>
        <v>5</v>
      </c>
      <c r="V151" s="2">
        <f>VLOOKUP(Tabla13[[#This Row],[Ref]],Hoja1!C:U,19,FALSE)</f>
        <v>1</v>
      </c>
      <c r="W151" s="2">
        <f>VLOOKUP(Tabla13[[#This Row],[Ref]],Hoja1!C:V,20,FALSE)</f>
        <v>2</v>
      </c>
      <c r="X151" s="2">
        <f>VLOOKUP(Tabla13[[#This Row],[Ref]],Hoja1!C:W,21,FALSE)</f>
        <v>3</v>
      </c>
      <c r="Y151" s="2">
        <f>VLOOKUP(Tabla13[[#This Row],[Ref]],Hoja1!C:X,22,FALSE)</f>
        <v>3</v>
      </c>
      <c r="Z151" s="2">
        <f>SUM(Tabla13[[#This Row],[18]:[38]])</f>
        <v>56</v>
      </c>
      <c r="AA151" s="3">
        <v>24.3</v>
      </c>
      <c r="AB151" s="3" t="s">
        <v>3</v>
      </c>
      <c r="AC151" s="3" t="s">
        <v>3</v>
      </c>
      <c r="AD151" s="3">
        <f>Tabla13[[#This Row],[Price 1]]*2.3</f>
        <v>55.89</v>
      </c>
      <c r="AE151" s="3"/>
      <c r="AF151" s="3"/>
      <c r="AG151" s="3" t="s">
        <v>1643</v>
      </c>
    </row>
    <row r="152" spans="2:33" ht="99.9" hidden="1" customHeight="1" x14ac:dyDescent="0.3">
      <c r="B152" s="1" t="s">
        <v>2</v>
      </c>
      <c r="C152" s="1" t="s">
        <v>235</v>
      </c>
      <c r="D152" s="1" t="s">
        <v>224</v>
      </c>
      <c r="E152" s="2" t="e">
        <f>VLOOKUP(Tabla13[[#This Row],[Ref]],Hoja1!C:D,2,FALSE)</f>
        <v>#N/A</v>
      </c>
      <c r="F152" s="2" t="e">
        <f>VLOOKUP(Tabla13[[#This Row],[Ref]],Hoja1!C:E,3,FALSE)</f>
        <v>#N/A</v>
      </c>
      <c r="G152" s="2" t="e">
        <f>VLOOKUP(Tabla13[[#This Row],[Ref]],Hoja1!C:F,4,FALSE)</f>
        <v>#N/A</v>
      </c>
      <c r="H152" s="2" t="e">
        <f>VLOOKUP(Tabla13[[#This Row],[Ref]],Hoja1!C:G,5,FALSE)</f>
        <v>#N/A</v>
      </c>
      <c r="I152" s="2" t="e">
        <f>VLOOKUP(Tabla13[[#This Row],[Ref]],Hoja1!C:H,6,FALSE)</f>
        <v>#N/A</v>
      </c>
      <c r="J152" s="2" t="e">
        <f>VLOOKUP(Tabla13[[#This Row],[Ref]],Hoja1!C:I,7,FALSE)</f>
        <v>#N/A</v>
      </c>
      <c r="K152" s="2" t="e">
        <f>VLOOKUP(Tabla13[[#This Row],[Ref]],Hoja1!C:J,8,FALSE)</f>
        <v>#N/A</v>
      </c>
      <c r="L152" s="2" t="e">
        <f>VLOOKUP(Tabla13[[#This Row],[Ref]],Hoja1!C:K,9,FALSE)</f>
        <v>#N/A</v>
      </c>
      <c r="M152" s="2" t="e">
        <f>VLOOKUP(Tabla13[[#This Row],[Ref]],Hoja1!C:L,10,FALSE)</f>
        <v>#N/A</v>
      </c>
      <c r="N152" s="2" t="e">
        <f>VLOOKUP(Tabla13[[#This Row],[Ref]],Hoja1!C:M,11,FALSE)</f>
        <v>#N/A</v>
      </c>
      <c r="O152" s="2" t="e">
        <f>VLOOKUP(Tabla13[[#This Row],[Ref]],Hoja1!C:N,12,FALSE)</f>
        <v>#N/A</v>
      </c>
      <c r="P152" s="2" t="e">
        <f>VLOOKUP(Tabla13[[#This Row],[Ref]],Hoja1!C:O,13,FALSE)</f>
        <v>#N/A</v>
      </c>
      <c r="Q152" s="2" t="e">
        <f>VLOOKUP(Tabla13[[#This Row],[Ref]],Hoja1!C:P,14,FALSE)</f>
        <v>#N/A</v>
      </c>
      <c r="R152" s="2" t="e">
        <f>VLOOKUP(Tabla13[[#This Row],[Ref]],Hoja1!C:Q,15,FALSE)</f>
        <v>#N/A</v>
      </c>
      <c r="S152" s="2" t="e">
        <f>VLOOKUP(Tabla13[[#This Row],[Ref]],Hoja1!C:R,16,FALSE)</f>
        <v>#N/A</v>
      </c>
      <c r="T152" s="2" t="e">
        <f>VLOOKUP(Tabla13[[#This Row],[Ref]],Hoja1!C:S,17,FALSE)</f>
        <v>#N/A</v>
      </c>
      <c r="U152" s="2" t="e">
        <f>VLOOKUP(Tabla13[[#This Row],[Ref]],Hoja1!C:T,18,FALSE)</f>
        <v>#N/A</v>
      </c>
      <c r="V152" s="2" t="e">
        <f>VLOOKUP(Tabla13[[#This Row],[Ref]],Hoja1!C:U,19,FALSE)</f>
        <v>#N/A</v>
      </c>
      <c r="W152" s="2" t="e">
        <f>VLOOKUP(Tabla13[[#This Row],[Ref]],Hoja1!C:V,20,FALSE)</f>
        <v>#N/A</v>
      </c>
      <c r="X152" s="2" t="e">
        <f>VLOOKUP(Tabla13[[#This Row],[Ref]],Hoja1!C:W,21,FALSE)</f>
        <v>#N/A</v>
      </c>
      <c r="Y152" s="2" t="e">
        <f>VLOOKUP(Tabla13[[#This Row],[Ref]],Hoja1!C:X,22,FALSE)</f>
        <v>#N/A</v>
      </c>
      <c r="Z152" s="2" t="e">
        <f>SUM(Tabla13[[#This Row],[18]:[38]])</f>
        <v>#N/A</v>
      </c>
      <c r="AA152" s="3">
        <v>24.3</v>
      </c>
      <c r="AB152" s="3" t="s">
        <v>3</v>
      </c>
      <c r="AC152" s="3" t="s">
        <v>3</v>
      </c>
      <c r="AD152" s="3">
        <f>Tabla13[[#This Row],[Price 1]]*2.3</f>
        <v>55.89</v>
      </c>
      <c r="AE152" s="3"/>
      <c r="AF152" s="3"/>
      <c r="AG152" s="3"/>
    </row>
    <row r="153" spans="2:33" ht="99.9" customHeight="1" x14ac:dyDescent="0.3">
      <c r="B153" s="1" t="s">
        <v>2</v>
      </c>
      <c r="C153" s="1" t="s">
        <v>236</v>
      </c>
      <c r="D153" s="1" t="s">
        <v>224</v>
      </c>
      <c r="E153" s="2">
        <f>VLOOKUP(Tabla13[[#This Row],[Ref]],Hoja1!C:D,2,FALSE)</f>
        <v>0</v>
      </c>
      <c r="F153" s="2">
        <f>VLOOKUP(Tabla13[[#This Row],[Ref]],Hoja1!C:E,3,FALSE)</f>
        <v>0</v>
      </c>
      <c r="G153" s="2">
        <f>VLOOKUP(Tabla13[[#This Row],[Ref]],Hoja1!C:F,4,FALSE)</f>
        <v>0</v>
      </c>
      <c r="H153" s="2">
        <f>VLOOKUP(Tabla13[[#This Row],[Ref]],Hoja1!C:G,5,FALSE)</f>
        <v>0</v>
      </c>
      <c r="I153" s="2">
        <f>VLOOKUP(Tabla13[[#This Row],[Ref]],Hoja1!C:H,6,FALSE)</f>
        <v>0</v>
      </c>
      <c r="J153" s="2">
        <f>VLOOKUP(Tabla13[[#This Row],[Ref]],Hoja1!C:I,7,FALSE)</f>
        <v>0</v>
      </c>
      <c r="K153" s="2">
        <f>VLOOKUP(Tabla13[[#This Row],[Ref]],Hoja1!C:J,8,FALSE)</f>
        <v>0</v>
      </c>
      <c r="L153" s="2">
        <f>VLOOKUP(Tabla13[[#This Row],[Ref]],Hoja1!C:K,9,FALSE)</f>
        <v>0</v>
      </c>
      <c r="M153" s="2">
        <f>VLOOKUP(Tabla13[[#This Row],[Ref]],Hoja1!C:L,10,FALSE)</f>
        <v>0</v>
      </c>
      <c r="N153" s="2">
        <f>VLOOKUP(Tabla13[[#This Row],[Ref]],Hoja1!C:M,11,FALSE)</f>
        <v>0</v>
      </c>
      <c r="O153" s="2">
        <f>VLOOKUP(Tabla13[[#This Row],[Ref]],Hoja1!C:N,12,FALSE)</f>
        <v>3</v>
      </c>
      <c r="P153" s="2">
        <f>VLOOKUP(Tabla13[[#This Row],[Ref]],Hoja1!C:O,13,FALSE)</f>
        <v>2</v>
      </c>
      <c r="Q153" s="2">
        <f>VLOOKUP(Tabla13[[#This Row],[Ref]],Hoja1!C:P,14,FALSE)</f>
        <v>1</v>
      </c>
      <c r="R153" s="2">
        <f>VLOOKUP(Tabla13[[#This Row],[Ref]],Hoja1!C:Q,15,FALSE)</f>
        <v>6</v>
      </c>
      <c r="S153" s="2">
        <f>VLOOKUP(Tabla13[[#This Row],[Ref]],Hoja1!C:R,16,FALSE)</f>
        <v>3</v>
      </c>
      <c r="T153" s="2">
        <f>VLOOKUP(Tabla13[[#This Row],[Ref]],Hoja1!C:S,17,FALSE)</f>
        <v>2</v>
      </c>
      <c r="U153" s="2">
        <f>VLOOKUP(Tabla13[[#This Row],[Ref]],Hoja1!C:T,18,FALSE)</f>
        <v>2</v>
      </c>
      <c r="V153" s="2">
        <f>VLOOKUP(Tabla13[[#This Row],[Ref]],Hoja1!C:U,19,FALSE)</f>
        <v>0</v>
      </c>
      <c r="W153" s="2">
        <f>VLOOKUP(Tabla13[[#This Row],[Ref]],Hoja1!C:V,20,FALSE)</f>
        <v>2</v>
      </c>
      <c r="X153" s="2">
        <f>VLOOKUP(Tabla13[[#This Row],[Ref]],Hoja1!C:W,21,FALSE)</f>
        <v>3</v>
      </c>
      <c r="Y153" s="2">
        <f>VLOOKUP(Tabla13[[#This Row],[Ref]],Hoja1!C:X,22,FALSE)</f>
        <v>2</v>
      </c>
      <c r="Z153" s="2">
        <f>SUM(Tabla13[[#This Row],[18]:[38]])</f>
        <v>26</v>
      </c>
      <c r="AA153" s="3">
        <v>24.3</v>
      </c>
      <c r="AB153" s="3" t="s">
        <v>3</v>
      </c>
      <c r="AC153" s="3" t="s">
        <v>3</v>
      </c>
      <c r="AD153" s="3">
        <f>Tabla13[[#This Row],[Price 1]]*2.3</f>
        <v>55.89</v>
      </c>
      <c r="AE153" s="3"/>
      <c r="AF153" s="3"/>
      <c r="AG153" s="3" t="s">
        <v>1643</v>
      </c>
    </row>
    <row r="154" spans="2:33" ht="99.9" customHeight="1" x14ac:dyDescent="0.3">
      <c r="B154" s="1" t="s">
        <v>2</v>
      </c>
      <c r="C154" s="1" t="s">
        <v>237</v>
      </c>
      <c r="D154" s="1" t="s">
        <v>184</v>
      </c>
      <c r="E154" s="2">
        <f>VLOOKUP(Tabla13[[#This Row],[Ref]],Hoja1!C:D,2,FALSE)</f>
        <v>0</v>
      </c>
      <c r="F154" s="2">
        <f>VLOOKUP(Tabla13[[#This Row],[Ref]],Hoja1!C:E,3,FALSE)</f>
        <v>0</v>
      </c>
      <c r="G154" s="2">
        <f>VLOOKUP(Tabla13[[#This Row],[Ref]],Hoja1!C:F,4,FALSE)</f>
        <v>0</v>
      </c>
      <c r="H154" s="2">
        <f>VLOOKUP(Tabla13[[#This Row],[Ref]],Hoja1!C:G,5,FALSE)</f>
        <v>0</v>
      </c>
      <c r="I154" s="2">
        <f>VLOOKUP(Tabla13[[#This Row],[Ref]],Hoja1!C:H,6,FALSE)</f>
        <v>0</v>
      </c>
      <c r="J154" s="2">
        <f>VLOOKUP(Tabla13[[#This Row],[Ref]],Hoja1!C:I,7,FALSE)</f>
        <v>0</v>
      </c>
      <c r="K154" s="2">
        <f>VLOOKUP(Tabla13[[#This Row],[Ref]],Hoja1!C:J,8,FALSE)</f>
        <v>0</v>
      </c>
      <c r="L154" s="2">
        <f>VLOOKUP(Tabla13[[#This Row],[Ref]],Hoja1!C:K,9,FALSE)</f>
        <v>0</v>
      </c>
      <c r="M154" s="2">
        <f>VLOOKUP(Tabla13[[#This Row],[Ref]],Hoja1!C:L,10,FALSE)</f>
        <v>0</v>
      </c>
      <c r="N154" s="2">
        <f>VLOOKUP(Tabla13[[#This Row],[Ref]],Hoja1!C:M,11,FALSE)</f>
        <v>0</v>
      </c>
      <c r="O154" s="2">
        <f>VLOOKUP(Tabla13[[#This Row],[Ref]],Hoja1!C:N,12,FALSE)</f>
        <v>2</v>
      </c>
      <c r="P154" s="2">
        <f>VLOOKUP(Tabla13[[#This Row],[Ref]],Hoja1!C:O,13,FALSE)</f>
        <v>2</v>
      </c>
      <c r="Q154" s="2">
        <f>VLOOKUP(Tabla13[[#This Row],[Ref]],Hoja1!C:P,14,FALSE)</f>
        <v>0</v>
      </c>
      <c r="R154" s="2">
        <f>VLOOKUP(Tabla13[[#This Row],[Ref]],Hoja1!C:Q,15,FALSE)</f>
        <v>1</v>
      </c>
      <c r="S154" s="2">
        <f>VLOOKUP(Tabla13[[#This Row],[Ref]],Hoja1!C:R,16,FALSE)</f>
        <v>1</v>
      </c>
      <c r="T154" s="2">
        <f>VLOOKUP(Tabla13[[#This Row],[Ref]],Hoja1!C:S,17,FALSE)</f>
        <v>0</v>
      </c>
      <c r="U154" s="2">
        <f>VLOOKUP(Tabla13[[#This Row],[Ref]],Hoja1!C:T,18,FALSE)</f>
        <v>0</v>
      </c>
      <c r="V154" s="2">
        <f>VLOOKUP(Tabla13[[#This Row],[Ref]],Hoja1!C:U,19,FALSE)</f>
        <v>0</v>
      </c>
      <c r="W154" s="2">
        <f>VLOOKUP(Tabla13[[#This Row],[Ref]],Hoja1!C:V,20,FALSE)</f>
        <v>0</v>
      </c>
      <c r="X154" s="2">
        <f>VLOOKUP(Tabla13[[#This Row],[Ref]],Hoja1!C:W,21,FALSE)</f>
        <v>0</v>
      </c>
      <c r="Y154" s="2">
        <f>VLOOKUP(Tabla13[[#This Row],[Ref]],Hoja1!C:X,22,FALSE)</f>
        <v>0</v>
      </c>
      <c r="Z154" s="2">
        <f>SUM(Tabla13[[#This Row],[18]:[38]])</f>
        <v>6</v>
      </c>
      <c r="AA154" s="3">
        <v>25.7</v>
      </c>
      <c r="AB154" s="3" t="s">
        <v>3</v>
      </c>
      <c r="AC154" s="3" t="s">
        <v>3</v>
      </c>
      <c r="AD154" s="3">
        <f>Tabla13[[#This Row],[Price 1]]*2.3</f>
        <v>59.109999999999992</v>
      </c>
      <c r="AE154" s="3"/>
      <c r="AF154" s="3"/>
      <c r="AG154" s="3" t="s">
        <v>1643</v>
      </c>
    </row>
    <row r="155" spans="2:33" ht="99.9" customHeight="1" x14ac:dyDescent="0.3">
      <c r="B155" s="1" t="s">
        <v>2</v>
      </c>
      <c r="C155" s="1" t="s">
        <v>238</v>
      </c>
      <c r="D155" s="1" t="s">
        <v>184</v>
      </c>
      <c r="E155" s="2">
        <f>VLOOKUP(Tabla13[[#This Row],[Ref]],Hoja1!C:D,2,FALSE)</f>
        <v>0</v>
      </c>
      <c r="F155" s="2">
        <f>VLOOKUP(Tabla13[[#This Row],[Ref]],Hoja1!C:E,3,FALSE)</f>
        <v>0</v>
      </c>
      <c r="G155" s="2">
        <f>VLOOKUP(Tabla13[[#This Row],[Ref]],Hoja1!C:F,4,FALSE)</f>
        <v>0</v>
      </c>
      <c r="H155" s="2">
        <f>VLOOKUP(Tabla13[[#This Row],[Ref]],Hoja1!C:G,5,FALSE)</f>
        <v>0</v>
      </c>
      <c r="I155" s="2">
        <f>VLOOKUP(Tabla13[[#This Row],[Ref]],Hoja1!C:H,6,FALSE)</f>
        <v>0</v>
      </c>
      <c r="J155" s="2">
        <f>VLOOKUP(Tabla13[[#This Row],[Ref]],Hoja1!C:I,7,FALSE)</f>
        <v>0</v>
      </c>
      <c r="K155" s="2">
        <f>VLOOKUP(Tabla13[[#This Row],[Ref]],Hoja1!C:J,8,FALSE)</f>
        <v>0</v>
      </c>
      <c r="L155" s="2">
        <f>VLOOKUP(Tabla13[[#This Row],[Ref]],Hoja1!C:K,9,FALSE)</f>
        <v>0</v>
      </c>
      <c r="M155" s="2">
        <f>VLOOKUP(Tabla13[[#This Row],[Ref]],Hoja1!C:L,10,FALSE)</f>
        <v>0</v>
      </c>
      <c r="N155" s="2">
        <f>VLOOKUP(Tabla13[[#This Row],[Ref]],Hoja1!C:M,11,FALSE)</f>
        <v>0</v>
      </c>
      <c r="O155" s="2">
        <f>VLOOKUP(Tabla13[[#This Row],[Ref]],Hoja1!C:N,12,FALSE)</f>
        <v>4</v>
      </c>
      <c r="P155" s="2">
        <f>VLOOKUP(Tabla13[[#This Row],[Ref]],Hoja1!C:O,13,FALSE)</f>
        <v>4</v>
      </c>
      <c r="Q155" s="2">
        <f>VLOOKUP(Tabla13[[#This Row],[Ref]],Hoja1!C:P,14,FALSE)</f>
        <v>4</v>
      </c>
      <c r="R155" s="2">
        <f>VLOOKUP(Tabla13[[#This Row],[Ref]],Hoja1!C:Q,15,FALSE)</f>
        <v>9</v>
      </c>
      <c r="S155" s="2">
        <f>VLOOKUP(Tabla13[[#This Row],[Ref]],Hoja1!C:R,16,FALSE)</f>
        <v>0</v>
      </c>
      <c r="T155" s="2">
        <f>VLOOKUP(Tabla13[[#This Row],[Ref]],Hoja1!C:S,17,FALSE)</f>
        <v>3</v>
      </c>
      <c r="U155" s="2">
        <f>VLOOKUP(Tabla13[[#This Row],[Ref]],Hoja1!C:T,18,FALSE)</f>
        <v>4</v>
      </c>
      <c r="V155" s="2">
        <f>VLOOKUP(Tabla13[[#This Row],[Ref]],Hoja1!C:U,19,FALSE)</f>
        <v>2</v>
      </c>
      <c r="W155" s="2">
        <f>VLOOKUP(Tabla13[[#This Row],[Ref]],Hoja1!C:V,20,FALSE)</f>
        <v>3</v>
      </c>
      <c r="X155" s="2">
        <f>VLOOKUP(Tabla13[[#This Row],[Ref]],Hoja1!C:W,21,FALSE)</f>
        <v>3</v>
      </c>
      <c r="Y155" s="2">
        <f>VLOOKUP(Tabla13[[#This Row],[Ref]],Hoja1!C:X,22,FALSE)</f>
        <v>2</v>
      </c>
      <c r="Z155" s="2">
        <f>SUM(Tabla13[[#This Row],[18]:[38]])</f>
        <v>38</v>
      </c>
      <c r="AA155" s="3">
        <v>25.7</v>
      </c>
      <c r="AB155" s="3" t="s">
        <v>3</v>
      </c>
      <c r="AC155" s="3" t="s">
        <v>3</v>
      </c>
      <c r="AD155" s="3">
        <f>Tabla13[[#This Row],[Price 1]]*2.3</f>
        <v>59.109999999999992</v>
      </c>
      <c r="AE155" s="3"/>
      <c r="AF155" s="3"/>
      <c r="AG155" s="3" t="s">
        <v>1643</v>
      </c>
    </row>
    <row r="156" spans="2:33" ht="99.9" hidden="1" customHeight="1" x14ac:dyDescent="0.3">
      <c r="B156" s="1" t="s">
        <v>2</v>
      </c>
      <c r="C156" s="1" t="s">
        <v>239</v>
      </c>
      <c r="D156" s="1" t="s">
        <v>184</v>
      </c>
      <c r="E156" s="2" t="e">
        <f>VLOOKUP(Tabla13[[#This Row],[Ref]],Hoja1!C:D,2,FALSE)</f>
        <v>#N/A</v>
      </c>
      <c r="F156" s="2" t="e">
        <f>VLOOKUP(Tabla13[[#This Row],[Ref]],Hoja1!C:E,3,FALSE)</f>
        <v>#N/A</v>
      </c>
      <c r="G156" s="2" t="e">
        <f>VLOOKUP(Tabla13[[#This Row],[Ref]],Hoja1!C:F,4,FALSE)</f>
        <v>#N/A</v>
      </c>
      <c r="H156" s="2" t="e">
        <f>VLOOKUP(Tabla13[[#This Row],[Ref]],Hoja1!C:G,5,FALSE)</f>
        <v>#N/A</v>
      </c>
      <c r="I156" s="2" t="e">
        <f>VLOOKUP(Tabla13[[#This Row],[Ref]],Hoja1!C:H,6,FALSE)</f>
        <v>#N/A</v>
      </c>
      <c r="J156" s="2" t="e">
        <f>VLOOKUP(Tabla13[[#This Row],[Ref]],Hoja1!C:I,7,FALSE)</f>
        <v>#N/A</v>
      </c>
      <c r="K156" s="2" t="e">
        <f>VLOOKUP(Tabla13[[#This Row],[Ref]],Hoja1!C:J,8,FALSE)</f>
        <v>#N/A</v>
      </c>
      <c r="L156" s="2" t="e">
        <f>VLOOKUP(Tabla13[[#This Row],[Ref]],Hoja1!C:K,9,FALSE)</f>
        <v>#N/A</v>
      </c>
      <c r="M156" s="2" t="e">
        <f>VLOOKUP(Tabla13[[#This Row],[Ref]],Hoja1!C:L,10,FALSE)</f>
        <v>#N/A</v>
      </c>
      <c r="N156" s="2" t="e">
        <f>VLOOKUP(Tabla13[[#This Row],[Ref]],Hoja1!C:M,11,FALSE)</f>
        <v>#N/A</v>
      </c>
      <c r="O156" s="2" t="e">
        <f>VLOOKUP(Tabla13[[#This Row],[Ref]],Hoja1!C:N,12,FALSE)</f>
        <v>#N/A</v>
      </c>
      <c r="P156" s="2" t="e">
        <f>VLOOKUP(Tabla13[[#This Row],[Ref]],Hoja1!C:O,13,FALSE)</f>
        <v>#N/A</v>
      </c>
      <c r="Q156" s="2" t="e">
        <f>VLOOKUP(Tabla13[[#This Row],[Ref]],Hoja1!C:P,14,FALSE)</f>
        <v>#N/A</v>
      </c>
      <c r="R156" s="2" t="e">
        <f>VLOOKUP(Tabla13[[#This Row],[Ref]],Hoja1!C:Q,15,FALSE)</f>
        <v>#N/A</v>
      </c>
      <c r="S156" s="2" t="e">
        <f>VLOOKUP(Tabla13[[#This Row],[Ref]],Hoja1!C:R,16,FALSE)</f>
        <v>#N/A</v>
      </c>
      <c r="T156" s="2" t="e">
        <f>VLOOKUP(Tabla13[[#This Row],[Ref]],Hoja1!C:S,17,FALSE)</f>
        <v>#N/A</v>
      </c>
      <c r="U156" s="2" t="e">
        <f>VLOOKUP(Tabla13[[#This Row],[Ref]],Hoja1!C:T,18,FALSE)</f>
        <v>#N/A</v>
      </c>
      <c r="V156" s="2" t="e">
        <f>VLOOKUP(Tabla13[[#This Row],[Ref]],Hoja1!C:U,19,FALSE)</f>
        <v>#N/A</v>
      </c>
      <c r="W156" s="2" t="e">
        <f>VLOOKUP(Tabla13[[#This Row],[Ref]],Hoja1!C:V,20,FALSE)</f>
        <v>#N/A</v>
      </c>
      <c r="X156" s="2" t="e">
        <f>VLOOKUP(Tabla13[[#This Row],[Ref]],Hoja1!C:W,21,FALSE)</f>
        <v>#N/A</v>
      </c>
      <c r="Y156" s="2" t="e">
        <f>VLOOKUP(Tabla13[[#This Row],[Ref]],Hoja1!C:X,22,FALSE)</f>
        <v>#N/A</v>
      </c>
      <c r="Z156" s="2" t="e">
        <f>SUM(Tabla13[[#This Row],[18]:[38]])</f>
        <v>#N/A</v>
      </c>
      <c r="AA156" s="3">
        <v>25.7</v>
      </c>
      <c r="AB156" s="3" t="s">
        <v>3</v>
      </c>
      <c r="AC156" s="3" t="s">
        <v>3</v>
      </c>
      <c r="AD156" s="3">
        <f>Tabla13[[#This Row],[Price 1]]*2.3</f>
        <v>59.109999999999992</v>
      </c>
      <c r="AE156" s="3"/>
      <c r="AF156" s="3"/>
      <c r="AG156" s="3"/>
    </row>
    <row r="157" spans="2:33" ht="99.9" hidden="1" customHeight="1" x14ac:dyDescent="0.3">
      <c r="B157" s="1" t="s">
        <v>2</v>
      </c>
      <c r="C157" s="1" t="s">
        <v>240</v>
      </c>
      <c r="D157" s="1" t="s">
        <v>184</v>
      </c>
      <c r="E157" s="2" t="e">
        <f>VLOOKUP(Tabla13[[#This Row],[Ref]],Hoja1!C:D,2,FALSE)</f>
        <v>#N/A</v>
      </c>
      <c r="F157" s="2" t="e">
        <f>VLOOKUP(Tabla13[[#This Row],[Ref]],Hoja1!C:E,3,FALSE)</f>
        <v>#N/A</v>
      </c>
      <c r="G157" s="2" t="e">
        <f>VLOOKUP(Tabla13[[#This Row],[Ref]],Hoja1!C:F,4,FALSE)</f>
        <v>#N/A</v>
      </c>
      <c r="H157" s="2" t="e">
        <f>VLOOKUP(Tabla13[[#This Row],[Ref]],Hoja1!C:G,5,FALSE)</f>
        <v>#N/A</v>
      </c>
      <c r="I157" s="2" t="e">
        <f>VLOOKUP(Tabla13[[#This Row],[Ref]],Hoja1!C:H,6,FALSE)</f>
        <v>#N/A</v>
      </c>
      <c r="J157" s="2" t="e">
        <f>VLOOKUP(Tabla13[[#This Row],[Ref]],Hoja1!C:I,7,FALSE)</f>
        <v>#N/A</v>
      </c>
      <c r="K157" s="2" t="e">
        <f>VLOOKUP(Tabla13[[#This Row],[Ref]],Hoja1!C:J,8,FALSE)</f>
        <v>#N/A</v>
      </c>
      <c r="L157" s="2" t="e">
        <f>VLOOKUP(Tabla13[[#This Row],[Ref]],Hoja1!C:K,9,FALSE)</f>
        <v>#N/A</v>
      </c>
      <c r="M157" s="2" t="e">
        <f>VLOOKUP(Tabla13[[#This Row],[Ref]],Hoja1!C:L,10,FALSE)</f>
        <v>#N/A</v>
      </c>
      <c r="N157" s="2" t="e">
        <f>VLOOKUP(Tabla13[[#This Row],[Ref]],Hoja1!C:M,11,FALSE)</f>
        <v>#N/A</v>
      </c>
      <c r="O157" s="2" t="e">
        <f>VLOOKUP(Tabla13[[#This Row],[Ref]],Hoja1!C:N,12,FALSE)</f>
        <v>#N/A</v>
      </c>
      <c r="P157" s="2" t="e">
        <f>VLOOKUP(Tabla13[[#This Row],[Ref]],Hoja1!C:O,13,FALSE)</f>
        <v>#N/A</v>
      </c>
      <c r="Q157" s="2" t="e">
        <f>VLOOKUP(Tabla13[[#This Row],[Ref]],Hoja1!C:P,14,FALSE)</f>
        <v>#N/A</v>
      </c>
      <c r="R157" s="2" t="e">
        <f>VLOOKUP(Tabla13[[#This Row],[Ref]],Hoja1!C:Q,15,FALSE)</f>
        <v>#N/A</v>
      </c>
      <c r="S157" s="2" t="e">
        <f>VLOOKUP(Tabla13[[#This Row],[Ref]],Hoja1!C:R,16,FALSE)</f>
        <v>#N/A</v>
      </c>
      <c r="T157" s="2" t="e">
        <f>VLOOKUP(Tabla13[[#This Row],[Ref]],Hoja1!C:S,17,FALSE)</f>
        <v>#N/A</v>
      </c>
      <c r="U157" s="2" t="e">
        <f>VLOOKUP(Tabla13[[#This Row],[Ref]],Hoja1!C:T,18,FALSE)</f>
        <v>#N/A</v>
      </c>
      <c r="V157" s="2" t="e">
        <f>VLOOKUP(Tabla13[[#This Row],[Ref]],Hoja1!C:U,19,FALSE)</f>
        <v>#N/A</v>
      </c>
      <c r="W157" s="2" t="e">
        <f>VLOOKUP(Tabla13[[#This Row],[Ref]],Hoja1!C:V,20,FALSE)</f>
        <v>#N/A</v>
      </c>
      <c r="X157" s="2" t="e">
        <f>VLOOKUP(Tabla13[[#This Row],[Ref]],Hoja1!C:W,21,FALSE)</f>
        <v>#N/A</v>
      </c>
      <c r="Y157" s="2" t="e">
        <f>VLOOKUP(Tabla13[[#This Row],[Ref]],Hoja1!C:X,22,FALSE)</f>
        <v>#N/A</v>
      </c>
      <c r="Z157" s="2" t="e">
        <f>SUM(Tabla13[[#This Row],[18]:[38]])</f>
        <v>#N/A</v>
      </c>
      <c r="AA157" s="3">
        <v>25.7</v>
      </c>
      <c r="AB157" s="3" t="s">
        <v>3</v>
      </c>
      <c r="AC157" s="3" t="s">
        <v>3</v>
      </c>
      <c r="AD157" s="3">
        <f>Tabla13[[#This Row],[Price 1]]*2.3</f>
        <v>59.109999999999992</v>
      </c>
      <c r="AE157" s="3"/>
      <c r="AF157" s="3"/>
      <c r="AG157" s="3" t="s">
        <v>1643</v>
      </c>
    </row>
    <row r="158" spans="2:33" ht="66" customHeight="1" x14ac:dyDescent="0.3">
      <c r="B158" s="1" t="s">
        <v>12</v>
      </c>
      <c r="C158" s="1" t="s">
        <v>241</v>
      </c>
      <c r="D158" s="1" t="s">
        <v>242</v>
      </c>
      <c r="E158" s="2">
        <f>VLOOKUP(Tabla13[[#This Row],[Ref]],Hoja1!C:D,2,FALSE)</f>
        <v>0</v>
      </c>
      <c r="F158" s="2">
        <f>VLOOKUP(Tabla13[[#This Row],[Ref]],Hoja1!C:E,3,FALSE)</f>
        <v>1</v>
      </c>
      <c r="G158" s="2">
        <f>VLOOKUP(Tabla13[[#This Row],[Ref]],Hoja1!C:F,4,FALSE)</f>
        <v>10</v>
      </c>
      <c r="H158" s="2">
        <f>VLOOKUP(Tabla13[[#This Row],[Ref]],Hoja1!C:G,5,FALSE)</f>
        <v>0</v>
      </c>
      <c r="I158" s="2">
        <f>VLOOKUP(Tabla13[[#This Row],[Ref]],Hoja1!C:H,6,FALSE)</f>
        <v>0</v>
      </c>
      <c r="J158" s="2">
        <f>VLOOKUP(Tabla13[[#This Row],[Ref]],Hoja1!C:I,7,FALSE)</f>
        <v>0</v>
      </c>
      <c r="K158" s="2">
        <f>VLOOKUP(Tabla13[[#This Row],[Ref]],Hoja1!C:J,8,FALSE)</f>
        <v>0</v>
      </c>
      <c r="L158" s="2">
        <f>VLOOKUP(Tabla13[[#This Row],[Ref]],Hoja1!C:K,9,FALSE)</f>
        <v>0</v>
      </c>
      <c r="M158" s="2">
        <f>VLOOKUP(Tabla13[[#This Row],[Ref]],Hoja1!C:L,10,FALSE)</f>
        <v>0</v>
      </c>
      <c r="N158" s="2">
        <f>VLOOKUP(Tabla13[[#This Row],[Ref]],Hoja1!C:M,11,FALSE)</f>
        <v>0</v>
      </c>
      <c r="O158" s="2">
        <f>VLOOKUP(Tabla13[[#This Row],[Ref]],Hoja1!C:N,12,FALSE)</f>
        <v>0</v>
      </c>
      <c r="P158" s="2">
        <f>VLOOKUP(Tabla13[[#This Row],[Ref]],Hoja1!C:O,13,FALSE)</f>
        <v>0</v>
      </c>
      <c r="Q158" s="2">
        <f>VLOOKUP(Tabla13[[#This Row],[Ref]],Hoja1!C:P,14,FALSE)</f>
        <v>0</v>
      </c>
      <c r="R158" s="2">
        <f>VLOOKUP(Tabla13[[#This Row],[Ref]],Hoja1!C:Q,15,FALSE)</f>
        <v>0</v>
      </c>
      <c r="S158" s="2">
        <f>VLOOKUP(Tabla13[[#This Row],[Ref]],Hoja1!C:R,16,FALSE)</f>
        <v>0</v>
      </c>
      <c r="T158" s="2">
        <f>VLOOKUP(Tabla13[[#This Row],[Ref]],Hoja1!C:S,17,FALSE)</f>
        <v>0</v>
      </c>
      <c r="U158" s="2">
        <f>VLOOKUP(Tabla13[[#This Row],[Ref]],Hoja1!C:T,18,FALSE)</f>
        <v>0</v>
      </c>
      <c r="V158" s="2">
        <f>VLOOKUP(Tabla13[[#This Row],[Ref]],Hoja1!C:U,19,FALSE)</f>
        <v>0</v>
      </c>
      <c r="W158" s="2">
        <f>VLOOKUP(Tabla13[[#This Row],[Ref]],Hoja1!C:V,20,FALSE)</f>
        <v>0</v>
      </c>
      <c r="X158" s="2">
        <f>VLOOKUP(Tabla13[[#This Row],[Ref]],Hoja1!C:W,21,FALSE)</f>
        <v>0</v>
      </c>
      <c r="Y158" s="2">
        <f>VLOOKUP(Tabla13[[#This Row],[Ref]],Hoja1!C:X,22,FALSE)</f>
        <v>0</v>
      </c>
      <c r="Z158" s="2">
        <f>SUM(Tabla13[[#This Row],[18]:[38]])</f>
        <v>11</v>
      </c>
      <c r="AA158" s="3">
        <v>23</v>
      </c>
      <c r="AB158" s="3">
        <v>24</v>
      </c>
      <c r="AC158" s="3" t="s">
        <v>3</v>
      </c>
      <c r="AD158" s="3">
        <f>Tabla13[[#This Row],[Price 1]]*2.3</f>
        <v>52.9</v>
      </c>
      <c r="AE158" s="3">
        <f>Tabla13[[#This Row],[Price 2]]*2.3</f>
        <v>55.199999999999996</v>
      </c>
      <c r="AF158" s="3"/>
      <c r="AG158" s="3" t="s">
        <v>1643</v>
      </c>
    </row>
    <row r="159" spans="2:33" ht="66" hidden="1" customHeight="1" x14ac:dyDescent="0.3">
      <c r="B159" s="1" t="s">
        <v>12</v>
      </c>
      <c r="C159" s="1" t="s">
        <v>243</v>
      </c>
      <c r="D159" s="1" t="s">
        <v>242</v>
      </c>
      <c r="E159" s="2">
        <f>VLOOKUP(Tabla13[[#This Row],[Ref]],Hoja1!C:D,2,FALSE)</f>
        <v>0</v>
      </c>
      <c r="F159" s="2">
        <f>VLOOKUP(Tabla13[[#This Row],[Ref]],Hoja1!C:E,3,FALSE)</f>
        <v>0</v>
      </c>
      <c r="G159" s="2">
        <f>VLOOKUP(Tabla13[[#This Row],[Ref]],Hoja1!C:F,4,FALSE)</f>
        <v>0</v>
      </c>
      <c r="H159" s="2">
        <f>VLOOKUP(Tabla13[[#This Row],[Ref]],Hoja1!C:G,5,FALSE)</f>
        <v>0</v>
      </c>
      <c r="I159" s="2">
        <f>VLOOKUP(Tabla13[[#This Row],[Ref]],Hoja1!C:H,6,FALSE)</f>
        <v>2</v>
      </c>
      <c r="J159" s="2">
        <f>VLOOKUP(Tabla13[[#This Row],[Ref]],Hoja1!C:I,7,FALSE)</f>
        <v>0</v>
      </c>
      <c r="K159" s="2">
        <f>VLOOKUP(Tabla13[[#This Row],[Ref]],Hoja1!C:J,8,FALSE)</f>
        <v>0</v>
      </c>
      <c r="L159" s="2">
        <f>VLOOKUP(Tabla13[[#This Row],[Ref]],Hoja1!C:K,9,FALSE)</f>
        <v>0</v>
      </c>
      <c r="M159" s="2">
        <f>VLOOKUP(Tabla13[[#This Row],[Ref]],Hoja1!C:L,10,FALSE)</f>
        <v>0</v>
      </c>
      <c r="N159" s="2">
        <f>VLOOKUP(Tabla13[[#This Row],[Ref]],Hoja1!C:M,11,FALSE)</f>
        <v>0</v>
      </c>
      <c r="O159" s="2">
        <f>VLOOKUP(Tabla13[[#This Row],[Ref]],Hoja1!C:N,12,FALSE)</f>
        <v>0</v>
      </c>
      <c r="P159" s="2">
        <f>VLOOKUP(Tabla13[[#This Row],[Ref]],Hoja1!C:O,13,FALSE)</f>
        <v>0</v>
      </c>
      <c r="Q159" s="2">
        <f>VLOOKUP(Tabla13[[#This Row],[Ref]],Hoja1!C:P,14,FALSE)</f>
        <v>0</v>
      </c>
      <c r="R159" s="2">
        <f>VLOOKUP(Tabla13[[#This Row],[Ref]],Hoja1!C:Q,15,FALSE)</f>
        <v>0</v>
      </c>
      <c r="S159" s="2">
        <f>VLOOKUP(Tabla13[[#This Row],[Ref]],Hoja1!C:R,16,FALSE)</f>
        <v>0</v>
      </c>
      <c r="T159" s="2">
        <f>VLOOKUP(Tabla13[[#This Row],[Ref]],Hoja1!C:S,17,FALSE)</f>
        <v>0</v>
      </c>
      <c r="U159" s="2">
        <f>VLOOKUP(Tabla13[[#This Row],[Ref]],Hoja1!C:T,18,FALSE)</f>
        <v>0</v>
      </c>
      <c r="V159" s="2">
        <f>VLOOKUP(Tabla13[[#This Row],[Ref]],Hoja1!C:U,19,FALSE)</f>
        <v>0</v>
      </c>
      <c r="W159" s="2">
        <f>VLOOKUP(Tabla13[[#This Row],[Ref]],Hoja1!C:V,20,FALSE)</f>
        <v>0</v>
      </c>
      <c r="X159" s="2">
        <f>VLOOKUP(Tabla13[[#This Row],[Ref]],Hoja1!C:W,21,FALSE)</f>
        <v>0</v>
      </c>
      <c r="Y159" s="2">
        <f>VLOOKUP(Tabla13[[#This Row],[Ref]],Hoja1!C:X,22,FALSE)</f>
        <v>0</v>
      </c>
      <c r="Z159" s="2">
        <f>SUM(Tabla13[[#This Row],[18]:[38]])</f>
        <v>2</v>
      </c>
      <c r="AA159" s="3">
        <v>23</v>
      </c>
      <c r="AB159" s="3">
        <v>24</v>
      </c>
      <c r="AC159" s="3" t="s">
        <v>3</v>
      </c>
      <c r="AD159" s="3">
        <f>Tabla13[[#This Row],[Price 1]]*2.3</f>
        <v>52.9</v>
      </c>
      <c r="AE159" s="3"/>
      <c r="AF159" s="3"/>
      <c r="AG159" s="3"/>
    </row>
    <row r="160" spans="2:33" ht="66" hidden="1" customHeight="1" x14ac:dyDescent="0.3">
      <c r="B160" s="1" t="s">
        <v>12</v>
      </c>
      <c r="C160" s="1" t="s">
        <v>245</v>
      </c>
      <c r="D160" s="1" t="s">
        <v>95</v>
      </c>
      <c r="E160" s="2">
        <f>VLOOKUP(Tabla13[[#This Row],[Ref]],Hoja1!C:D,2,FALSE)</f>
        <v>0</v>
      </c>
      <c r="F160" s="2">
        <f>VLOOKUP(Tabla13[[#This Row],[Ref]],Hoja1!C:E,3,FALSE)</f>
        <v>0</v>
      </c>
      <c r="G160" s="2">
        <f>VLOOKUP(Tabla13[[#This Row],[Ref]],Hoja1!C:F,4,FALSE)</f>
        <v>2</v>
      </c>
      <c r="H160" s="2">
        <f>VLOOKUP(Tabla13[[#This Row],[Ref]],Hoja1!C:G,5,FALSE)</f>
        <v>0</v>
      </c>
      <c r="I160" s="2">
        <f>VLOOKUP(Tabla13[[#This Row],[Ref]],Hoja1!C:H,6,FALSE)</f>
        <v>0</v>
      </c>
      <c r="J160" s="2">
        <f>VLOOKUP(Tabla13[[#This Row],[Ref]],Hoja1!C:I,7,FALSE)</f>
        <v>0</v>
      </c>
      <c r="K160" s="2">
        <f>VLOOKUP(Tabla13[[#This Row],[Ref]],Hoja1!C:J,8,FALSE)</f>
        <v>0</v>
      </c>
      <c r="L160" s="2">
        <f>VLOOKUP(Tabla13[[#This Row],[Ref]],Hoja1!C:K,9,FALSE)</f>
        <v>0</v>
      </c>
      <c r="M160" s="2">
        <f>VLOOKUP(Tabla13[[#This Row],[Ref]],Hoja1!C:L,10,FALSE)</f>
        <v>0</v>
      </c>
      <c r="N160" s="2">
        <f>VLOOKUP(Tabla13[[#This Row],[Ref]],Hoja1!C:M,11,FALSE)</f>
        <v>0</v>
      </c>
      <c r="O160" s="2">
        <f>VLOOKUP(Tabla13[[#This Row],[Ref]],Hoja1!C:N,12,FALSE)</f>
        <v>0</v>
      </c>
      <c r="P160" s="2">
        <f>VLOOKUP(Tabla13[[#This Row],[Ref]],Hoja1!C:O,13,FALSE)</f>
        <v>0</v>
      </c>
      <c r="Q160" s="2">
        <f>VLOOKUP(Tabla13[[#This Row],[Ref]],Hoja1!C:P,14,FALSE)</f>
        <v>0</v>
      </c>
      <c r="R160" s="2">
        <f>VLOOKUP(Tabla13[[#This Row],[Ref]],Hoja1!C:Q,15,FALSE)</f>
        <v>0</v>
      </c>
      <c r="S160" s="2">
        <f>VLOOKUP(Tabla13[[#This Row],[Ref]],Hoja1!C:R,16,FALSE)</f>
        <v>0</v>
      </c>
      <c r="T160" s="2">
        <f>VLOOKUP(Tabla13[[#This Row],[Ref]],Hoja1!C:S,17,FALSE)</f>
        <v>0</v>
      </c>
      <c r="U160" s="2">
        <f>VLOOKUP(Tabla13[[#This Row],[Ref]],Hoja1!C:T,18,FALSE)</f>
        <v>0</v>
      </c>
      <c r="V160" s="2">
        <f>VLOOKUP(Tabla13[[#This Row],[Ref]],Hoja1!C:U,19,FALSE)</f>
        <v>0</v>
      </c>
      <c r="W160" s="2">
        <f>VLOOKUP(Tabla13[[#This Row],[Ref]],Hoja1!C:V,20,FALSE)</f>
        <v>0</v>
      </c>
      <c r="X160" s="2">
        <f>VLOOKUP(Tabla13[[#This Row],[Ref]],Hoja1!C:W,21,FALSE)</f>
        <v>0</v>
      </c>
      <c r="Y160" s="2">
        <f>VLOOKUP(Tabla13[[#This Row],[Ref]],Hoja1!C:X,22,FALSE)</f>
        <v>0</v>
      </c>
      <c r="Z160" s="2">
        <f>SUM(Tabla13[[#This Row],[18]:[38]])</f>
        <v>2</v>
      </c>
      <c r="AA160" s="3">
        <v>24</v>
      </c>
      <c r="AB160" s="3">
        <v>25</v>
      </c>
      <c r="AC160" s="3" t="s">
        <v>3</v>
      </c>
      <c r="AD160" s="3">
        <f>Tabla13[[#This Row],[Price 1]]*2.3</f>
        <v>55.199999999999996</v>
      </c>
      <c r="AE160" s="3"/>
      <c r="AF160" s="3"/>
      <c r="AG160" s="3"/>
    </row>
    <row r="161" spans="2:33" ht="66" customHeight="1" x14ac:dyDescent="0.3">
      <c r="B161" s="1" t="s">
        <v>12</v>
      </c>
      <c r="C161" s="1" t="s">
        <v>246</v>
      </c>
      <c r="D161" s="1" t="s">
        <v>95</v>
      </c>
      <c r="E161" s="2">
        <f>VLOOKUP(Tabla13[[#This Row],[Ref]],Hoja1!C:D,2,FALSE)</f>
        <v>0</v>
      </c>
      <c r="F161" s="2">
        <f>VLOOKUP(Tabla13[[#This Row],[Ref]],Hoja1!C:E,3,FALSE)</f>
        <v>1</v>
      </c>
      <c r="G161" s="2">
        <f>VLOOKUP(Tabla13[[#This Row],[Ref]],Hoja1!C:F,4,FALSE)</f>
        <v>7</v>
      </c>
      <c r="H161" s="2">
        <f>VLOOKUP(Tabla13[[#This Row],[Ref]],Hoja1!C:G,5,FALSE)</f>
        <v>5</v>
      </c>
      <c r="I161" s="2">
        <f>VLOOKUP(Tabla13[[#This Row],[Ref]],Hoja1!C:H,6,FALSE)</f>
        <v>1</v>
      </c>
      <c r="J161" s="2">
        <f>VLOOKUP(Tabla13[[#This Row],[Ref]],Hoja1!C:I,7,FALSE)</f>
        <v>0</v>
      </c>
      <c r="K161" s="2">
        <f>VLOOKUP(Tabla13[[#This Row],[Ref]],Hoja1!C:J,8,FALSE)</f>
        <v>1</v>
      </c>
      <c r="L161" s="2">
        <f>VLOOKUP(Tabla13[[#This Row],[Ref]],Hoja1!C:K,9,FALSE)</f>
        <v>1</v>
      </c>
      <c r="M161" s="2">
        <f>VLOOKUP(Tabla13[[#This Row],[Ref]],Hoja1!C:L,10,FALSE)</f>
        <v>2</v>
      </c>
      <c r="N161" s="2">
        <f>VLOOKUP(Tabla13[[#This Row],[Ref]],Hoja1!C:M,11,FALSE)</f>
        <v>0</v>
      </c>
      <c r="O161" s="2">
        <f>VLOOKUP(Tabla13[[#This Row],[Ref]],Hoja1!C:N,12,FALSE)</f>
        <v>0</v>
      </c>
      <c r="P161" s="2">
        <f>VLOOKUP(Tabla13[[#This Row],[Ref]],Hoja1!C:O,13,FALSE)</f>
        <v>0</v>
      </c>
      <c r="Q161" s="2">
        <f>VLOOKUP(Tabla13[[#This Row],[Ref]],Hoja1!C:P,14,FALSE)</f>
        <v>0</v>
      </c>
      <c r="R161" s="2">
        <f>VLOOKUP(Tabla13[[#This Row],[Ref]],Hoja1!C:Q,15,FALSE)</f>
        <v>0</v>
      </c>
      <c r="S161" s="2">
        <f>VLOOKUP(Tabla13[[#This Row],[Ref]],Hoja1!C:R,16,FALSE)</f>
        <v>0</v>
      </c>
      <c r="T161" s="2">
        <f>VLOOKUP(Tabla13[[#This Row],[Ref]],Hoja1!C:S,17,FALSE)</f>
        <v>0</v>
      </c>
      <c r="U161" s="2">
        <f>VLOOKUP(Tabla13[[#This Row],[Ref]],Hoja1!C:T,18,FALSE)</f>
        <v>0</v>
      </c>
      <c r="V161" s="2">
        <f>VLOOKUP(Tabla13[[#This Row],[Ref]],Hoja1!C:U,19,FALSE)</f>
        <v>0</v>
      </c>
      <c r="W161" s="2">
        <f>VLOOKUP(Tabla13[[#This Row],[Ref]],Hoja1!C:V,20,FALSE)</f>
        <v>0</v>
      </c>
      <c r="X161" s="2">
        <f>VLOOKUP(Tabla13[[#This Row],[Ref]],Hoja1!C:W,21,FALSE)</f>
        <v>0</v>
      </c>
      <c r="Y161" s="2">
        <f>VLOOKUP(Tabla13[[#This Row],[Ref]],Hoja1!C:X,22,FALSE)</f>
        <v>0</v>
      </c>
      <c r="Z161" s="2">
        <f>SUM(Tabla13[[#This Row],[18]:[38]])</f>
        <v>18</v>
      </c>
      <c r="AA161" s="3">
        <v>24</v>
      </c>
      <c r="AB161" s="3">
        <v>25</v>
      </c>
      <c r="AC161" s="3" t="s">
        <v>3</v>
      </c>
      <c r="AD161" s="3">
        <f>Tabla13[[#This Row],[Price 1]]*2.3</f>
        <v>55.199999999999996</v>
      </c>
      <c r="AE161" s="3">
        <f>Tabla13[[#This Row],[Price 2]]*2.3</f>
        <v>57.499999999999993</v>
      </c>
      <c r="AF161" s="3"/>
      <c r="AG161" s="3" t="s">
        <v>1643</v>
      </c>
    </row>
    <row r="162" spans="2:33" ht="99.9" hidden="1" customHeight="1" x14ac:dyDescent="0.3">
      <c r="B162" s="1" t="s">
        <v>12</v>
      </c>
      <c r="C162" s="1" t="s">
        <v>247</v>
      </c>
      <c r="D162" s="1" t="s">
        <v>95</v>
      </c>
      <c r="E162" s="2">
        <f>VLOOKUP(Tabla13[[#This Row],[Ref]],Hoja1!C:D,2,FALSE)</f>
        <v>0</v>
      </c>
      <c r="F162" s="2">
        <f>VLOOKUP(Tabla13[[#This Row],[Ref]],Hoja1!C:E,3,FALSE)</f>
        <v>0</v>
      </c>
      <c r="G162" s="2">
        <f>VLOOKUP(Tabla13[[#This Row],[Ref]],Hoja1!C:F,4,FALSE)</f>
        <v>0</v>
      </c>
      <c r="H162" s="2">
        <f>VLOOKUP(Tabla13[[#This Row],[Ref]],Hoja1!C:G,5,FALSE)</f>
        <v>0</v>
      </c>
      <c r="I162" s="2">
        <f>VLOOKUP(Tabla13[[#This Row],[Ref]],Hoja1!C:H,6,FALSE)</f>
        <v>0</v>
      </c>
      <c r="J162" s="2">
        <f>VLOOKUP(Tabla13[[#This Row],[Ref]],Hoja1!C:I,7,FALSE)</f>
        <v>0</v>
      </c>
      <c r="K162" s="2">
        <f>VLOOKUP(Tabla13[[#This Row],[Ref]],Hoja1!C:J,8,FALSE)</f>
        <v>0</v>
      </c>
      <c r="L162" s="2">
        <f>VLOOKUP(Tabla13[[#This Row],[Ref]],Hoja1!C:K,9,FALSE)</f>
        <v>1</v>
      </c>
      <c r="M162" s="2">
        <f>VLOOKUP(Tabla13[[#This Row],[Ref]],Hoja1!C:L,10,FALSE)</f>
        <v>1</v>
      </c>
      <c r="N162" s="2">
        <f>VLOOKUP(Tabla13[[#This Row],[Ref]],Hoja1!C:M,11,FALSE)</f>
        <v>0</v>
      </c>
      <c r="O162" s="2">
        <f>VLOOKUP(Tabla13[[#This Row],[Ref]],Hoja1!C:N,12,FALSE)</f>
        <v>0</v>
      </c>
      <c r="P162" s="2">
        <f>VLOOKUP(Tabla13[[#This Row],[Ref]],Hoja1!C:O,13,FALSE)</f>
        <v>0</v>
      </c>
      <c r="Q162" s="2">
        <f>VLOOKUP(Tabla13[[#This Row],[Ref]],Hoja1!C:P,14,FALSE)</f>
        <v>0</v>
      </c>
      <c r="R162" s="2">
        <f>VLOOKUP(Tabla13[[#This Row],[Ref]],Hoja1!C:Q,15,FALSE)</f>
        <v>0</v>
      </c>
      <c r="S162" s="2">
        <f>VLOOKUP(Tabla13[[#This Row],[Ref]],Hoja1!C:R,16,FALSE)</f>
        <v>0</v>
      </c>
      <c r="T162" s="2">
        <f>VLOOKUP(Tabla13[[#This Row],[Ref]],Hoja1!C:S,17,FALSE)</f>
        <v>0</v>
      </c>
      <c r="U162" s="2">
        <f>VLOOKUP(Tabla13[[#This Row],[Ref]],Hoja1!C:T,18,FALSE)</f>
        <v>0</v>
      </c>
      <c r="V162" s="2">
        <f>VLOOKUP(Tabla13[[#This Row],[Ref]],Hoja1!C:U,19,FALSE)</f>
        <v>0</v>
      </c>
      <c r="W162" s="2">
        <f>VLOOKUP(Tabla13[[#This Row],[Ref]],Hoja1!C:V,20,FALSE)</f>
        <v>0</v>
      </c>
      <c r="X162" s="2">
        <f>VLOOKUP(Tabla13[[#This Row],[Ref]],Hoja1!C:W,21,FALSE)</f>
        <v>0</v>
      </c>
      <c r="Y162" s="2">
        <f>VLOOKUP(Tabla13[[#This Row],[Ref]],Hoja1!C:X,22,FALSE)</f>
        <v>0</v>
      </c>
      <c r="Z162" s="2">
        <f>SUM(Tabla13[[#This Row],[18]:[38]])</f>
        <v>2</v>
      </c>
      <c r="AA162" s="3">
        <v>24</v>
      </c>
      <c r="AB162" s="3">
        <v>25</v>
      </c>
      <c r="AC162" s="3" t="s">
        <v>3</v>
      </c>
      <c r="AD162" s="3">
        <f>Tabla13[[#This Row],[Price 1]]*2.3</f>
        <v>55.199999999999996</v>
      </c>
      <c r="AE162" s="3">
        <f>Tabla13[[#This Row],[Price 2]]*2.3</f>
        <v>57.499999999999993</v>
      </c>
      <c r="AF162" s="3"/>
      <c r="AG162" s="3" t="s">
        <v>1643</v>
      </c>
    </row>
    <row r="163" spans="2:33" ht="99.9" hidden="1" customHeight="1" x14ac:dyDescent="0.3">
      <c r="B163" s="1" t="s">
        <v>12</v>
      </c>
      <c r="C163" s="1" t="s">
        <v>248</v>
      </c>
      <c r="D163" s="1" t="s">
        <v>95</v>
      </c>
      <c r="E163" s="2" t="e">
        <f>VLOOKUP(Tabla13[[#This Row],[Ref]],Hoja1!C:D,2,FALSE)</f>
        <v>#N/A</v>
      </c>
      <c r="F163" s="2" t="e">
        <f>VLOOKUP(Tabla13[[#This Row],[Ref]],Hoja1!C:E,3,FALSE)</f>
        <v>#N/A</v>
      </c>
      <c r="G163" s="2" t="e">
        <f>VLOOKUP(Tabla13[[#This Row],[Ref]],Hoja1!C:F,4,FALSE)</f>
        <v>#N/A</v>
      </c>
      <c r="H163" s="2" t="e">
        <f>VLOOKUP(Tabla13[[#This Row],[Ref]],Hoja1!C:G,5,FALSE)</f>
        <v>#N/A</v>
      </c>
      <c r="I163" s="2" t="e">
        <f>VLOOKUP(Tabla13[[#This Row],[Ref]],Hoja1!C:H,6,FALSE)</f>
        <v>#N/A</v>
      </c>
      <c r="J163" s="2" t="e">
        <f>VLOOKUP(Tabla13[[#This Row],[Ref]],Hoja1!C:I,7,FALSE)</f>
        <v>#N/A</v>
      </c>
      <c r="K163" s="2" t="e">
        <f>VLOOKUP(Tabla13[[#This Row],[Ref]],Hoja1!C:J,8,FALSE)</f>
        <v>#N/A</v>
      </c>
      <c r="L163" s="2" t="e">
        <f>VLOOKUP(Tabla13[[#This Row],[Ref]],Hoja1!C:K,9,FALSE)</f>
        <v>#N/A</v>
      </c>
      <c r="M163" s="2" t="e">
        <f>VLOOKUP(Tabla13[[#This Row],[Ref]],Hoja1!C:L,10,FALSE)</f>
        <v>#N/A</v>
      </c>
      <c r="N163" s="2" t="e">
        <f>VLOOKUP(Tabla13[[#This Row],[Ref]],Hoja1!C:M,11,FALSE)</f>
        <v>#N/A</v>
      </c>
      <c r="O163" s="2" t="e">
        <f>VLOOKUP(Tabla13[[#This Row],[Ref]],Hoja1!C:N,12,FALSE)</f>
        <v>#N/A</v>
      </c>
      <c r="P163" s="2" t="e">
        <f>VLOOKUP(Tabla13[[#This Row],[Ref]],Hoja1!C:O,13,FALSE)</f>
        <v>#N/A</v>
      </c>
      <c r="Q163" s="2" t="e">
        <f>VLOOKUP(Tabla13[[#This Row],[Ref]],Hoja1!C:P,14,FALSE)</f>
        <v>#N/A</v>
      </c>
      <c r="R163" s="2" t="e">
        <f>VLOOKUP(Tabla13[[#This Row],[Ref]],Hoja1!C:Q,15,FALSE)</f>
        <v>#N/A</v>
      </c>
      <c r="S163" s="2" t="e">
        <f>VLOOKUP(Tabla13[[#This Row],[Ref]],Hoja1!C:R,16,FALSE)</f>
        <v>#N/A</v>
      </c>
      <c r="T163" s="2" t="e">
        <f>VLOOKUP(Tabla13[[#This Row],[Ref]],Hoja1!C:S,17,FALSE)</f>
        <v>#N/A</v>
      </c>
      <c r="U163" s="2" t="e">
        <f>VLOOKUP(Tabla13[[#This Row],[Ref]],Hoja1!C:T,18,FALSE)</f>
        <v>#N/A</v>
      </c>
      <c r="V163" s="2" t="e">
        <f>VLOOKUP(Tabla13[[#This Row],[Ref]],Hoja1!C:U,19,FALSE)</f>
        <v>#N/A</v>
      </c>
      <c r="W163" s="2" t="e">
        <f>VLOOKUP(Tabla13[[#This Row],[Ref]],Hoja1!C:V,20,FALSE)</f>
        <v>#N/A</v>
      </c>
      <c r="X163" s="2" t="e">
        <f>VLOOKUP(Tabla13[[#This Row],[Ref]],Hoja1!C:W,21,FALSE)</f>
        <v>#N/A</v>
      </c>
      <c r="Y163" s="2" t="e">
        <f>VLOOKUP(Tabla13[[#This Row],[Ref]],Hoja1!C:X,22,FALSE)</f>
        <v>#N/A</v>
      </c>
      <c r="Z163" s="2" t="e">
        <f>SUM(Tabla13[[#This Row],[18]:[38]])</f>
        <v>#N/A</v>
      </c>
      <c r="AA163" s="3">
        <v>24</v>
      </c>
      <c r="AB163" s="3">
        <v>25</v>
      </c>
      <c r="AC163" s="3" t="s">
        <v>3</v>
      </c>
      <c r="AD163" s="3">
        <f>Tabla13[[#This Row],[Price 1]]*2.3</f>
        <v>55.199999999999996</v>
      </c>
      <c r="AE163" s="3"/>
      <c r="AF163" s="3"/>
      <c r="AG163" s="3"/>
    </row>
    <row r="164" spans="2:33" ht="99.9" customHeight="1" x14ac:dyDescent="0.3">
      <c r="B164" s="1" t="s">
        <v>12</v>
      </c>
      <c r="C164" s="1" t="s">
        <v>249</v>
      </c>
      <c r="D164" s="1" t="s">
        <v>250</v>
      </c>
      <c r="E164" s="2">
        <f>VLOOKUP(Tabla13[[#This Row],[Ref]],Hoja1!C:D,2,FALSE)</f>
        <v>0</v>
      </c>
      <c r="F164" s="2">
        <f>VLOOKUP(Tabla13[[#This Row],[Ref]],Hoja1!C:E,3,FALSE)</f>
        <v>7</v>
      </c>
      <c r="G164" s="2">
        <f>VLOOKUP(Tabla13[[#This Row],[Ref]],Hoja1!C:F,4,FALSE)</f>
        <v>11</v>
      </c>
      <c r="H164" s="2">
        <f>VLOOKUP(Tabla13[[#This Row],[Ref]],Hoja1!C:G,5,FALSE)</f>
        <v>4</v>
      </c>
      <c r="I164" s="2">
        <f>VLOOKUP(Tabla13[[#This Row],[Ref]],Hoja1!C:H,6,FALSE)</f>
        <v>0</v>
      </c>
      <c r="J164" s="2">
        <f>VLOOKUP(Tabla13[[#This Row],[Ref]],Hoja1!C:I,7,FALSE)</f>
        <v>1</v>
      </c>
      <c r="K164" s="2">
        <f>VLOOKUP(Tabla13[[#This Row],[Ref]],Hoja1!C:J,8,FALSE)</f>
        <v>0</v>
      </c>
      <c r="L164" s="2">
        <f>VLOOKUP(Tabla13[[#This Row],[Ref]],Hoja1!C:K,9,FALSE)</f>
        <v>1</v>
      </c>
      <c r="M164" s="2">
        <f>VLOOKUP(Tabla13[[#This Row],[Ref]],Hoja1!C:L,10,FALSE)</f>
        <v>2</v>
      </c>
      <c r="N164" s="2">
        <f>VLOOKUP(Tabla13[[#This Row],[Ref]],Hoja1!C:M,11,FALSE)</f>
        <v>0</v>
      </c>
      <c r="O164" s="2">
        <f>VLOOKUP(Tabla13[[#This Row],[Ref]],Hoja1!C:N,12,FALSE)</f>
        <v>0</v>
      </c>
      <c r="P164" s="2">
        <f>VLOOKUP(Tabla13[[#This Row],[Ref]],Hoja1!C:O,13,FALSE)</f>
        <v>0</v>
      </c>
      <c r="Q164" s="2">
        <f>VLOOKUP(Tabla13[[#This Row],[Ref]],Hoja1!C:P,14,FALSE)</f>
        <v>0</v>
      </c>
      <c r="R164" s="2">
        <f>VLOOKUP(Tabla13[[#This Row],[Ref]],Hoja1!C:Q,15,FALSE)</f>
        <v>0</v>
      </c>
      <c r="S164" s="2">
        <f>VLOOKUP(Tabla13[[#This Row],[Ref]],Hoja1!C:R,16,FALSE)</f>
        <v>0</v>
      </c>
      <c r="T164" s="2">
        <f>VLOOKUP(Tabla13[[#This Row],[Ref]],Hoja1!C:S,17,FALSE)</f>
        <v>0</v>
      </c>
      <c r="U164" s="2">
        <f>VLOOKUP(Tabla13[[#This Row],[Ref]],Hoja1!C:T,18,FALSE)</f>
        <v>0</v>
      </c>
      <c r="V164" s="2">
        <f>VLOOKUP(Tabla13[[#This Row],[Ref]],Hoja1!C:U,19,FALSE)</f>
        <v>0</v>
      </c>
      <c r="W164" s="2">
        <f>VLOOKUP(Tabla13[[#This Row],[Ref]],Hoja1!C:V,20,FALSE)</f>
        <v>0</v>
      </c>
      <c r="X164" s="2">
        <f>VLOOKUP(Tabla13[[#This Row],[Ref]],Hoja1!C:W,21,FALSE)</f>
        <v>0</v>
      </c>
      <c r="Y164" s="2">
        <f>VLOOKUP(Tabla13[[#This Row],[Ref]],Hoja1!C:X,22,FALSE)</f>
        <v>0</v>
      </c>
      <c r="Z164" s="2">
        <f>SUM(Tabla13[[#This Row],[18]:[38]])</f>
        <v>26</v>
      </c>
      <c r="AA164" s="3">
        <v>23</v>
      </c>
      <c r="AB164" s="3">
        <v>24</v>
      </c>
      <c r="AC164" s="3" t="s">
        <v>3</v>
      </c>
      <c r="AD164" s="3">
        <f>Tabla13[[#This Row],[Price 1]]*2.3</f>
        <v>52.9</v>
      </c>
      <c r="AE164" s="3">
        <f>Tabla13[[#This Row],[Price 2]]*2.3</f>
        <v>55.199999999999996</v>
      </c>
      <c r="AF164" s="3"/>
      <c r="AG164" s="3" t="s">
        <v>1643</v>
      </c>
    </row>
    <row r="165" spans="2:33" ht="99.9" customHeight="1" x14ac:dyDescent="0.3">
      <c r="B165" s="1" t="s">
        <v>12</v>
      </c>
      <c r="C165" s="1" t="s">
        <v>251</v>
      </c>
      <c r="D165" s="1" t="s">
        <v>250</v>
      </c>
      <c r="E165" s="2">
        <f>VLOOKUP(Tabla13[[#This Row],[Ref]],Hoja1!C:D,2,FALSE)</f>
        <v>0</v>
      </c>
      <c r="F165" s="2">
        <f>VLOOKUP(Tabla13[[#This Row],[Ref]],Hoja1!C:E,3,FALSE)</f>
        <v>5</v>
      </c>
      <c r="G165" s="2">
        <f>VLOOKUP(Tabla13[[#This Row],[Ref]],Hoja1!C:F,4,FALSE)</f>
        <v>8</v>
      </c>
      <c r="H165" s="2">
        <f>VLOOKUP(Tabla13[[#This Row],[Ref]],Hoja1!C:G,5,FALSE)</f>
        <v>4</v>
      </c>
      <c r="I165" s="2">
        <f>VLOOKUP(Tabla13[[#This Row],[Ref]],Hoja1!C:H,6,FALSE)</f>
        <v>4</v>
      </c>
      <c r="J165" s="2">
        <f>VLOOKUP(Tabla13[[#This Row],[Ref]],Hoja1!C:I,7,FALSE)</f>
        <v>6</v>
      </c>
      <c r="K165" s="2">
        <f>VLOOKUP(Tabla13[[#This Row],[Ref]],Hoja1!C:J,8,FALSE)</f>
        <v>1</v>
      </c>
      <c r="L165" s="2">
        <f>VLOOKUP(Tabla13[[#This Row],[Ref]],Hoja1!C:K,9,FALSE)</f>
        <v>1</v>
      </c>
      <c r="M165" s="2">
        <f>VLOOKUP(Tabla13[[#This Row],[Ref]],Hoja1!C:L,10,FALSE)</f>
        <v>3</v>
      </c>
      <c r="N165" s="2">
        <f>VLOOKUP(Tabla13[[#This Row],[Ref]],Hoja1!C:M,11,FALSE)</f>
        <v>0</v>
      </c>
      <c r="O165" s="2">
        <f>VLOOKUP(Tabla13[[#This Row],[Ref]],Hoja1!C:N,12,FALSE)</f>
        <v>0</v>
      </c>
      <c r="P165" s="2">
        <f>VLOOKUP(Tabla13[[#This Row],[Ref]],Hoja1!C:O,13,FALSE)</f>
        <v>0</v>
      </c>
      <c r="Q165" s="2">
        <f>VLOOKUP(Tabla13[[#This Row],[Ref]],Hoja1!C:P,14,FALSE)</f>
        <v>0</v>
      </c>
      <c r="R165" s="2">
        <f>VLOOKUP(Tabla13[[#This Row],[Ref]],Hoja1!C:Q,15,FALSE)</f>
        <v>0</v>
      </c>
      <c r="S165" s="2">
        <f>VLOOKUP(Tabla13[[#This Row],[Ref]],Hoja1!C:R,16,FALSE)</f>
        <v>0</v>
      </c>
      <c r="T165" s="2">
        <f>VLOOKUP(Tabla13[[#This Row],[Ref]],Hoja1!C:S,17,FALSE)</f>
        <v>0</v>
      </c>
      <c r="U165" s="2">
        <f>VLOOKUP(Tabla13[[#This Row],[Ref]],Hoja1!C:T,18,FALSE)</f>
        <v>0</v>
      </c>
      <c r="V165" s="2">
        <f>VLOOKUP(Tabla13[[#This Row],[Ref]],Hoja1!C:U,19,FALSE)</f>
        <v>0</v>
      </c>
      <c r="W165" s="2">
        <f>VLOOKUP(Tabla13[[#This Row],[Ref]],Hoja1!C:V,20,FALSE)</f>
        <v>0</v>
      </c>
      <c r="X165" s="2">
        <f>VLOOKUP(Tabla13[[#This Row],[Ref]],Hoja1!C:W,21,FALSE)</f>
        <v>0</v>
      </c>
      <c r="Y165" s="2">
        <f>VLOOKUP(Tabla13[[#This Row],[Ref]],Hoja1!C:X,22,FALSE)</f>
        <v>0</v>
      </c>
      <c r="Z165" s="2">
        <f>SUM(Tabla13[[#This Row],[18]:[38]])</f>
        <v>32</v>
      </c>
      <c r="AA165" s="3">
        <v>23</v>
      </c>
      <c r="AB165" s="3">
        <v>24</v>
      </c>
      <c r="AC165" s="3" t="s">
        <v>3</v>
      </c>
      <c r="AD165" s="3">
        <f>Tabla13[[#This Row],[Price 1]]*2.3</f>
        <v>52.9</v>
      </c>
      <c r="AE165" s="3">
        <f>Tabla13[[#This Row],[Price 2]]*2.3</f>
        <v>55.199999999999996</v>
      </c>
      <c r="AF165" s="3"/>
      <c r="AG165" s="3" t="s">
        <v>1643</v>
      </c>
    </row>
    <row r="166" spans="2:33" ht="99.9" customHeight="1" x14ac:dyDescent="0.3">
      <c r="B166" s="1" t="s">
        <v>12</v>
      </c>
      <c r="C166" s="1" t="s">
        <v>252</v>
      </c>
      <c r="D166" s="1" t="s">
        <v>250</v>
      </c>
      <c r="E166" s="2">
        <f>VLOOKUP(Tabla13[[#This Row],[Ref]],Hoja1!C:D,2,FALSE)</f>
        <v>0</v>
      </c>
      <c r="F166" s="2">
        <f>VLOOKUP(Tabla13[[#This Row],[Ref]],Hoja1!C:E,3,FALSE)</f>
        <v>5</v>
      </c>
      <c r="G166" s="2">
        <f>VLOOKUP(Tabla13[[#This Row],[Ref]],Hoja1!C:F,4,FALSE)</f>
        <v>9</v>
      </c>
      <c r="H166" s="2">
        <f>VLOOKUP(Tabla13[[#This Row],[Ref]],Hoja1!C:G,5,FALSE)</f>
        <v>4</v>
      </c>
      <c r="I166" s="2">
        <f>VLOOKUP(Tabla13[[#This Row],[Ref]],Hoja1!C:H,6,FALSE)</f>
        <v>6</v>
      </c>
      <c r="J166" s="2">
        <f>VLOOKUP(Tabla13[[#This Row],[Ref]],Hoja1!C:I,7,FALSE)</f>
        <v>6</v>
      </c>
      <c r="K166" s="2">
        <f>VLOOKUP(Tabla13[[#This Row],[Ref]],Hoja1!C:J,8,FALSE)</f>
        <v>2</v>
      </c>
      <c r="L166" s="2">
        <f>VLOOKUP(Tabla13[[#This Row],[Ref]],Hoja1!C:K,9,FALSE)</f>
        <v>2</v>
      </c>
      <c r="M166" s="2">
        <f>VLOOKUP(Tabla13[[#This Row],[Ref]],Hoja1!C:L,10,FALSE)</f>
        <v>8</v>
      </c>
      <c r="N166" s="2">
        <f>VLOOKUP(Tabla13[[#This Row],[Ref]],Hoja1!C:M,11,FALSE)</f>
        <v>0</v>
      </c>
      <c r="O166" s="2">
        <f>VLOOKUP(Tabla13[[#This Row],[Ref]],Hoja1!C:N,12,FALSE)</f>
        <v>0</v>
      </c>
      <c r="P166" s="2">
        <f>VLOOKUP(Tabla13[[#This Row],[Ref]],Hoja1!C:O,13,FALSE)</f>
        <v>0</v>
      </c>
      <c r="Q166" s="2">
        <f>VLOOKUP(Tabla13[[#This Row],[Ref]],Hoja1!C:P,14,FALSE)</f>
        <v>0</v>
      </c>
      <c r="R166" s="2">
        <f>VLOOKUP(Tabla13[[#This Row],[Ref]],Hoja1!C:Q,15,FALSE)</f>
        <v>0</v>
      </c>
      <c r="S166" s="2">
        <f>VLOOKUP(Tabla13[[#This Row],[Ref]],Hoja1!C:R,16,FALSE)</f>
        <v>0</v>
      </c>
      <c r="T166" s="2">
        <f>VLOOKUP(Tabla13[[#This Row],[Ref]],Hoja1!C:S,17,FALSE)</f>
        <v>0</v>
      </c>
      <c r="U166" s="2">
        <f>VLOOKUP(Tabla13[[#This Row],[Ref]],Hoja1!C:T,18,FALSE)</f>
        <v>0</v>
      </c>
      <c r="V166" s="2">
        <f>VLOOKUP(Tabla13[[#This Row],[Ref]],Hoja1!C:U,19,FALSE)</f>
        <v>0</v>
      </c>
      <c r="W166" s="2">
        <f>VLOOKUP(Tabla13[[#This Row],[Ref]],Hoja1!C:V,20,FALSE)</f>
        <v>0</v>
      </c>
      <c r="X166" s="2">
        <f>VLOOKUP(Tabla13[[#This Row],[Ref]],Hoja1!C:W,21,FALSE)</f>
        <v>0</v>
      </c>
      <c r="Y166" s="2">
        <f>VLOOKUP(Tabla13[[#This Row],[Ref]],Hoja1!C:X,22,FALSE)</f>
        <v>0</v>
      </c>
      <c r="Z166" s="2">
        <f>SUM(Tabla13[[#This Row],[18]:[38]])</f>
        <v>42</v>
      </c>
      <c r="AA166" s="3">
        <v>23</v>
      </c>
      <c r="AB166" s="3">
        <v>24</v>
      </c>
      <c r="AC166" s="3" t="s">
        <v>3</v>
      </c>
      <c r="AD166" s="3">
        <f>Tabla13[[#This Row],[Price 1]]*2.3</f>
        <v>52.9</v>
      </c>
      <c r="AE166" s="3">
        <f>Tabla13[[#This Row],[Price 2]]*2.3</f>
        <v>55.199999999999996</v>
      </c>
      <c r="AF166" s="3"/>
      <c r="AG166" s="3" t="s">
        <v>1643</v>
      </c>
    </row>
    <row r="167" spans="2:33" ht="99.9" customHeight="1" x14ac:dyDescent="0.3">
      <c r="B167" s="1" t="s">
        <v>12</v>
      </c>
      <c r="C167" s="1" t="s">
        <v>253</v>
      </c>
      <c r="D167" s="1" t="s">
        <v>254</v>
      </c>
      <c r="E167" s="2">
        <f>VLOOKUP(Tabla13[[#This Row],[Ref]],Hoja1!C:D,2,FALSE)</f>
        <v>0</v>
      </c>
      <c r="F167" s="2">
        <f>VLOOKUP(Tabla13[[#This Row],[Ref]],Hoja1!C:E,3,FALSE)</f>
        <v>0</v>
      </c>
      <c r="G167" s="2">
        <f>VLOOKUP(Tabla13[[#This Row],[Ref]],Hoja1!C:F,4,FALSE)</f>
        <v>0</v>
      </c>
      <c r="H167" s="2">
        <f>VLOOKUP(Tabla13[[#This Row],[Ref]],Hoja1!C:G,5,FALSE)</f>
        <v>0</v>
      </c>
      <c r="I167" s="2">
        <f>VLOOKUP(Tabla13[[#This Row],[Ref]],Hoja1!C:H,6,FALSE)</f>
        <v>0</v>
      </c>
      <c r="J167" s="2">
        <f>VLOOKUP(Tabla13[[#This Row],[Ref]],Hoja1!C:I,7,FALSE)</f>
        <v>0</v>
      </c>
      <c r="K167" s="2">
        <f>VLOOKUP(Tabla13[[#This Row],[Ref]],Hoja1!C:J,8,FALSE)</f>
        <v>2</v>
      </c>
      <c r="L167" s="2">
        <f>VLOOKUP(Tabla13[[#This Row],[Ref]],Hoja1!C:K,9,FALSE)</f>
        <v>1</v>
      </c>
      <c r="M167" s="2">
        <f>VLOOKUP(Tabla13[[#This Row],[Ref]],Hoja1!C:L,10,FALSE)</f>
        <v>1</v>
      </c>
      <c r="N167" s="2">
        <f>VLOOKUP(Tabla13[[#This Row],[Ref]],Hoja1!C:M,11,FALSE)</f>
        <v>0</v>
      </c>
      <c r="O167" s="2">
        <f>VLOOKUP(Tabla13[[#This Row],[Ref]],Hoja1!C:N,12,FALSE)</f>
        <v>0</v>
      </c>
      <c r="P167" s="2">
        <f>VLOOKUP(Tabla13[[#This Row],[Ref]],Hoja1!C:O,13,FALSE)</f>
        <v>0</v>
      </c>
      <c r="Q167" s="2">
        <f>VLOOKUP(Tabla13[[#This Row],[Ref]],Hoja1!C:P,14,FALSE)</f>
        <v>0</v>
      </c>
      <c r="R167" s="2">
        <f>VLOOKUP(Tabla13[[#This Row],[Ref]],Hoja1!C:Q,15,FALSE)</f>
        <v>0</v>
      </c>
      <c r="S167" s="2">
        <f>VLOOKUP(Tabla13[[#This Row],[Ref]],Hoja1!C:R,16,FALSE)</f>
        <v>0</v>
      </c>
      <c r="T167" s="2">
        <f>VLOOKUP(Tabla13[[#This Row],[Ref]],Hoja1!C:S,17,FALSE)</f>
        <v>0</v>
      </c>
      <c r="U167" s="2">
        <f>VLOOKUP(Tabla13[[#This Row],[Ref]],Hoja1!C:T,18,FALSE)</f>
        <v>0</v>
      </c>
      <c r="V167" s="2">
        <f>VLOOKUP(Tabla13[[#This Row],[Ref]],Hoja1!C:U,19,FALSE)</f>
        <v>0</v>
      </c>
      <c r="W167" s="2">
        <f>VLOOKUP(Tabla13[[#This Row],[Ref]],Hoja1!C:V,20,FALSE)</f>
        <v>0</v>
      </c>
      <c r="X167" s="2">
        <f>VLOOKUP(Tabla13[[#This Row],[Ref]],Hoja1!C:W,21,FALSE)</f>
        <v>0</v>
      </c>
      <c r="Y167" s="2">
        <f>VLOOKUP(Tabla13[[#This Row],[Ref]],Hoja1!C:X,22,FALSE)</f>
        <v>0</v>
      </c>
      <c r="Z167" s="2">
        <f>SUM(Tabla13[[#This Row],[18]:[38]])</f>
        <v>4</v>
      </c>
      <c r="AA167" s="3">
        <v>25</v>
      </c>
      <c r="AB167" s="3">
        <v>26.4</v>
      </c>
      <c r="AC167" s="3" t="s">
        <v>3</v>
      </c>
      <c r="AD167" s="3">
        <f>Tabla13[[#This Row],[Price 1]]*2.3</f>
        <v>57.499999999999993</v>
      </c>
      <c r="AE167" s="3">
        <f>Tabla13[[#This Row],[Price 2]]*2.3</f>
        <v>60.719999999999992</v>
      </c>
      <c r="AF167" s="3"/>
      <c r="AG167" s="3" t="s">
        <v>1643</v>
      </c>
    </row>
    <row r="168" spans="2:33" ht="99.9" customHeight="1" x14ac:dyDescent="0.3">
      <c r="B168" s="1" t="s">
        <v>12</v>
      </c>
      <c r="C168" s="1" t="s">
        <v>255</v>
      </c>
      <c r="D168" s="1" t="s">
        <v>254</v>
      </c>
      <c r="E168" s="2">
        <f>VLOOKUP(Tabla13[[#This Row],[Ref]],Hoja1!C:D,2,FALSE)</f>
        <v>0</v>
      </c>
      <c r="F168" s="2">
        <f>VLOOKUP(Tabla13[[#This Row],[Ref]],Hoja1!C:E,3,FALSE)</f>
        <v>3</v>
      </c>
      <c r="G168" s="2">
        <f>VLOOKUP(Tabla13[[#This Row],[Ref]],Hoja1!C:F,4,FALSE)</f>
        <v>5</v>
      </c>
      <c r="H168" s="2">
        <f>VLOOKUP(Tabla13[[#This Row],[Ref]],Hoja1!C:G,5,FALSE)</f>
        <v>4</v>
      </c>
      <c r="I168" s="2">
        <f>VLOOKUP(Tabla13[[#This Row],[Ref]],Hoja1!C:H,6,FALSE)</f>
        <v>4</v>
      </c>
      <c r="J168" s="2">
        <f>VLOOKUP(Tabla13[[#This Row],[Ref]],Hoja1!C:I,7,FALSE)</f>
        <v>5</v>
      </c>
      <c r="K168" s="2">
        <f>VLOOKUP(Tabla13[[#This Row],[Ref]],Hoja1!C:J,8,FALSE)</f>
        <v>9</v>
      </c>
      <c r="L168" s="2">
        <f>VLOOKUP(Tabla13[[#This Row],[Ref]],Hoja1!C:K,9,FALSE)</f>
        <v>11</v>
      </c>
      <c r="M168" s="2">
        <f>VLOOKUP(Tabla13[[#This Row],[Ref]],Hoja1!C:L,10,FALSE)</f>
        <v>7</v>
      </c>
      <c r="N168" s="2">
        <f>VLOOKUP(Tabla13[[#This Row],[Ref]],Hoja1!C:M,11,FALSE)</f>
        <v>0</v>
      </c>
      <c r="O168" s="2">
        <f>VLOOKUP(Tabla13[[#This Row],[Ref]],Hoja1!C:N,12,FALSE)</f>
        <v>0</v>
      </c>
      <c r="P168" s="2">
        <f>VLOOKUP(Tabla13[[#This Row],[Ref]],Hoja1!C:O,13,FALSE)</f>
        <v>0</v>
      </c>
      <c r="Q168" s="2">
        <f>VLOOKUP(Tabla13[[#This Row],[Ref]],Hoja1!C:P,14,FALSE)</f>
        <v>0</v>
      </c>
      <c r="R168" s="2">
        <f>VLOOKUP(Tabla13[[#This Row],[Ref]],Hoja1!C:Q,15,FALSE)</f>
        <v>0</v>
      </c>
      <c r="S168" s="2">
        <f>VLOOKUP(Tabla13[[#This Row],[Ref]],Hoja1!C:R,16,FALSE)</f>
        <v>0</v>
      </c>
      <c r="T168" s="2">
        <f>VLOOKUP(Tabla13[[#This Row],[Ref]],Hoja1!C:S,17,FALSE)</f>
        <v>0</v>
      </c>
      <c r="U168" s="2">
        <f>VLOOKUP(Tabla13[[#This Row],[Ref]],Hoja1!C:T,18,FALSE)</f>
        <v>0</v>
      </c>
      <c r="V168" s="2">
        <f>VLOOKUP(Tabla13[[#This Row],[Ref]],Hoja1!C:U,19,FALSE)</f>
        <v>0</v>
      </c>
      <c r="W168" s="2">
        <f>VLOOKUP(Tabla13[[#This Row],[Ref]],Hoja1!C:V,20,FALSE)</f>
        <v>0</v>
      </c>
      <c r="X168" s="2">
        <f>VLOOKUP(Tabla13[[#This Row],[Ref]],Hoja1!C:W,21,FALSE)</f>
        <v>0</v>
      </c>
      <c r="Y168" s="2">
        <f>VLOOKUP(Tabla13[[#This Row],[Ref]],Hoja1!C:X,22,FALSE)</f>
        <v>0</v>
      </c>
      <c r="Z168" s="2">
        <f>SUM(Tabla13[[#This Row],[18]:[38]])</f>
        <v>48</v>
      </c>
      <c r="AA168" s="3">
        <v>25</v>
      </c>
      <c r="AB168" s="3">
        <v>26.4</v>
      </c>
      <c r="AC168" s="3" t="s">
        <v>3</v>
      </c>
      <c r="AD168" s="3">
        <f>Tabla13[[#This Row],[Price 1]]*2.3</f>
        <v>57.499999999999993</v>
      </c>
      <c r="AE168" s="3">
        <f>Tabla13[[#This Row],[Price 2]]*2.3</f>
        <v>60.719999999999992</v>
      </c>
      <c r="AF168" s="3"/>
      <c r="AG168" s="3" t="s">
        <v>1643</v>
      </c>
    </row>
    <row r="169" spans="2:33" ht="99.9" customHeight="1" x14ac:dyDescent="0.3">
      <c r="B169" s="1" t="s">
        <v>12</v>
      </c>
      <c r="C169" s="1" t="s">
        <v>256</v>
      </c>
      <c r="D169" s="1" t="s">
        <v>181</v>
      </c>
      <c r="E169" s="2">
        <f>VLOOKUP(Tabla13[[#This Row],[Ref]],Hoja1!C:D,2,FALSE)</f>
        <v>0</v>
      </c>
      <c r="F169" s="2">
        <f>VLOOKUP(Tabla13[[#This Row],[Ref]],Hoja1!C:E,3,FALSE)</f>
        <v>0</v>
      </c>
      <c r="G169" s="2">
        <f>VLOOKUP(Tabla13[[#This Row],[Ref]],Hoja1!C:F,4,FALSE)</f>
        <v>1</v>
      </c>
      <c r="H169" s="2">
        <f>VLOOKUP(Tabla13[[#This Row],[Ref]],Hoja1!C:G,5,FALSE)</f>
        <v>1</v>
      </c>
      <c r="I169" s="2">
        <f>VLOOKUP(Tabla13[[#This Row],[Ref]],Hoja1!C:H,6,FALSE)</f>
        <v>0</v>
      </c>
      <c r="J169" s="2">
        <f>VLOOKUP(Tabla13[[#This Row],[Ref]],Hoja1!C:I,7,FALSE)</f>
        <v>0</v>
      </c>
      <c r="K169" s="2">
        <f>VLOOKUP(Tabla13[[#This Row],[Ref]],Hoja1!C:J,8,FALSE)</f>
        <v>3</v>
      </c>
      <c r="L169" s="2">
        <f>VLOOKUP(Tabla13[[#This Row],[Ref]],Hoja1!C:K,9,FALSE)</f>
        <v>1</v>
      </c>
      <c r="M169" s="2">
        <f>VLOOKUP(Tabla13[[#This Row],[Ref]],Hoja1!C:L,10,FALSE)</f>
        <v>0</v>
      </c>
      <c r="N169" s="2">
        <f>VLOOKUP(Tabla13[[#This Row],[Ref]],Hoja1!C:M,11,FALSE)</f>
        <v>0</v>
      </c>
      <c r="O169" s="2">
        <f>VLOOKUP(Tabla13[[#This Row],[Ref]],Hoja1!C:N,12,FALSE)</f>
        <v>0</v>
      </c>
      <c r="P169" s="2">
        <f>VLOOKUP(Tabla13[[#This Row],[Ref]],Hoja1!C:O,13,FALSE)</f>
        <v>0</v>
      </c>
      <c r="Q169" s="2">
        <f>VLOOKUP(Tabla13[[#This Row],[Ref]],Hoja1!C:P,14,FALSE)</f>
        <v>0</v>
      </c>
      <c r="R169" s="2">
        <f>VLOOKUP(Tabla13[[#This Row],[Ref]],Hoja1!C:Q,15,FALSE)</f>
        <v>0</v>
      </c>
      <c r="S169" s="2">
        <f>VLOOKUP(Tabla13[[#This Row],[Ref]],Hoja1!C:R,16,FALSE)</f>
        <v>0</v>
      </c>
      <c r="T169" s="2">
        <f>VLOOKUP(Tabla13[[#This Row],[Ref]],Hoja1!C:S,17,FALSE)</f>
        <v>0</v>
      </c>
      <c r="U169" s="2">
        <f>VLOOKUP(Tabla13[[#This Row],[Ref]],Hoja1!C:T,18,FALSE)</f>
        <v>0</v>
      </c>
      <c r="V169" s="2">
        <f>VLOOKUP(Tabla13[[#This Row],[Ref]],Hoja1!C:U,19,FALSE)</f>
        <v>0</v>
      </c>
      <c r="W169" s="2">
        <f>VLOOKUP(Tabla13[[#This Row],[Ref]],Hoja1!C:V,20,FALSE)</f>
        <v>0</v>
      </c>
      <c r="X169" s="2">
        <f>VLOOKUP(Tabla13[[#This Row],[Ref]],Hoja1!C:W,21,FALSE)</f>
        <v>0</v>
      </c>
      <c r="Y169" s="2">
        <f>VLOOKUP(Tabla13[[#This Row],[Ref]],Hoja1!C:X,22,FALSE)</f>
        <v>0</v>
      </c>
      <c r="Z169" s="2">
        <f>SUM(Tabla13[[#This Row],[18]:[38]])</f>
        <v>6</v>
      </c>
      <c r="AA169" s="3">
        <v>25</v>
      </c>
      <c r="AB169" s="3">
        <v>26.4</v>
      </c>
      <c r="AC169" s="3" t="s">
        <v>3</v>
      </c>
      <c r="AD169" s="3">
        <f>Tabla13[[#This Row],[Price 1]]*2.3</f>
        <v>57.499999999999993</v>
      </c>
      <c r="AE169" s="3">
        <f>Tabla13[[#This Row],[Price 2]]*2.3</f>
        <v>60.719999999999992</v>
      </c>
      <c r="AF169" s="3"/>
      <c r="AG169" s="3" t="s">
        <v>1643</v>
      </c>
    </row>
    <row r="170" spans="2:33" ht="99.9" hidden="1" customHeight="1" x14ac:dyDescent="0.3">
      <c r="B170" s="1" t="s">
        <v>12</v>
      </c>
      <c r="C170" s="1" t="s">
        <v>257</v>
      </c>
      <c r="D170" s="1" t="s">
        <v>181</v>
      </c>
      <c r="E170" s="2" t="e">
        <f>VLOOKUP(Tabla13[[#This Row],[Ref]],Hoja1!C:D,2,FALSE)</f>
        <v>#N/A</v>
      </c>
      <c r="F170" s="2" t="e">
        <f>VLOOKUP(Tabla13[[#This Row],[Ref]],Hoja1!C:E,3,FALSE)</f>
        <v>#N/A</v>
      </c>
      <c r="G170" s="2" t="e">
        <f>VLOOKUP(Tabla13[[#This Row],[Ref]],Hoja1!C:F,4,FALSE)</f>
        <v>#N/A</v>
      </c>
      <c r="H170" s="2" t="e">
        <f>VLOOKUP(Tabla13[[#This Row],[Ref]],Hoja1!C:G,5,FALSE)</f>
        <v>#N/A</v>
      </c>
      <c r="I170" s="2" t="e">
        <f>VLOOKUP(Tabla13[[#This Row],[Ref]],Hoja1!C:H,6,FALSE)</f>
        <v>#N/A</v>
      </c>
      <c r="J170" s="2" t="e">
        <f>VLOOKUP(Tabla13[[#This Row],[Ref]],Hoja1!C:I,7,FALSE)</f>
        <v>#N/A</v>
      </c>
      <c r="K170" s="2" t="e">
        <f>VLOOKUP(Tabla13[[#This Row],[Ref]],Hoja1!C:J,8,FALSE)</f>
        <v>#N/A</v>
      </c>
      <c r="L170" s="2" t="e">
        <f>VLOOKUP(Tabla13[[#This Row],[Ref]],Hoja1!C:K,9,FALSE)</f>
        <v>#N/A</v>
      </c>
      <c r="M170" s="2" t="e">
        <f>VLOOKUP(Tabla13[[#This Row],[Ref]],Hoja1!C:L,10,FALSE)</f>
        <v>#N/A</v>
      </c>
      <c r="N170" s="2" t="e">
        <f>VLOOKUP(Tabla13[[#This Row],[Ref]],Hoja1!C:M,11,FALSE)</f>
        <v>#N/A</v>
      </c>
      <c r="O170" s="2" t="e">
        <f>VLOOKUP(Tabla13[[#This Row],[Ref]],Hoja1!C:N,12,FALSE)</f>
        <v>#N/A</v>
      </c>
      <c r="P170" s="2" t="e">
        <f>VLOOKUP(Tabla13[[#This Row],[Ref]],Hoja1!C:O,13,FALSE)</f>
        <v>#N/A</v>
      </c>
      <c r="Q170" s="2" t="e">
        <f>VLOOKUP(Tabla13[[#This Row],[Ref]],Hoja1!C:P,14,FALSE)</f>
        <v>#N/A</v>
      </c>
      <c r="R170" s="2" t="e">
        <f>VLOOKUP(Tabla13[[#This Row],[Ref]],Hoja1!C:Q,15,FALSE)</f>
        <v>#N/A</v>
      </c>
      <c r="S170" s="2" t="e">
        <f>VLOOKUP(Tabla13[[#This Row],[Ref]],Hoja1!C:R,16,FALSE)</f>
        <v>#N/A</v>
      </c>
      <c r="T170" s="2" t="e">
        <f>VLOOKUP(Tabla13[[#This Row],[Ref]],Hoja1!C:S,17,FALSE)</f>
        <v>#N/A</v>
      </c>
      <c r="U170" s="2" t="e">
        <f>VLOOKUP(Tabla13[[#This Row],[Ref]],Hoja1!C:T,18,FALSE)</f>
        <v>#N/A</v>
      </c>
      <c r="V170" s="2" t="e">
        <f>VLOOKUP(Tabla13[[#This Row],[Ref]],Hoja1!C:U,19,FALSE)</f>
        <v>#N/A</v>
      </c>
      <c r="W170" s="2" t="e">
        <f>VLOOKUP(Tabla13[[#This Row],[Ref]],Hoja1!C:V,20,FALSE)</f>
        <v>#N/A</v>
      </c>
      <c r="X170" s="2" t="e">
        <f>VLOOKUP(Tabla13[[#This Row],[Ref]],Hoja1!C:W,21,FALSE)</f>
        <v>#N/A</v>
      </c>
      <c r="Y170" s="2" t="e">
        <f>VLOOKUP(Tabla13[[#This Row],[Ref]],Hoja1!C:X,22,FALSE)</f>
        <v>#N/A</v>
      </c>
      <c r="Z170" s="2" t="e">
        <f>SUM(Tabla13[[#This Row],[18]:[38]])</f>
        <v>#N/A</v>
      </c>
      <c r="AA170" s="3">
        <v>25</v>
      </c>
      <c r="AB170" s="3">
        <v>26.4</v>
      </c>
      <c r="AC170" s="3" t="s">
        <v>3</v>
      </c>
      <c r="AD170" s="3">
        <f>Tabla13[[#This Row],[Price 1]]*2.3</f>
        <v>57.499999999999993</v>
      </c>
      <c r="AE170" s="3"/>
      <c r="AF170" s="3"/>
      <c r="AG170" s="3"/>
    </row>
    <row r="171" spans="2:33" ht="99.9" customHeight="1" x14ac:dyDescent="0.3">
      <c r="B171" s="1" t="s">
        <v>12</v>
      </c>
      <c r="C171" s="1" t="s">
        <v>258</v>
      </c>
      <c r="D171" s="1" t="s">
        <v>259</v>
      </c>
      <c r="E171" s="2">
        <f>VLOOKUP(Tabla13[[#This Row],[Ref]],Hoja1!C:D,2,FALSE)</f>
        <v>0</v>
      </c>
      <c r="F171" s="2">
        <f>VLOOKUP(Tabla13[[#This Row],[Ref]],Hoja1!C:E,3,FALSE)</f>
        <v>0</v>
      </c>
      <c r="G171" s="2">
        <f>VLOOKUP(Tabla13[[#This Row],[Ref]],Hoja1!C:F,4,FALSE)</f>
        <v>3</v>
      </c>
      <c r="H171" s="2">
        <f>VLOOKUP(Tabla13[[#This Row],[Ref]],Hoja1!C:G,5,FALSE)</f>
        <v>1</v>
      </c>
      <c r="I171" s="2">
        <f>VLOOKUP(Tabla13[[#This Row],[Ref]],Hoja1!C:H,6,FALSE)</f>
        <v>0</v>
      </c>
      <c r="J171" s="2">
        <f>VLOOKUP(Tabla13[[#This Row],[Ref]],Hoja1!C:I,7,FALSE)</f>
        <v>0</v>
      </c>
      <c r="K171" s="2">
        <f>VLOOKUP(Tabla13[[#This Row],[Ref]],Hoja1!C:J,8,FALSE)</f>
        <v>0</v>
      </c>
      <c r="L171" s="2">
        <f>VLOOKUP(Tabla13[[#This Row],[Ref]],Hoja1!C:K,9,FALSE)</f>
        <v>0</v>
      </c>
      <c r="M171" s="2">
        <f>VLOOKUP(Tabla13[[#This Row],[Ref]],Hoja1!C:L,10,FALSE)</f>
        <v>0</v>
      </c>
      <c r="N171" s="2">
        <f>VLOOKUP(Tabla13[[#This Row],[Ref]],Hoja1!C:M,11,FALSE)</f>
        <v>0</v>
      </c>
      <c r="O171" s="2">
        <f>VLOOKUP(Tabla13[[#This Row],[Ref]],Hoja1!C:N,12,FALSE)</f>
        <v>0</v>
      </c>
      <c r="P171" s="2">
        <f>VLOOKUP(Tabla13[[#This Row],[Ref]],Hoja1!C:O,13,FALSE)</f>
        <v>0</v>
      </c>
      <c r="Q171" s="2">
        <f>VLOOKUP(Tabla13[[#This Row],[Ref]],Hoja1!C:P,14,FALSE)</f>
        <v>0</v>
      </c>
      <c r="R171" s="2">
        <f>VLOOKUP(Tabla13[[#This Row],[Ref]],Hoja1!C:Q,15,FALSE)</f>
        <v>0</v>
      </c>
      <c r="S171" s="2">
        <f>VLOOKUP(Tabla13[[#This Row],[Ref]],Hoja1!C:R,16,FALSE)</f>
        <v>0</v>
      </c>
      <c r="T171" s="2">
        <f>VLOOKUP(Tabla13[[#This Row],[Ref]],Hoja1!C:S,17,FALSE)</f>
        <v>0</v>
      </c>
      <c r="U171" s="2">
        <f>VLOOKUP(Tabla13[[#This Row],[Ref]],Hoja1!C:T,18,FALSE)</f>
        <v>0</v>
      </c>
      <c r="V171" s="2">
        <f>VLOOKUP(Tabla13[[#This Row],[Ref]],Hoja1!C:U,19,FALSE)</f>
        <v>0</v>
      </c>
      <c r="W171" s="2">
        <f>VLOOKUP(Tabla13[[#This Row],[Ref]],Hoja1!C:V,20,FALSE)</f>
        <v>0</v>
      </c>
      <c r="X171" s="2">
        <f>VLOOKUP(Tabla13[[#This Row],[Ref]],Hoja1!C:W,21,FALSE)</f>
        <v>0</v>
      </c>
      <c r="Y171" s="2">
        <f>VLOOKUP(Tabla13[[#This Row],[Ref]],Hoja1!C:X,22,FALSE)</f>
        <v>0</v>
      </c>
      <c r="Z171" s="2">
        <f>SUM(Tabla13[[#This Row],[18]:[38]])</f>
        <v>4</v>
      </c>
      <c r="AA171" s="3">
        <v>23</v>
      </c>
      <c r="AB171" s="3">
        <v>24</v>
      </c>
      <c r="AC171" s="3" t="s">
        <v>3</v>
      </c>
      <c r="AD171" s="3">
        <f>Tabla13[[#This Row],[Price 1]]*2.3</f>
        <v>52.9</v>
      </c>
      <c r="AE171" s="3">
        <f>Tabla13[[#This Row],[Price 2]]*2.3</f>
        <v>55.199999999999996</v>
      </c>
      <c r="AF171" s="3"/>
      <c r="AG171" s="3" t="s">
        <v>1643</v>
      </c>
    </row>
    <row r="172" spans="2:33" ht="99.9" hidden="1" customHeight="1" x14ac:dyDescent="0.3">
      <c r="B172" s="1" t="s">
        <v>12</v>
      </c>
      <c r="C172" s="1" t="s">
        <v>260</v>
      </c>
      <c r="D172" s="1" t="s">
        <v>259</v>
      </c>
      <c r="E172" s="2" t="e">
        <f>VLOOKUP(Tabla13[[#This Row],[Ref]],Hoja1!C:D,2,FALSE)</f>
        <v>#N/A</v>
      </c>
      <c r="F172" s="2" t="e">
        <f>VLOOKUP(Tabla13[[#This Row],[Ref]],Hoja1!C:E,3,FALSE)</f>
        <v>#N/A</v>
      </c>
      <c r="G172" s="2" t="e">
        <f>VLOOKUP(Tabla13[[#This Row],[Ref]],Hoja1!C:F,4,FALSE)</f>
        <v>#N/A</v>
      </c>
      <c r="H172" s="2" t="e">
        <f>VLOOKUP(Tabla13[[#This Row],[Ref]],Hoja1!C:G,5,FALSE)</f>
        <v>#N/A</v>
      </c>
      <c r="I172" s="2" t="e">
        <f>VLOOKUP(Tabla13[[#This Row],[Ref]],Hoja1!C:H,6,FALSE)</f>
        <v>#N/A</v>
      </c>
      <c r="J172" s="2" t="e">
        <f>VLOOKUP(Tabla13[[#This Row],[Ref]],Hoja1!C:I,7,FALSE)</f>
        <v>#N/A</v>
      </c>
      <c r="K172" s="2" t="e">
        <f>VLOOKUP(Tabla13[[#This Row],[Ref]],Hoja1!C:J,8,FALSE)</f>
        <v>#N/A</v>
      </c>
      <c r="L172" s="2" t="e">
        <f>VLOOKUP(Tabla13[[#This Row],[Ref]],Hoja1!C:K,9,FALSE)</f>
        <v>#N/A</v>
      </c>
      <c r="M172" s="2" t="e">
        <f>VLOOKUP(Tabla13[[#This Row],[Ref]],Hoja1!C:L,10,FALSE)</f>
        <v>#N/A</v>
      </c>
      <c r="N172" s="2" t="e">
        <f>VLOOKUP(Tabla13[[#This Row],[Ref]],Hoja1!C:M,11,FALSE)</f>
        <v>#N/A</v>
      </c>
      <c r="O172" s="2" t="e">
        <f>VLOOKUP(Tabla13[[#This Row],[Ref]],Hoja1!C:N,12,FALSE)</f>
        <v>#N/A</v>
      </c>
      <c r="P172" s="2" t="e">
        <f>VLOOKUP(Tabla13[[#This Row],[Ref]],Hoja1!C:O,13,FALSE)</f>
        <v>#N/A</v>
      </c>
      <c r="Q172" s="2" t="e">
        <f>VLOOKUP(Tabla13[[#This Row],[Ref]],Hoja1!C:P,14,FALSE)</f>
        <v>#N/A</v>
      </c>
      <c r="R172" s="2" t="e">
        <f>VLOOKUP(Tabla13[[#This Row],[Ref]],Hoja1!C:Q,15,FALSE)</f>
        <v>#N/A</v>
      </c>
      <c r="S172" s="2" t="e">
        <f>VLOOKUP(Tabla13[[#This Row],[Ref]],Hoja1!C:R,16,FALSE)</f>
        <v>#N/A</v>
      </c>
      <c r="T172" s="2" t="e">
        <f>VLOOKUP(Tabla13[[#This Row],[Ref]],Hoja1!C:S,17,FALSE)</f>
        <v>#N/A</v>
      </c>
      <c r="U172" s="2" t="e">
        <f>VLOOKUP(Tabla13[[#This Row],[Ref]],Hoja1!C:T,18,FALSE)</f>
        <v>#N/A</v>
      </c>
      <c r="V172" s="2" t="e">
        <f>VLOOKUP(Tabla13[[#This Row],[Ref]],Hoja1!C:U,19,FALSE)</f>
        <v>#N/A</v>
      </c>
      <c r="W172" s="2" t="e">
        <f>VLOOKUP(Tabla13[[#This Row],[Ref]],Hoja1!C:V,20,FALSE)</f>
        <v>#N/A</v>
      </c>
      <c r="X172" s="2" t="e">
        <f>VLOOKUP(Tabla13[[#This Row],[Ref]],Hoja1!C:W,21,FALSE)</f>
        <v>#N/A</v>
      </c>
      <c r="Y172" s="2" t="e">
        <f>VLOOKUP(Tabla13[[#This Row],[Ref]],Hoja1!C:X,22,FALSE)</f>
        <v>#N/A</v>
      </c>
      <c r="Z172" s="2" t="e">
        <f>SUM(Tabla13[[#This Row],[18]:[38]])</f>
        <v>#N/A</v>
      </c>
      <c r="AA172" s="3">
        <v>23</v>
      </c>
      <c r="AB172" s="3">
        <v>24</v>
      </c>
      <c r="AC172" s="3" t="s">
        <v>3</v>
      </c>
      <c r="AD172" s="3">
        <f>Tabla13[[#This Row],[Price 1]]*2.3</f>
        <v>52.9</v>
      </c>
      <c r="AE172" s="3"/>
      <c r="AF172" s="3"/>
      <c r="AG172" s="3"/>
    </row>
    <row r="173" spans="2:33" ht="99.9" customHeight="1" x14ac:dyDescent="0.3">
      <c r="B173" s="1" t="s">
        <v>12</v>
      </c>
      <c r="C173" s="1" t="s">
        <v>261</v>
      </c>
      <c r="D173" s="1" t="s">
        <v>259</v>
      </c>
      <c r="E173" s="2">
        <f>VLOOKUP(Tabla13[[#This Row],[Ref]],Hoja1!C:D,2,FALSE)</f>
        <v>0</v>
      </c>
      <c r="F173" s="2">
        <f>VLOOKUP(Tabla13[[#This Row],[Ref]],Hoja1!C:E,3,FALSE)</f>
        <v>0</v>
      </c>
      <c r="G173" s="2">
        <f>VLOOKUP(Tabla13[[#This Row],[Ref]],Hoja1!C:F,4,FALSE)</f>
        <v>1</v>
      </c>
      <c r="H173" s="2">
        <f>VLOOKUP(Tabla13[[#This Row],[Ref]],Hoja1!C:G,5,FALSE)</f>
        <v>2</v>
      </c>
      <c r="I173" s="2">
        <f>VLOOKUP(Tabla13[[#This Row],[Ref]],Hoja1!C:H,6,FALSE)</f>
        <v>1</v>
      </c>
      <c r="J173" s="2">
        <f>VLOOKUP(Tabla13[[#This Row],[Ref]],Hoja1!C:I,7,FALSE)</f>
        <v>2</v>
      </c>
      <c r="K173" s="2">
        <f>VLOOKUP(Tabla13[[#This Row],[Ref]],Hoja1!C:J,8,FALSE)</f>
        <v>1</v>
      </c>
      <c r="L173" s="2">
        <f>VLOOKUP(Tabla13[[#This Row],[Ref]],Hoja1!C:K,9,FALSE)</f>
        <v>0</v>
      </c>
      <c r="M173" s="2">
        <f>VLOOKUP(Tabla13[[#This Row],[Ref]],Hoja1!C:L,10,FALSE)</f>
        <v>0</v>
      </c>
      <c r="N173" s="2">
        <f>VLOOKUP(Tabla13[[#This Row],[Ref]],Hoja1!C:M,11,FALSE)</f>
        <v>0</v>
      </c>
      <c r="O173" s="2">
        <f>VLOOKUP(Tabla13[[#This Row],[Ref]],Hoja1!C:N,12,FALSE)</f>
        <v>0</v>
      </c>
      <c r="P173" s="2">
        <f>VLOOKUP(Tabla13[[#This Row],[Ref]],Hoja1!C:O,13,FALSE)</f>
        <v>0</v>
      </c>
      <c r="Q173" s="2">
        <f>VLOOKUP(Tabla13[[#This Row],[Ref]],Hoja1!C:P,14,FALSE)</f>
        <v>0</v>
      </c>
      <c r="R173" s="2">
        <f>VLOOKUP(Tabla13[[#This Row],[Ref]],Hoja1!C:Q,15,FALSE)</f>
        <v>0</v>
      </c>
      <c r="S173" s="2">
        <f>VLOOKUP(Tabla13[[#This Row],[Ref]],Hoja1!C:R,16,FALSE)</f>
        <v>0</v>
      </c>
      <c r="T173" s="2">
        <f>VLOOKUP(Tabla13[[#This Row],[Ref]],Hoja1!C:S,17,FALSE)</f>
        <v>0</v>
      </c>
      <c r="U173" s="2">
        <f>VLOOKUP(Tabla13[[#This Row],[Ref]],Hoja1!C:T,18,FALSE)</f>
        <v>0</v>
      </c>
      <c r="V173" s="2">
        <f>VLOOKUP(Tabla13[[#This Row],[Ref]],Hoja1!C:U,19,FALSE)</f>
        <v>0</v>
      </c>
      <c r="W173" s="2">
        <f>VLOOKUP(Tabla13[[#This Row],[Ref]],Hoja1!C:V,20,FALSE)</f>
        <v>0</v>
      </c>
      <c r="X173" s="2">
        <f>VLOOKUP(Tabla13[[#This Row],[Ref]],Hoja1!C:W,21,FALSE)</f>
        <v>0</v>
      </c>
      <c r="Y173" s="2">
        <f>VLOOKUP(Tabla13[[#This Row],[Ref]],Hoja1!C:X,22,FALSE)</f>
        <v>0</v>
      </c>
      <c r="Z173" s="2">
        <f>SUM(Tabla13[[#This Row],[18]:[38]])</f>
        <v>7</v>
      </c>
      <c r="AA173" s="3">
        <v>23</v>
      </c>
      <c r="AB173" s="3">
        <v>24</v>
      </c>
      <c r="AC173" s="3" t="s">
        <v>3</v>
      </c>
      <c r="AD173" s="3">
        <f>Tabla13[[#This Row],[Price 1]]*2.3</f>
        <v>52.9</v>
      </c>
      <c r="AE173" s="3">
        <f>Tabla13[[#This Row],[Price 2]]*2.3</f>
        <v>55.199999999999996</v>
      </c>
      <c r="AF173" s="3"/>
      <c r="AG173" s="3" t="s">
        <v>1643</v>
      </c>
    </row>
    <row r="174" spans="2:33" ht="99.9" customHeight="1" x14ac:dyDescent="0.3">
      <c r="B174" s="1" t="s">
        <v>12</v>
      </c>
      <c r="C174" s="1" t="s">
        <v>262</v>
      </c>
      <c r="D174" s="1" t="s">
        <v>263</v>
      </c>
      <c r="E174" s="2">
        <f>VLOOKUP(Tabla13[[#This Row],[Ref]],Hoja1!C:D,2,FALSE)</f>
        <v>0</v>
      </c>
      <c r="F174" s="2">
        <f>VLOOKUP(Tabla13[[#This Row],[Ref]],Hoja1!C:E,3,FALSE)</f>
        <v>0</v>
      </c>
      <c r="G174" s="2">
        <f>VLOOKUP(Tabla13[[#This Row],[Ref]],Hoja1!C:F,4,FALSE)</f>
        <v>0</v>
      </c>
      <c r="H174" s="2">
        <f>VLOOKUP(Tabla13[[#This Row],[Ref]],Hoja1!C:G,5,FALSE)</f>
        <v>0</v>
      </c>
      <c r="I174" s="2">
        <f>VLOOKUP(Tabla13[[#This Row],[Ref]],Hoja1!C:H,6,FALSE)</f>
        <v>0</v>
      </c>
      <c r="J174" s="2">
        <f>VLOOKUP(Tabla13[[#This Row],[Ref]],Hoja1!C:I,7,FALSE)</f>
        <v>0</v>
      </c>
      <c r="K174" s="2">
        <f>VLOOKUP(Tabla13[[#This Row],[Ref]],Hoja1!C:J,8,FALSE)</f>
        <v>0</v>
      </c>
      <c r="L174" s="2">
        <f>VLOOKUP(Tabla13[[#This Row],[Ref]],Hoja1!C:K,9,FALSE)</f>
        <v>3</v>
      </c>
      <c r="M174" s="2">
        <f>VLOOKUP(Tabla13[[#This Row],[Ref]],Hoja1!C:L,10,FALSE)</f>
        <v>2</v>
      </c>
      <c r="N174" s="2">
        <f>VLOOKUP(Tabla13[[#This Row],[Ref]],Hoja1!C:M,11,FALSE)</f>
        <v>0</v>
      </c>
      <c r="O174" s="2">
        <f>VLOOKUP(Tabla13[[#This Row],[Ref]],Hoja1!C:N,12,FALSE)</f>
        <v>0</v>
      </c>
      <c r="P174" s="2">
        <f>VLOOKUP(Tabla13[[#This Row],[Ref]],Hoja1!C:O,13,FALSE)</f>
        <v>0</v>
      </c>
      <c r="Q174" s="2">
        <f>VLOOKUP(Tabla13[[#This Row],[Ref]],Hoja1!C:P,14,FALSE)</f>
        <v>0</v>
      </c>
      <c r="R174" s="2">
        <f>VLOOKUP(Tabla13[[#This Row],[Ref]],Hoja1!C:Q,15,FALSE)</f>
        <v>0</v>
      </c>
      <c r="S174" s="2">
        <f>VLOOKUP(Tabla13[[#This Row],[Ref]],Hoja1!C:R,16,FALSE)</f>
        <v>0</v>
      </c>
      <c r="T174" s="2">
        <f>VLOOKUP(Tabla13[[#This Row],[Ref]],Hoja1!C:S,17,FALSE)</f>
        <v>0</v>
      </c>
      <c r="U174" s="2">
        <f>VLOOKUP(Tabla13[[#This Row],[Ref]],Hoja1!C:T,18,FALSE)</f>
        <v>0</v>
      </c>
      <c r="V174" s="2">
        <f>VLOOKUP(Tabla13[[#This Row],[Ref]],Hoja1!C:U,19,FALSE)</f>
        <v>0</v>
      </c>
      <c r="W174" s="2">
        <f>VLOOKUP(Tabla13[[#This Row],[Ref]],Hoja1!C:V,20,FALSE)</f>
        <v>0</v>
      </c>
      <c r="X174" s="2">
        <f>VLOOKUP(Tabla13[[#This Row],[Ref]],Hoja1!C:W,21,FALSE)</f>
        <v>0</v>
      </c>
      <c r="Y174" s="2">
        <f>VLOOKUP(Tabla13[[#This Row],[Ref]],Hoja1!C:X,22,FALSE)</f>
        <v>0</v>
      </c>
      <c r="Z174" s="2">
        <f>SUM(Tabla13[[#This Row],[18]:[38]])</f>
        <v>5</v>
      </c>
      <c r="AA174" s="3">
        <v>25</v>
      </c>
      <c r="AB174" s="3">
        <v>26.4</v>
      </c>
      <c r="AC174" s="3" t="s">
        <v>3</v>
      </c>
      <c r="AD174" s="3">
        <f>Tabla13[[#This Row],[Price 1]]*2.3</f>
        <v>57.499999999999993</v>
      </c>
      <c r="AE174" s="3">
        <f>Tabla13[[#This Row],[Price 2]]*2.3</f>
        <v>60.719999999999992</v>
      </c>
      <c r="AF174" s="3"/>
      <c r="AG174" s="3" t="s">
        <v>1643</v>
      </c>
    </row>
    <row r="175" spans="2:33" ht="99.9" hidden="1" customHeight="1" x14ac:dyDescent="0.3">
      <c r="B175" s="1" t="s">
        <v>12</v>
      </c>
      <c r="C175" s="1" t="s">
        <v>264</v>
      </c>
      <c r="D175" s="1" t="s">
        <v>263</v>
      </c>
      <c r="E175" s="2" t="e">
        <f>VLOOKUP(Tabla13[[#This Row],[Ref]],Hoja1!C:D,2,FALSE)</f>
        <v>#N/A</v>
      </c>
      <c r="F175" s="2" t="e">
        <f>VLOOKUP(Tabla13[[#This Row],[Ref]],Hoja1!C:E,3,FALSE)</f>
        <v>#N/A</v>
      </c>
      <c r="G175" s="2" t="e">
        <f>VLOOKUP(Tabla13[[#This Row],[Ref]],Hoja1!C:F,4,FALSE)</f>
        <v>#N/A</v>
      </c>
      <c r="H175" s="2" t="e">
        <f>VLOOKUP(Tabla13[[#This Row],[Ref]],Hoja1!C:G,5,FALSE)</f>
        <v>#N/A</v>
      </c>
      <c r="I175" s="2" t="e">
        <f>VLOOKUP(Tabla13[[#This Row],[Ref]],Hoja1!C:H,6,FALSE)</f>
        <v>#N/A</v>
      </c>
      <c r="J175" s="2" t="e">
        <f>VLOOKUP(Tabla13[[#This Row],[Ref]],Hoja1!C:I,7,FALSE)</f>
        <v>#N/A</v>
      </c>
      <c r="K175" s="2" t="e">
        <f>VLOOKUP(Tabla13[[#This Row],[Ref]],Hoja1!C:J,8,FALSE)</f>
        <v>#N/A</v>
      </c>
      <c r="L175" s="2" t="e">
        <f>VLOOKUP(Tabla13[[#This Row],[Ref]],Hoja1!C:K,9,FALSE)</f>
        <v>#N/A</v>
      </c>
      <c r="M175" s="2" t="e">
        <f>VLOOKUP(Tabla13[[#This Row],[Ref]],Hoja1!C:L,10,FALSE)</f>
        <v>#N/A</v>
      </c>
      <c r="N175" s="2" t="e">
        <f>VLOOKUP(Tabla13[[#This Row],[Ref]],Hoja1!C:M,11,FALSE)</f>
        <v>#N/A</v>
      </c>
      <c r="O175" s="2" t="e">
        <f>VLOOKUP(Tabla13[[#This Row],[Ref]],Hoja1!C:N,12,FALSE)</f>
        <v>#N/A</v>
      </c>
      <c r="P175" s="2" t="e">
        <f>VLOOKUP(Tabla13[[#This Row],[Ref]],Hoja1!C:O,13,FALSE)</f>
        <v>#N/A</v>
      </c>
      <c r="Q175" s="2" t="e">
        <f>VLOOKUP(Tabla13[[#This Row],[Ref]],Hoja1!C:P,14,FALSE)</f>
        <v>#N/A</v>
      </c>
      <c r="R175" s="2" t="e">
        <f>VLOOKUP(Tabla13[[#This Row],[Ref]],Hoja1!C:Q,15,FALSE)</f>
        <v>#N/A</v>
      </c>
      <c r="S175" s="2" t="e">
        <f>VLOOKUP(Tabla13[[#This Row],[Ref]],Hoja1!C:R,16,FALSE)</f>
        <v>#N/A</v>
      </c>
      <c r="T175" s="2" t="e">
        <f>VLOOKUP(Tabla13[[#This Row],[Ref]],Hoja1!C:S,17,FALSE)</f>
        <v>#N/A</v>
      </c>
      <c r="U175" s="2" t="e">
        <f>VLOOKUP(Tabla13[[#This Row],[Ref]],Hoja1!C:T,18,FALSE)</f>
        <v>#N/A</v>
      </c>
      <c r="V175" s="2" t="e">
        <f>VLOOKUP(Tabla13[[#This Row],[Ref]],Hoja1!C:U,19,FALSE)</f>
        <v>#N/A</v>
      </c>
      <c r="W175" s="2" t="e">
        <f>VLOOKUP(Tabla13[[#This Row],[Ref]],Hoja1!C:V,20,FALSE)</f>
        <v>#N/A</v>
      </c>
      <c r="X175" s="2" t="e">
        <f>VLOOKUP(Tabla13[[#This Row],[Ref]],Hoja1!C:W,21,FALSE)</f>
        <v>#N/A</v>
      </c>
      <c r="Y175" s="2" t="e">
        <f>VLOOKUP(Tabla13[[#This Row],[Ref]],Hoja1!C:X,22,FALSE)</f>
        <v>#N/A</v>
      </c>
      <c r="Z175" s="2" t="e">
        <f>SUM(Tabla13[[#This Row],[18]:[38]])</f>
        <v>#N/A</v>
      </c>
      <c r="AA175" s="3">
        <v>25</v>
      </c>
      <c r="AB175" s="3">
        <v>26.4</v>
      </c>
      <c r="AC175" s="3" t="s">
        <v>3</v>
      </c>
      <c r="AD175" s="3">
        <f>Tabla13[[#This Row],[Price 1]]*2.3</f>
        <v>57.499999999999993</v>
      </c>
      <c r="AE175" s="3"/>
      <c r="AF175" s="3"/>
      <c r="AG175" s="3"/>
    </row>
    <row r="176" spans="2:33" ht="99.9" customHeight="1" x14ac:dyDescent="0.3">
      <c r="B176" s="1" t="s">
        <v>12</v>
      </c>
      <c r="C176" s="1" t="s">
        <v>265</v>
      </c>
      <c r="D176" s="1" t="s">
        <v>266</v>
      </c>
      <c r="E176" s="2">
        <f>VLOOKUP(Tabla13[[#This Row],[Ref]],Hoja1!C:D,2,FALSE)</f>
        <v>0</v>
      </c>
      <c r="F176" s="2">
        <f>VLOOKUP(Tabla13[[#This Row],[Ref]],Hoja1!C:E,3,FALSE)</f>
        <v>0</v>
      </c>
      <c r="G176" s="2">
        <f>VLOOKUP(Tabla13[[#This Row],[Ref]],Hoja1!C:F,4,FALSE)</f>
        <v>1</v>
      </c>
      <c r="H176" s="2">
        <f>VLOOKUP(Tabla13[[#This Row],[Ref]],Hoja1!C:G,5,FALSE)</f>
        <v>0</v>
      </c>
      <c r="I176" s="2">
        <f>VLOOKUP(Tabla13[[#This Row],[Ref]],Hoja1!C:H,6,FALSE)</f>
        <v>0</v>
      </c>
      <c r="J176" s="2">
        <f>VLOOKUP(Tabla13[[#This Row],[Ref]],Hoja1!C:I,7,FALSE)</f>
        <v>1</v>
      </c>
      <c r="K176" s="2">
        <f>VLOOKUP(Tabla13[[#This Row],[Ref]],Hoja1!C:J,8,FALSE)</f>
        <v>0</v>
      </c>
      <c r="L176" s="2">
        <f>VLOOKUP(Tabla13[[#This Row],[Ref]],Hoja1!C:K,9,FALSE)</f>
        <v>2</v>
      </c>
      <c r="M176" s="2">
        <f>VLOOKUP(Tabla13[[#This Row],[Ref]],Hoja1!C:L,10,FALSE)</f>
        <v>0</v>
      </c>
      <c r="N176" s="2">
        <f>VLOOKUP(Tabla13[[#This Row],[Ref]],Hoja1!C:M,11,FALSE)</f>
        <v>0</v>
      </c>
      <c r="O176" s="2">
        <f>VLOOKUP(Tabla13[[#This Row],[Ref]],Hoja1!C:N,12,FALSE)</f>
        <v>0</v>
      </c>
      <c r="P176" s="2">
        <f>VLOOKUP(Tabla13[[#This Row],[Ref]],Hoja1!C:O,13,FALSE)</f>
        <v>0</v>
      </c>
      <c r="Q176" s="2">
        <f>VLOOKUP(Tabla13[[#This Row],[Ref]],Hoja1!C:P,14,FALSE)</f>
        <v>0</v>
      </c>
      <c r="R176" s="2">
        <f>VLOOKUP(Tabla13[[#This Row],[Ref]],Hoja1!C:Q,15,FALSE)</f>
        <v>0</v>
      </c>
      <c r="S176" s="2">
        <f>VLOOKUP(Tabla13[[#This Row],[Ref]],Hoja1!C:R,16,FALSE)</f>
        <v>0</v>
      </c>
      <c r="T176" s="2">
        <f>VLOOKUP(Tabla13[[#This Row],[Ref]],Hoja1!C:S,17,FALSE)</f>
        <v>0</v>
      </c>
      <c r="U176" s="2">
        <f>VLOOKUP(Tabla13[[#This Row],[Ref]],Hoja1!C:T,18,FALSE)</f>
        <v>0</v>
      </c>
      <c r="V176" s="2">
        <f>VLOOKUP(Tabla13[[#This Row],[Ref]],Hoja1!C:U,19,FALSE)</f>
        <v>0</v>
      </c>
      <c r="W176" s="2">
        <f>VLOOKUP(Tabla13[[#This Row],[Ref]],Hoja1!C:V,20,FALSE)</f>
        <v>0</v>
      </c>
      <c r="X176" s="2">
        <f>VLOOKUP(Tabla13[[#This Row],[Ref]],Hoja1!C:W,21,FALSE)</f>
        <v>0</v>
      </c>
      <c r="Y176" s="2">
        <f>VLOOKUP(Tabla13[[#This Row],[Ref]],Hoja1!C:X,22,FALSE)</f>
        <v>0</v>
      </c>
      <c r="Z176" s="2">
        <f>SUM(Tabla13[[#This Row],[18]:[38]])</f>
        <v>4</v>
      </c>
      <c r="AA176" s="3">
        <v>24</v>
      </c>
      <c r="AB176" s="3">
        <v>25</v>
      </c>
      <c r="AC176" s="3" t="s">
        <v>3</v>
      </c>
      <c r="AD176" s="3">
        <f>Tabla13[[#This Row],[Price 1]]*2.3</f>
        <v>55.199999999999996</v>
      </c>
      <c r="AE176" s="3">
        <f>Tabla13[[#This Row],[Price 2]]*2.3</f>
        <v>57.499999999999993</v>
      </c>
      <c r="AF176" s="3"/>
      <c r="AG176" s="3" t="s">
        <v>1643</v>
      </c>
    </row>
    <row r="177" spans="2:33" ht="99.9" customHeight="1" x14ac:dyDescent="0.3">
      <c r="B177" s="1" t="s">
        <v>12</v>
      </c>
      <c r="C177" s="1" t="s">
        <v>267</v>
      </c>
      <c r="D177" s="1" t="s">
        <v>266</v>
      </c>
      <c r="E177" s="2">
        <f>VLOOKUP(Tabla13[[#This Row],[Ref]],Hoja1!C:D,2,FALSE)</f>
        <v>0</v>
      </c>
      <c r="F177" s="2">
        <f>VLOOKUP(Tabla13[[#This Row],[Ref]],Hoja1!C:E,3,FALSE)</f>
        <v>3</v>
      </c>
      <c r="G177" s="2">
        <f>VLOOKUP(Tabla13[[#This Row],[Ref]],Hoja1!C:F,4,FALSE)</f>
        <v>2</v>
      </c>
      <c r="H177" s="2">
        <f>VLOOKUP(Tabla13[[#This Row],[Ref]],Hoja1!C:G,5,FALSE)</f>
        <v>1</v>
      </c>
      <c r="I177" s="2">
        <f>VLOOKUP(Tabla13[[#This Row],[Ref]],Hoja1!C:H,6,FALSE)</f>
        <v>0</v>
      </c>
      <c r="J177" s="2">
        <f>VLOOKUP(Tabla13[[#This Row],[Ref]],Hoja1!C:I,7,FALSE)</f>
        <v>0</v>
      </c>
      <c r="K177" s="2">
        <f>VLOOKUP(Tabla13[[#This Row],[Ref]],Hoja1!C:J,8,FALSE)</f>
        <v>0</v>
      </c>
      <c r="L177" s="2">
        <f>VLOOKUP(Tabla13[[#This Row],[Ref]],Hoja1!C:K,9,FALSE)</f>
        <v>0</v>
      </c>
      <c r="M177" s="2">
        <f>VLOOKUP(Tabla13[[#This Row],[Ref]],Hoja1!C:L,10,FALSE)</f>
        <v>0</v>
      </c>
      <c r="N177" s="2">
        <f>VLOOKUP(Tabla13[[#This Row],[Ref]],Hoja1!C:M,11,FALSE)</f>
        <v>0</v>
      </c>
      <c r="O177" s="2">
        <f>VLOOKUP(Tabla13[[#This Row],[Ref]],Hoja1!C:N,12,FALSE)</f>
        <v>0</v>
      </c>
      <c r="P177" s="2">
        <f>VLOOKUP(Tabla13[[#This Row],[Ref]],Hoja1!C:O,13,FALSE)</f>
        <v>0</v>
      </c>
      <c r="Q177" s="2">
        <f>VLOOKUP(Tabla13[[#This Row],[Ref]],Hoja1!C:P,14,FALSE)</f>
        <v>0</v>
      </c>
      <c r="R177" s="2">
        <f>VLOOKUP(Tabla13[[#This Row],[Ref]],Hoja1!C:Q,15,FALSE)</f>
        <v>0</v>
      </c>
      <c r="S177" s="2">
        <f>VLOOKUP(Tabla13[[#This Row],[Ref]],Hoja1!C:R,16,FALSE)</f>
        <v>0</v>
      </c>
      <c r="T177" s="2">
        <f>VLOOKUP(Tabla13[[#This Row],[Ref]],Hoja1!C:S,17,FALSE)</f>
        <v>0</v>
      </c>
      <c r="U177" s="2">
        <f>VLOOKUP(Tabla13[[#This Row],[Ref]],Hoja1!C:T,18,FALSE)</f>
        <v>0</v>
      </c>
      <c r="V177" s="2">
        <f>VLOOKUP(Tabla13[[#This Row],[Ref]],Hoja1!C:U,19,FALSE)</f>
        <v>0</v>
      </c>
      <c r="W177" s="2">
        <f>VLOOKUP(Tabla13[[#This Row],[Ref]],Hoja1!C:V,20,FALSE)</f>
        <v>0</v>
      </c>
      <c r="X177" s="2">
        <f>VLOOKUP(Tabla13[[#This Row],[Ref]],Hoja1!C:W,21,FALSE)</f>
        <v>0</v>
      </c>
      <c r="Y177" s="2">
        <f>VLOOKUP(Tabla13[[#This Row],[Ref]],Hoja1!C:X,22,FALSE)</f>
        <v>0</v>
      </c>
      <c r="Z177" s="2">
        <f>SUM(Tabla13[[#This Row],[18]:[38]])</f>
        <v>6</v>
      </c>
      <c r="AA177" s="3">
        <v>24</v>
      </c>
      <c r="AB177" s="3">
        <v>25</v>
      </c>
      <c r="AC177" s="3" t="s">
        <v>3</v>
      </c>
      <c r="AD177" s="3">
        <f>Tabla13[[#This Row],[Price 1]]*2.3</f>
        <v>55.199999999999996</v>
      </c>
      <c r="AE177" s="3">
        <f>Tabla13[[#This Row],[Price 2]]*2.3</f>
        <v>57.499999999999993</v>
      </c>
      <c r="AF177" s="3"/>
      <c r="AG177" s="3" t="s">
        <v>1643</v>
      </c>
    </row>
    <row r="178" spans="2:33" ht="99.9" hidden="1" customHeight="1" x14ac:dyDescent="0.3">
      <c r="B178" s="1" t="s">
        <v>12</v>
      </c>
      <c r="C178" s="1" t="s">
        <v>268</v>
      </c>
      <c r="D178" s="1" t="s">
        <v>263</v>
      </c>
      <c r="E178" s="2">
        <f>VLOOKUP(Tabla13[[#This Row],[Ref]],Hoja1!C:D,2,FALSE)</f>
        <v>0</v>
      </c>
      <c r="F178" s="2">
        <f>VLOOKUP(Tabla13[[#This Row],[Ref]],Hoja1!C:E,3,FALSE)</f>
        <v>0</v>
      </c>
      <c r="G178" s="2">
        <f>VLOOKUP(Tabla13[[#This Row],[Ref]],Hoja1!C:F,4,FALSE)</f>
        <v>0</v>
      </c>
      <c r="H178" s="2">
        <f>VLOOKUP(Tabla13[[#This Row],[Ref]],Hoja1!C:G,5,FALSE)</f>
        <v>0</v>
      </c>
      <c r="I178" s="2">
        <f>VLOOKUP(Tabla13[[#This Row],[Ref]],Hoja1!C:H,6,FALSE)</f>
        <v>0</v>
      </c>
      <c r="J178" s="2">
        <f>VLOOKUP(Tabla13[[#This Row],[Ref]],Hoja1!C:I,7,FALSE)</f>
        <v>0</v>
      </c>
      <c r="K178" s="2">
        <f>VLOOKUP(Tabla13[[#This Row],[Ref]],Hoja1!C:J,8,FALSE)</f>
        <v>0</v>
      </c>
      <c r="L178" s="2">
        <f>VLOOKUP(Tabla13[[#This Row],[Ref]],Hoja1!C:K,9,FALSE)</f>
        <v>1</v>
      </c>
      <c r="M178" s="2">
        <f>VLOOKUP(Tabla13[[#This Row],[Ref]],Hoja1!C:L,10,FALSE)</f>
        <v>1</v>
      </c>
      <c r="N178" s="2">
        <f>VLOOKUP(Tabla13[[#This Row],[Ref]],Hoja1!C:M,11,FALSE)</f>
        <v>0</v>
      </c>
      <c r="O178" s="2">
        <f>VLOOKUP(Tabla13[[#This Row],[Ref]],Hoja1!C:N,12,FALSE)</f>
        <v>0</v>
      </c>
      <c r="P178" s="2">
        <f>VLOOKUP(Tabla13[[#This Row],[Ref]],Hoja1!C:O,13,FALSE)</f>
        <v>0</v>
      </c>
      <c r="Q178" s="2">
        <f>VLOOKUP(Tabla13[[#This Row],[Ref]],Hoja1!C:P,14,FALSE)</f>
        <v>0</v>
      </c>
      <c r="R178" s="2">
        <f>VLOOKUP(Tabla13[[#This Row],[Ref]],Hoja1!C:Q,15,FALSE)</f>
        <v>0</v>
      </c>
      <c r="S178" s="2">
        <f>VLOOKUP(Tabla13[[#This Row],[Ref]],Hoja1!C:R,16,FALSE)</f>
        <v>0</v>
      </c>
      <c r="T178" s="2">
        <f>VLOOKUP(Tabla13[[#This Row],[Ref]],Hoja1!C:S,17,FALSE)</f>
        <v>0</v>
      </c>
      <c r="U178" s="2">
        <f>VLOOKUP(Tabla13[[#This Row],[Ref]],Hoja1!C:T,18,FALSE)</f>
        <v>0</v>
      </c>
      <c r="V178" s="2">
        <f>VLOOKUP(Tabla13[[#This Row],[Ref]],Hoja1!C:U,19,FALSE)</f>
        <v>0</v>
      </c>
      <c r="W178" s="2">
        <f>VLOOKUP(Tabla13[[#This Row],[Ref]],Hoja1!C:V,20,FALSE)</f>
        <v>0</v>
      </c>
      <c r="X178" s="2">
        <f>VLOOKUP(Tabla13[[#This Row],[Ref]],Hoja1!C:W,21,FALSE)</f>
        <v>0</v>
      </c>
      <c r="Y178" s="2">
        <f>VLOOKUP(Tabla13[[#This Row],[Ref]],Hoja1!C:X,22,FALSE)</f>
        <v>0</v>
      </c>
      <c r="Z178" s="2">
        <f>SUM(Tabla13[[#This Row],[18]:[38]])</f>
        <v>2</v>
      </c>
      <c r="AA178" s="3">
        <v>25</v>
      </c>
      <c r="AB178" s="3">
        <v>26.4</v>
      </c>
      <c r="AC178" s="3" t="s">
        <v>3</v>
      </c>
      <c r="AD178" s="3">
        <f>Tabla13[[#This Row],[Price 1]]*2.3</f>
        <v>57.499999999999993</v>
      </c>
      <c r="AE178" s="3">
        <f>Tabla13[[#This Row],[Price 2]]*2.3</f>
        <v>60.719999999999992</v>
      </c>
      <c r="AF178" s="3"/>
      <c r="AG178" s="3" t="s">
        <v>1643</v>
      </c>
    </row>
    <row r="179" spans="2:33" ht="99.9" hidden="1" customHeight="1" x14ac:dyDescent="0.3">
      <c r="B179" s="1" t="s">
        <v>12</v>
      </c>
      <c r="C179" s="1" t="s">
        <v>269</v>
      </c>
      <c r="D179" s="1" t="s">
        <v>263</v>
      </c>
      <c r="E179" s="2" t="e">
        <f>VLOOKUP(Tabla13[[#This Row],[Ref]],Hoja1!C:D,2,FALSE)</f>
        <v>#N/A</v>
      </c>
      <c r="F179" s="2" t="e">
        <f>VLOOKUP(Tabla13[[#This Row],[Ref]],Hoja1!C:E,3,FALSE)</f>
        <v>#N/A</v>
      </c>
      <c r="G179" s="2" t="e">
        <f>VLOOKUP(Tabla13[[#This Row],[Ref]],Hoja1!C:F,4,FALSE)</f>
        <v>#N/A</v>
      </c>
      <c r="H179" s="2" t="e">
        <f>VLOOKUP(Tabla13[[#This Row],[Ref]],Hoja1!C:G,5,FALSE)</f>
        <v>#N/A</v>
      </c>
      <c r="I179" s="2" t="e">
        <f>VLOOKUP(Tabla13[[#This Row],[Ref]],Hoja1!C:H,6,FALSE)</f>
        <v>#N/A</v>
      </c>
      <c r="J179" s="2" t="e">
        <f>VLOOKUP(Tabla13[[#This Row],[Ref]],Hoja1!C:I,7,FALSE)</f>
        <v>#N/A</v>
      </c>
      <c r="K179" s="2" t="e">
        <f>VLOOKUP(Tabla13[[#This Row],[Ref]],Hoja1!C:J,8,FALSE)</f>
        <v>#N/A</v>
      </c>
      <c r="L179" s="2" t="e">
        <f>VLOOKUP(Tabla13[[#This Row],[Ref]],Hoja1!C:K,9,FALSE)</f>
        <v>#N/A</v>
      </c>
      <c r="M179" s="2" t="e">
        <f>VLOOKUP(Tabla13[[#This Row],[Ref]],Hoja1!C:L,10,FALSE)</f>
        <v>#N/A</v>
      </c>
      <c r="N179" s="2" t="e">
        <f>VLOOKUP(Tabla13[[#This Row],[Ref]],Hoja1!C:M,11,FALSE)</f>
        <v>#N/A</v>
      </c>
      <c r="O179" s="2" t="e">
        <f>VLOOKUP(Tabla13[[#This Row],[Ref]],Hoja1!C:N,12,FALSE)</f>
        <v>#N/A</v>
      </c>
      <c r="P179" s="2" t="e">
        <f>VLOOKUP(Tabla13[[#This Row],[Ref]],Hoja1!C:O,13,FALSE)</f>
        <v>#N/A</v>
      </c>
      <c r="Q179" s="2" t="e">
        <f>VLOOKUP(Tabla13[[#This Row],[Ref]],Hoja1!C:P,14,FALSE)</f>
        <v>#N/A</v>
      </c>
      <c r="R179" s="2" t="e">
        <f>VLOOKUP(Tabla13[[#This Row],[Ref]],Hoja1!C:Q,15,FALSE)</f>
        <v>#N/A</v>
      </c>
      <c r="S179" s="2" t="e">
        <f>VLOOKUP(Tabla13[[#This Row],[Ref]],Hoja1!C:R,16,FALSE)</f>
        <v>#N/A</v>
      </c>
      <c r="T179" s="2" t="e">
        <f>VLOOKUP(Tabla13[[#This Row],[Ref]],Hoja1!C:S,17,FALSE)</f>
        <v>#N/A</v>
      </c>
      <c r="U179" s="2" t="e">
        <f>VLOOKUP(Tabla13[[#This Row],[Ref]],Hoja1!C:T,18,FALSE)</f>
        <v>#N/A</v>
      </c>
      <c r="V179" s="2" t="e">
        <f>VLOOKUP(Tabla13[[#This Row],[Ref]],Hoja1!C:U,19,FALSE)</f>
        <v>#N/A</v>
      </c>
      <c r="W179" s="2" t="e">
        <f>VLOOKUP(Tabla13[[#This Row],[Ref]],Hoja1!C:V,20,FALSE)</f>
        <v>#N/A</v>
      </c>
      <c r="X179" s="2" t="e">
        <f>VLOOKUP(Tabla13[[#This Row],[Ref]],Hoja1!C:W,21,FALSE)</f>
        <v>#N/A</v>
      </c>
      <c r="Y179" s="2" t="e">
        <f>VLOOKUP(Tabla13[[#This Row],[Ref]],Hoja1!C:X,22,FALSE)</f>
        <v>#N/A</v>
      </c>
      <c r="Z179" s="2" t="e">
        <f>SUM(Tabla13[[#This Row],[18]:[38]])</f>
        <v>#N/A</v>
      </c>
      <c r="AA179" s="3">
        <v>25</v>
      </c>
      <c r="AB179" s="3">
        <v>26.4</v>
      </c>
      <c r="AC179" s="3" t="s">
        <v>3</v>
      </c>
      <c r="AD179" s="3">
        <f>Tabla13[[#This Row],[Price 1]]*2.3</f>
        <v>57.499999999999993</v>
      </c>
      <c r="AE179" s="3"/>
      <c r="AF179" s="3"/>
      <c r="AG179" s="3"/>
    </row>
    <row r="180" spans="2:33" ht="99.9" customHeight="1" x14ac:dyDescent="0.3">
      <c r="B180" s="1" t="s">
        <v>12</v>
      </c>
      <c r="C180" s="1" t="s">
        <v>270</v>
      </c>
      <c r="D180" s="1" t="s">
        <v>266</v>
      </c>
      <c r="E180" s="2">
        <f>VLOOKUP(Tabla13[[#This Row],[Ref]],Hoja1!C:D,2,FALSE)</f>
        <v>0</v>
      </c>
      <c r="F180" s="2">
        <f>VLOOKUP(Tabla13[[#This Row],[Ref]],Hoja1!C:E,3,FALSE)</f>
        <v>4</v>
      </c>
      <c r="G180" s="2">
        <f>VLOOKUP(Tabla13[[#This Row],[Ref]],Hoja1!C:F,4,FALSE)</f>
        <v>4</v>
      </c>
      <c r="H180" s="2">
        <f>VLOOKUP(Tabla13[[#This Row],[Ref]],Hoja1!C:G,5,FALSE)</f>
        <v>1</v>
      </c>
      <c r="I180" s="2">
        <f>VLOOKUP(Tabla13[[#This Row],[Ref]],Hoja1!C:H,6,FALSE)</f>
        <v>3</v>
      </c>
      <c r="J180" s="2">
        <f>VLOOKUP(Tabla13[[#This Row],[Ref]],Hoja1!C:I,7,FALSE)</f>
        <v>3</v>
      </c>
      <c r="K180" s="2">
        <f>VLOOKUP(Tabla13[[#This Row],[Ref]],Hoja1!C:J,8,FALSE)</f>
        <v>2</v>
      </c>
      <c r="L180" s="2">
        <f>VLOOKUP(Tabla13[[#This Row],[Ref]],Hoja1!C:K,9,FALSE)</f>
        <v>2</v>
      </c>
      <c r="M180" s="2">
        <f>VLOOKUP(Tabla13[[#This Row],[Ref]],Hoja1!C:L,10,FALSE)</f>
        <v>0</v>
      </c>
      <c r="N180" s="2">
        <f>VLOOKUP(Tabla13[[#This Row],[Ref]],Hoja1!C:M,11,FALSE)</f>
        <v>0</v>
      </c>
      <c r="O180" s="2">
        <f>VLOOKUP(Tabla13[[#This Row],[Ref]],Hoja1!C:N,12,FALSE)</f>
        <v>0</v>
      </c>
      <c r="P180" s="2">
        <f>VLOOKUP(Tabla13[[#This Row],[Ref]],Hoja1!C:O,13,FALSE)</f>
        <v>0</v>
      </c>
      <c r="Q180" s="2">
        <f>VLOOKUP(Tabla13[[#This Row],[Ref]],Hoja1!C:P,14,FALSE)</f>
        <v>0</v>
      </c>
      <c r="R180" s="2">
        <f>VLOOKUP(Tabla13[[#This Row],[Ref]],Hoja1!C:Q,15,FALSE)</f>
        <v>0</v>
      </c>
      <c r="S180" s="2">
        <f>VLOOKUP(Tabla13[[#This Row],[Ref]],Hoja1!C:R,16,FALSE)</f>
        <v>0</v>
      </c>
      <c r="T180" s="2">
        <f>VLOOKUP(Tabla13[[#This Row],[Ref]],Hoja1!C:S,17,FALSE)</f>
        <v>0</v>
      </c>
      <c r="U180" s="2">
        <f>VLOOKUP(Tabla13[[#This Row],[Ref]],Hoja1!C:T,18,FALSE)</f>
        <v>0</v>
      </c>
      <c r="V180" s="2">
        <f>VLOOKUP(Tabla13[[#This Row],[Ref]],Hoja1!C:U,19,FALSE)</f>
        <v>0</v>
      </c>
      <c r="W180" s="2">
        <f>VLOOKUP(Tabla13[[#This Row],[Ref]],Hoja1!C:V,20,FALSE)</f>
        <v>0</v>
      </c>
      <c r="X180" s="2">
        <f>VLOOKUP(Tabla13[[#This Row],[Ref]],Hoja1!C:W,21,FALSE)</f>
        <v>0</v>
      </c>
      <c r="Y180" s="2">
        <f>VLOOKUP(Tabla13[[#This Row],[Ref]],Hoja1!C:X,22,FALSE)</f>
        <v>0</v>
      </c>
      <c r="Z180" s="2">
        <f>SUM(Tabla13[[#This Row],[18]:[38]])</f>
        <v>19</v>
      </c>
      <c r="AA180" s="3">
        <v>24</v>
      </c>
      <c r="AB180" s="3">
        <v>25</v>
      </c>
      <c r="AC180" s="3" t="s">
        <v>3</v>
      </c>
      <c r="AD180" s="3">
        <f>Tabla13[[#This Row],[Price 1]]*2.3</f>
        <v>55.199999999999996</v>
      </c>
      <c r="AE180" s="3">
        <f>Tabla13[[#This Row],[Price 2]]*2.3</f>
        <v>57.499999999999993</v>
      </c>
      <c r="AF180" s="3"/>
      <c r="AG180" s="3" t="s">
        <v>1643</v>
      </c>
    </row>
    <row r="181" spans="2:33" ht="99.9" hidden="1" customHeight="1" x14ac:dyDescent="0.3">
      <c r="B181" s="1" t="s">
        <v>12</v>
      </c>
      <c r="C181" s="1" t="s">
        <v>271</v>
      </c>
      <c r="D181" s="1" t="s">
        <v>266</v>
      </c>
      <c r="E181" s="2" t="e">
        <f>VLOOKUP(Tabla13[[#This Row],[Ref]],Hoja1!C:D,2,FALSE)</f>
        <v>#N/A</v>
      </c>
      <c r="F181" s="2" t="e">
        <f>VLOOKUP(Tabla13[[#This Row],[Ref]],Hoja1!C:E,3,FALSE)</f>
        <v>#N/A</v>
      </c>
      <c r="G181" s="2" t="e">
        <f>VLOOKUP(Tabla13[[#This Row],[Ref]],Hoja1!C:F,4,FALSE)</f>
        <v>#N/A</v>
      </c>
      <c r="H181" s="2" t="e">
        <f>VLOOKUP(Tabla13[[#This Row],[Ref]],Hoja1!C:G,5,FALSE)</f>
        <v>#N/A</v>
      </c>
      <c r="I181" s="2" t="e">
        <f>VLOOKUP(Tabla13[[#This Row],[Ref]],Hoja1!C:H,6,FALSE)</f>
        <v>#N/A</v>
      </c>
      <c r="J181" s="2" t="e">
        <f>VLOOKUP(Tabla13[[#This Row],[Ref]],Hoja1!C:I,7,FALSE)</f>
        <v>#N/A</v>
      </c>
      <c r="K181" s="2" t="e">
        <f>VLOOKUP(Tabla13[[#This Row],[Ref]],Hoja1!C:J,8,FALSE)</f>
        <v>#N/A</v>
      </c>
      <c r="L181" s="2" t="e">
        <f>VLOOKUP(Tabla13[[#This Row],[Ref]],Hoja1!C:K,9,FALSE)</f>
        <v>#N/A</v>
      </c>
      <c r="M181" s="2" t="e">
        <f>VLOOKUP(Tabla13[[#This Row],[Ref]],Hoja1!C:L,10,FALSE)</f>
        <v>#N/A</v>
      </c>
      <c r="N181" s="2" t="e">
        <f>VLOOKUP(Tabla13[[#This Row],[Ref]],Hoja1!C:M,11,FALSE)</f>
        <v>#N/A</v>
      </c>
      <c r="O181" s="2" t="e">
        <f>VLOOKUP(Tabla13[[#This Row],[Ref]],Hoja1!C:N,12,FALSE)</f>
        <v>#N/A</v>
      </c>
      <c r="P181" s="2" t="e">
        <f>VLOOKUP(Tabla13[[#This Row],[Ref]],Hoja1!C:O,13,FALSE)</f>
        <v>#N/A</v>
      </c>
      <c r="Q181" s="2" t="e">
        <f>VLOOKUP(Tabla13[[#This Row],[Ref]],Hoja1!C:P,14,FALSE)</f>
        <v>#N/A</v>
      </c>
      <c r="R181" s="2" t="e">
        <f>VLOOKUP(Tabla13[[#This Row],[Ref]],Hoja1!C:Q,15,FALSE)</f>
        <v>#N/A</v>
      </c>
      <c r="S181" s="2" t="e">
        <f>VLOOKUP(Tabla13[[#This Row],[Ref]],Hoja1!C:R,16,FALSE)</f>
        <v>#N/A</v>
      </c>
      <c r="T181" s="2" t="e">
        <f>VLOOKUP(Tabla13[[#This Row],[Ref]],Hoja1!C:S,17,FALSE)</f>
        <v>#N/A</v>
      </c>
      <c r="U181" s="2" t="e">
        <f>VLOOKUP(Tabla13[[#This Row],[Ref]],Hoja1!C:T,18,FALSE)</f>
        <v>#N/A</v>
      </c>
      <c r="V181" s="2" t="e">
        <f>VLOOKUP(Tabla13[[#This Row],[Ref]],Hoja1!C:U,19,FALSE)</f>
        <v>#N/A</v>
      </c>
      <c r="W181" s="2" t="e">
        <f>VLOOKUP(Tabla13[[#This Row],[Ref]],Hoja1!C:V,20,FALSE)</f>
        <v>#N/A</v>
      </c>
      <c r="X181" s="2" t="e">
        <f>VLOOKUP(Tabla13[[#This Row],[Ref]],Hoja1!C:W,21,FALSE)</f>
        <v>#N/A</v>
      </c>
      <c r="Y181" s="2" t="e">
        <f>VLOOKUP(Tabla13[[#This Row],[Ref]],Hoja1!C:X,22,FALSE)</f>
        <v>#N/A</v>
      </c>
      <c r="Z181" s="2" t="e">
        <f>SUM(Tabla13[[#This Row],[18]:[38]])</f>
        <v>#N/A</v>
      </c>
      <c r="AA181" s="3">
        <v>24</v>
      </c>
      <c r="AB181" s="3">
        <v>25</v>
      </c>
      <c r="AC181" s="3" t="s">
        <v>3</v>
      </c>
      <c r="AD181" s="3">
        <f>Tabla13[[#This Row],[Price 1]]*2.3</f>
        <v>55.199999999999996</v>
      </c>
      <c r="AE181" s="3"/>
      <c r="AF181" s="3"/>
      <c r="AG181" s="3"/>
    </row>
    <row r="182" spans="2:33" ht="65.25" customHeight="1" x14ac:dyDescent="0.3">
      <c r="B182" s="1" t="s">
        <v>12</v>
      </c>
      <c r="C182" s="1" t="s">
        <v>272</v>
      </c>
      <c r="D182" s="1" t="s">
        <v>273</v>
      </c>
      <c r="E182" s="2">
        <f>VLOOKUP(Tabla13[[#This Row],[Ref]],Hoja1!C:D,2,FALSE)</f>
        <v>2</v>
      </c>
      <c r="F182" s="2">
        <f>VLOOKUP(Tabla13[[#This Row],[Ref]],Hoja1!C:E,3,FALSE)</f>
        <v>5</v>
      </c>
      <c r="G182" s="2">
        <f>VLOOKUP(Tabla13[[#This Row],[Ref]],Hoja1!C:F,4,FALSE)</f>
        <v>3</v>
      </c>
      <c r="H182" s="2">
        <f>VLOOKUP(Tabla13[[#This Row],[Ref]],Hoja1!C:G,5,FALSE)</f>
        <v>7</v>
      </c>
      <c r="I182" s="2">
        <f>VLOOKUP(Tabla13[[#This Row],[Ref]],Hoja1!C:H,6,FALSE)</f>
        <v>8</v>
      </c>
      <c r="J182" s="2">
        <f>VLOOKUP(Tabla13[[#This Row],[Ref]],Hoja1!C:I,7,FALSE)</f>
        <v>4</v>
      </c>
      <c r="K182" s="2">
        <f>VLOOKUP(Tabla13[[#This Row],[Ref]],Hoja1!C:J,8,FALSE)</f>
        <v>0</v>
      </c>
      <c r="L182" s="2">
        <f>VLOOKUP(Tabla13[[#This Row],[Ref]],Hoja1!C:K,9,FALSE)</f>
        <v>0</v>
      </c>
      <c r="M182" s="2">
        <f>VLOOKUP(Tabla13[[#This Row],[Ref]],Hoja1!C:L,10,FALSE)</f>
        <v>0</v>
      </c>
      <c r="N182" s="2">
        <f>VLOOKUP(Tabla13[[#This Row],[Ref]],Hoja1!C:M,11,FALSE)</f>
        <v>0</v>
      </c>
      <c r="O182" s="2">
        <f>VLOOKUP(Tabla13[[#This Row],[Ref]],Hoja1!C:N,12,FALSE)</f>
        <v>0</v>
      </c>
      <c r="P182" s="2">
        <f>VLOOKUP(Tabla13[[#This Row],[Ref]],Hoja1!C:O,13,FALSE)</f>
        <v>0</v>
      </c>
      <c r="Q182" s="2">
        <f>VLOOKUP(Tabla13[[#This Row],[Ref]],Hoja1!C:P,14,FALSE)</f>
        <v>0</v>
      </c>
      <c r="R182" s="2">
        <f>VLOOKUP(Tabla13[[#This Row],[Ref]],Hoja1!C:Q,15,FALSE)</f>
        <v>0</v>
      </c>
      <c r="S182" s="2">
        <f>VLOOKUP(Tabla13[[#This Row],[Ref]],Hoja1!C:R,16,FALSE)</f>
        <v>0</v>
      </c>
      <c r="T182" s="2">
        <f>VLOOKUP(Tabla13[[#This Row],[Ref]],Hoja1!C:S,17,FALSE)</f>
        <v>0</v>
      </c>
      <c r="U182" s="2">
        <f>VLOOKUP(Tabla13[[#This Row],[Ref]],Hoja1!C:T,18,FALSE)</f>
        <v>0</v>
      </c>
      <c r="V182" s="2">
        <f>VLOOKUP(Tabla13[[#This Row],[Ref]],Hoja1!C:U,19,FALSE)</f>
        <v>0</v>
      </c>
      <c r="W182" s="2">
        <f>VLOOKUP(Tabla13[[#This Row],[Ref]],Hoja1!C:V,20,FALSE)</f>
        <v>0</v>
      </c>
      <c r="X182" s="2">
        <f>VLOOKUP(Tabla13[[#This Row],[Ref]],Hoja1!C:W,21,FALSE)</f>
        <v>0</v>
      </c>
      <c r="Y182" s="2">
        <f>VLOOKUP(Tabla13[[#This Row],[Ref]],Hoja1!C:X,22,FALSE)</f>
        <v>0</v>
      </c>
      <c r="Z182" s="2">
        <f>SUM(Tabla13[[#This Row],[18]:[38]])</f>
        <v>29</v>
      </c>
      <c r="AA182" s="3">
        <v>7.5</v>
      </c>
      <c r="AB182" s="3" t="s">
        <v>3</v>
      </c>
      <c r="AC182" s="3" t="s">
        <v>3</v>
      </c>
      <c r="AD182" s="3">
        <f>Tabla13[[#This Row],[Price 1]]*2.3</f>
        <v>17.25</v>
      </c>
      <c r="AE182" s="3"/>
      <c r="AF182" s="3"/>
      <c r="AG182" s="3" t="s">
        <v>1643</v>
      </c>
    </row>
    <row r="183" spans="2:33" ht="99.9" customHeight="1" x14ac:dyDescent="0.3">
      <c r="B183" s="1" t="s">
        <v>12</v>
      </c>
      <c r="C183" s="1" t="s">
        <v>274</v>
      </c>
      <c r="D183" s="1" t="s">
        <v>273</v>
      </c>
      <c r="E183" s="2">
        <f>VLOOKUP(Tabla13[[#This Row],[Ref]],Hoja1!C:D,2,FALSE)</f>
        <v>2</v>
      </c>
      <c r="F183" s="2">
        <f>VLOOKUP(Tabla13[[#This Row],[Ref]],Hoja1!C:E,3,FALSE)</f>
        <v>3</v>
      </c>
      <c r="G183" s="2">
        <f>VLOOKUP(Tabla13[[#This Row],[Ref]],Hoja1!C:F,4,FALSE)</f>
        <v>0</v>
      </c>
      <c r="H183" s="2">
        <f>VLOOKUP(Tabla13[[#This Row],[Ref]],Hoja1!C:G,5,FALSE)</f>
        <v>5</v>
      </c>
      <c r="I183" s="2">
        <f>VLOOKUP(Tabla13[[#This Row],[Ref]],Hoja1!C:H,6,FALSE)</f>
        <v>8</v>
      </c>
      <c r="J183" s="2">
        <f>VLOOKUP(Tabla13[[#This Row],[Ref]],Hoja1!C:I,7,FALSE)</f>
        <v>3</v>
      </c>
      <c r="K183" s="2">
        <f>VLOOKUP(Tabla13[[#This Row],[Ref]],Hoja1!C:J,8,FALSE)</f>
        <v>0</v>
      </c>
      <c r="L183" s="2">
        <f>VLOOKUP(Tabla13[[#This Row],[Ref]],Hoja1!C:K,9,FALSE)</f>
        <v>0</v>
      </c>
      <c r="M183" s="2">
        <f>VLOOKUP(Tabla13[[#This Row],[Ref]],Hoja1!C:L,10,FALSE)</f>
        <v>0</v>
      </c>
      <c r="N183" s="2">
        <f>VLOOKUP(Tabla13[[#This Row],[Ref]],Hoja1!C:M,11,FALSE)</f>
        <v>0</v>
      </c>
      <c r="O183" s="2">
        <f>VLOOKUP(Tabla13[[#This Row],[Ref]],Hoja1!C:N,12,FALSE)</f>
        <v>0</v>
      </c>
      <c r="P183" s="2">
        <f>VLOOKUP(Tabla13[[#This Row],[Ref]],Hoja1!C:O,13,FALSE)</f>
        <v>0</v>
      </c>
      <c r="Q183" s="2">
        <f>VLOOKUP(Tabla13[[#This Row],[Ref]],Hoja1!C:P,14,FALSE)</f>
        <v>0</v>
      </c>
      <c r="R183" s="2">
        <f>VLOOKUP(Tabla13[[#This Row],[Ref]],Hoja1!C:Q,15,FALSE)</f>
        <v>0</v>
      </c>
      <c r="S183" s="2">
        <f>VLOOKUP(Tabla13[[#This Row],[Ref]],Hoja1!C:R,16,FALSE)</f>
        <v>0</v>
      </c>
      <c r="T183" s="2">
        <f>VLOOKUP(Tabla13[[#This Row],[Ref]],Hoja1!C:S,17,FALSE)</f>
        <v>0</v>
      </c>
      <c r="U183" s="2">
        <f>VLOOKUP(Tabla13[[#This Row],[Ref]],Hoja1!C:T,18,FALSE)</f>
        <v>0</v>
      </c>
      <c r="V183" s="2">
        <f>VLOOKUP(Tabla13[[#This Row],[Ref]],Hoja1!C:U,19,FALSE)</f>
        <v>0</v>
      </c>
      <c r="W183" s="2">
        <f>VLOOKUP(Tabla13[[#This Row],[Ref]],Hoja1!C:V,20,FALSE)</f>
        <v>0</v>
      </c>
      <c r="X183" s="2">
        <f>VLOOKUP(Tabla13[[#This Row],[Ref]],Hoja1!C:W,21,FALSE)</f>
        <v>0</v>
      </c>
      <c r="Y183" s="2">
        <f>VLOOKUP(Tabla13[[#This Row],[Ref]],Hoja1!C:X,22,FALSE)</f>
        <v>0</v>
      </c>
      <c r="Z183" s="2">
        <f>SUM(Tabla13[[#This Row],[18]:[38]])</f>
        <v>21</v>
      </c>
      <c r="AA183" s="3">
        <v>7.5</v>
      </c>
      <c r="AB183" s="3" t="s">
        <v>3</v>
      </c>
      <c r="AC183" s="3" t="s">
        <v>3</v>
      </c>
      <c r="AD183" s="3">
        <f>Tabla13[[#This Row],[Price 1]]*2.3</f>
        <v>17.25</v>
      </c>
      <c r="AE183" s="3"/>
      <c r="AF183" s="3"/>
      <c r="AG183" s="3" t="s">
        <v>1643</v>
      </c>
    </row>
    <row r="184" spans="2:33" ht="74.25" customHeight="1" x14ac:dyDescent="0.3">
      <c r="B184" s="1" t="s">
        <v>12</v>
      </c>
      <c r="C184" s="1" t="s">
        <v>275</v>
      </c>
      <c r="D184" s="1" t="s">
        <v>276</v>
      </c>
      <c r="E184" s="2">
        <f>VLOOKUP(Tabla13[[#This Row],[Ref]],Hoja1!C:D,2,FALSE)</f>
        <v>2</v>
      </c>
      <c r="F184" s="2">
        <f>VLOOKUP(Tabla13[[#This Row],[Ref]],Hoja1!C:E,3,FALSE)</f>
        <v>4</v>
      </c>
      <c r="G184" s="2">
        <f>VLOOKUP(Tabla13[[#This Row],[Ref]],Hoja1!C:F,4,FALSE)</f>
        <v>10</v>
      </c>
      <c r="H184" s="2">
        <f>VLOOKUP(Tabla13[[#This Row],[Ref]],Hoja1!C:G,5,FALSE)</f>
        <v>11</v>
      </c>
      <c r="I184" s="2">
        <f>VLOOKUP(Tabla13[[#This Row],[Ref]],Hoja1!C:H,6,FALSE)</f>
        <v>18</v>
      </c>
      <c r="J184" s="2">
        <f>VLOOKUP(Tabla13[[#This Row],[Ref]],Hoja1!C:I,7,FALSE)</f>
        <v>14</v>
      </c>
      <c r="K184" s="2">
        <f>VLOOKUP(Tabla13[[#This Row],[Ref]],Hoja1!C:J,8,FALSE)</f>
        <v>0</v>
      </c>
      <c r="L184" s="2">
        <f>VLOOKUP(Tabla13[[#This Row],[Ref]],Hoja1!C:K,9,FALSE)</f>
        <v>0</v>
      </c>
      <c r="M184" s="2">
        <f>VLOOKUP(Tabla13[[#This Row],[Ref]],Hoja1!C:L,10,FALSE)</f>
        <v>0</v>
      </c>
      <c r="N184" s="2">
        <f>VLOOKUP(Tabla13[[#This Row],[Ref]],Hoja1!C:M,11,FALSE)</f>
        <v>0</v>
      </c>
      <c r="O184" s="2">
        <f>VLOOKUP(Tabla13[[#This Row],[Ref]],Hoja1!C:N,12,FALSE)</f>
        <v>0</v>
      </c>
      <c r="P184" s="2">
        <f>VLOOKUP(Tabla13[[#This Row],[Ref]],Hoja1!C:O,13,FALSE)</f>
        <v>0</v>
      </c>
      <c r="Q184" s="2">
        <f>VLOOKUP(Tabla13[[#This Row],[Ref]],Hoja1!C:P,14,FALSE)</f>
        <v>0</v>
      </c>
      <c r="R184" s="2">
        <f>VLOOKUP(Tabla13[[#This Row],[Ref]],Hoja1!C:Q,15,FALSE)</f>
        <v>0</v>
      </c>
      <c r="S184" s="2">
        <f>VLOOKUP(Tabla13[[#This Row],[Ref]],Hoja1!C:R,16,FALSE)</f>
        <v>0</v>
      </c>
      <c r="T184" s="2">
        <f>VLOOKUP(Tabla13[[#This Row],[Ref]],Hoja1!C:S,17,FALSE)</f>
        <v>0</v>
      </c>
      <c r="U184" s="2">
        <f>VLOOKUP(Tabla13[[#This Row],[Ref]],Hoja1!C:T,18,FALSE)</f>
        <v>0</v>
      </c>
      <c r="V184" s="2">
        <f>VLOOKUP(Tabla13[[#This Row],[Ref]],Hoja1!C:U,19,FALSE)</f>
        <v>0</v>
      </c>
      <c r="W184" s="2">
        <f>VLOOKUP(Tabla13[[#This Row],[Ref]],Hoja1!C:V,20,FALSE)</f>
        <v>0</v>
      </c>
      <c r="X184" s="2">
        <f>VLOOKUP(Tabla13[[#This Row],[Ref]],Hoja1!C:W,21,FALSE)</f>
        <v>0</v>
      </c>
      <c r="Y184" s="2">
        <f>VLOOKUP(Tabla13[[#This Row],[Ref]],Hoja1!C:X,22,FALSE)</f>
        <v>0</v>
      </c>
      <c r="Z184" s="2">
        <f>SUM(Tabla13[[#This Row],[18]:[38]])</f>
        <v>59</v>
      </c>
      <c r="AA184" s="3">
        <v>7.5</v>
      </c>
      <c r="AB184" s="3" t="s">
        <v>3</v>
      </c>
      <c r="AC184" s="3" t="s">
        <v>3</v>
      </c>
      <c r="AD184" s="3">
        <f>Tabla13[[#This Row],[Price 1]]*2.3</f>
        <v>17.25</v>
      </c>
      <c r="AE184" s="3"/>
      <c r="AF184" s="3"/>
      <c r="AG184" s="3" t="s">
        <v>1643</v>
      </c>
    </row>
    <row r="185" spans="2:33" ht="99.9" customHeight="1" x14ac:dyDescent="0.3">
      <c r="B185" s="1" t="s">
        <v>12</v>
      </c>
      <c r="C185" s="1" t="s">
        <v>277</v>
      </c>
      <c r="D185" s="1" t="s">
        <v>276</v>
      </c>
      <c r="E185" s="2">
        <f>VLOOKUP(Tabla13[[#This Row],[Ref]],Hoja1!C:D,2,FALSE)</f>
        <v>3</v>
      </c>
      <c r="F185" s="2">
        <f>VLOOKUP(Tabla13[[#This Row],[Ref]],Hoja1!C:E,3,FALSE)</f>
        <v>11</v>
      </c>
      <c r="G185" s="2">
        <f>VLOOKUP(Tabla13[[#This Row],[Ref]],Hoja1!C:F,4,FALSE)</f>
        <v>23</v>
      </c>
      <c r="H185" s="2">
        <f>VLOOKUP(Tabla13[[#This Row],[Ref]],Hoja1!C:G,5,FALSE)</f>
        <v>25</v>
      </c>
      <c r="I185" s="2">
        <f>VLOOKUP(Tabla13[[#This Row],[Ref]],Hoja1!C:H,6,FALSE)</f>
        <v>27</v>
      </c>
      <c r="J185" s="2">
        <f>VLOOKUP(Tabla13[[#This Row],[Ref]],Hoja1!C:I,7,FALSE)</f>
        <v>20</v>
      </c>
      <c r="K185" s="2">
        <f>VLOOKUP(Tabla13[[#This Row],[Ref]],Hoja1!C:J,8,FALSE)</f>
        <v>0</v>
      </c>
      <c r="L185" s="2">
        <f>VLOOKUP(Tabla13[[#This Row],[Ref]],Hoja1!C:K,9,FALSE)</f>
        <v>0</v>
      </c>
      <c r="M185" s="2">
        <f>VLOOKUP(Tabla13[[#This Row],[Ref]],Hoja1!C:L,10,FALSE)</f>
        <v>0</v>
      </c>
      <c r="N185" s="2">
        <f>VLOOKUP(Tabla13[[#This Row],[Ref]],Hoja1!C:M,11,FALSE)</f>
        <v>0</v>
      </c>
      <c r="O185" s="2">
        <f>VLOOKUP(Tabla13[[#This Row],[Ref]],Hoja1!C:N,12,FALSE)</f>
        <v>0</v>
      </c>
      <c r="P185" s="2">
        <f>VLOOKUP(Tabla13[[#This Row],[Ref]],Hoja1!C:O,13,FALSE)</f>
        <v>0</v>
      </c>
      <c r="Q185" s="2">
        <f>VLOOKUP(Tabla13[[#This Row],[Ref]],Hoja1!C:P,14,FALSE)</f>
        <v>0</v>
      </c>
      <c r="R185" s="2">
        <f>VLOOKUP(Tabla13[[#This Row],[Ref]],Hoja1!C:Q,15,FALSE)</f>
        <v>0</v>
      </c>
      <c r="S185" s="2">
        <f>VLOOKUP(Tabla13[[#This Row],[Ref]],Hoja1!C:R,16,FALSE)</f>
        <v>0</v>
      </c>
      <c r="T185" s="2">
        <f>VLOOKUP(Tabla13[[#This Row],[Ref]],Hoja1!C:S,17,FALSE)</f>
        <v>0</v>
      </c>
      <c r="U185" s="2">
        <f>VLOOKUP(Tabla13[[#This Row],[Ref]],Hoja1!C:T,18,FALSE)</f>
        <v>0</v>
      </c>
      <c r="V185" s="2">
        <f>VLOOKUP(Tabla13[[#This Row],[Ref]],Hoja1!C:U,19,FALSE)</f>
        <v>0</v>
      </c>
      <c r="W185" s="2">
        <f>VLOOKUP(Tabla13[[#This Row],[Ref]],Hoja1!C:V,20,FALSE)</f>
        <v>0</v>
      </c>
      <c r="X185" s="2">
        <f>VLOOKUP(Tabla13[[#This Row],[Ref]],Hoja1!C:W,21,FALSE)</f>
        <v>0</v>
      </c>
      <c r="Y185" s="2">
        <f>VLOOKUP(Tabla13[[#This Row],[Ref]],Hoja1!C:X,22,FALSE)</f>
        <v>0</v>
      </c>
      <c r="Z185" s="2">
        <f>SUM(Tabla13[[#This Row],[18]:[38]])</f>
        <v>109</v>
      </c>
      <c r="AA185" s="3">
        <v>7.5</v>
      </c>
      <c r="AB185" s="3" t="s">
        <v>3</v>
      </c>
      <c r="AC185" s="3" t="s">
        <v>3</v>
      </c>
      <c r="AD185" s="3">
        <f>Tabla13[[#This Row],[Price 1]]*2.3</f>
        <v>17.25</v>
      </c>
      <c r="AE185" s="3"/>
      <c r="AF185" s="3"/>
      <c r="AG185" s="3" t="s">
        <v>1643</v>
      </c>
    </row>
    <row r="186" spans="2:33" ht="99.9" customHeight="1" x14ac:dyDescent="0.3">
      <c r="B186" s="1" t="s">
        <v>12</v>
      </c>
      <c r="C186" s="1" t="s">
        <v>278</v>
      </c>
      <c r="D186" s="1" t="s">
        <v>95</v>
      </c>
      <c r="E186" s="2">
        <f>VLOOKUP(Tabla13[[#This Row],[Ref]],Hoja1!C:D,2,FALSE)</f>
        <v>0</v>
      </c>
      <c r="F186" s="2">
        <f>VLOOKUP(Tabla13[[#This Row],[Ref]],Hoja1!C:E,3,FALSE)</f>
        <v>0</v>
      </c>
      <c r="G186" s="2">
        <f>VLOOKUP(Tabla13[[#This Row],[Ref]],Hoja1!C:F,4,FALSE)</f>
        <v>7</v>
      </c>
      <c r="H186" s="2">
        <f>VLOOKUP(Tabla13[[#This Row],[Ref]],Hoja1!C:G,5,FALSE)</f>
        <v>4</v>
      </c>
      <c r="I186" s="2">
        <f>VLOOKUP(Tabla13[[#This Row],[Ref]],Hoja1!C:H,6,FALSE)</f>
        <v>4</v>
      </c>
      <c r="J186" s="2">
        <f>VLOOKUP(Tabla13[[#This Row],[Ref]],Hoja1!C:I,7,FALSE)</f>
        <v>7</v>
      </c>
      <c r="K186" s="2">
        <f>VLOOKUP(Tabla13[[#This Row],[Ref]],Hoja1!C:J,8,FALSE)</f>
        <v>0</v>
      </c>
      <c r="L186" s="2">
        <f>VLOOKUP(Tabla13[[#This Row],[Ref]],Hoja1!C:K,9,FALSE)</f>
        <v>0</v>
      </c>
      <c r="M186" s="2">
        <f>VLOOKUP(Tabla13[[#This Row],[Ref]],Hoja1!C:L,10,FALSE)</f>
        <v>0</v>
      </c>
      <c r="N186" s="2">
        <f>VLOOKUP(Tabla13[[#This Row],[Ref]],Hoja1!C:M,11,FALSE)</f>
        <v>0</v>
      </c>
      <c r="O186" s="2">
        <f>VLOOKUP(Tabla13[[#This Row],[Ref]],Hoja1!C:N,12,FALSE)</f>
        <v>0</v>
      </c>
      <c r="P186" s="2">
        <f>VLOOKUP(Tabla13[[#This Row],[Ref]],Hoja1!C:O,13,FALSE)</f>
        <v>0</v>
      </c>
      <c r="Q186" s="2">
        <f>VLOOKUP(Tabla13[[#This Row],[Ref]],Hoja1!C:P,14,FALSE)</f>
        <v>0</v>
      </c>
      <c r="R186" s="2">
        <f>VLOOKUP(Tabla13[[#This Row],[Ref]],Hoja1!C:Q,15,FALSE)</f>
        <v>0</v>
      </c>
      <c r="S186" s="2">
        <f>VLOOKUP(Tabla13[[#This Row],[Ref]],Hoja1!C:R,16,FALSE)</f>
        <v>0</v>
      </c>
      <c r="T186" s="2">
        <f>VLOOKUP(Tabla13[[#This Row],[Ref]],Hoja1!C:S,17,FALSE)</f>
        <v>0</v>
      </c>
      <c r="U186" s="2">
        <f>VLOOKUP(Tabla13[[#This Row],[Ref]],Hoja1!C:T,18,FALSE)</f>
        <v>0</v>
      </c>
      <c r="V186" s="2">
        <f>VLOOKUP(Tabla13[[#This Row],[Ref]],Hoja1!C:U,19,FALSE)</f>
        <v>0</v>
      </c>
      <c r="W186" s="2">
        <f>VLOOKUP(Tabla13[[#This Row],[Ref]],Hoja1!C:V,20,FALSE)</f>
        <v>0</v>
      </c>
      <c r="X186" s="2">
        <f>VLOOKUP(Tabla13[[#This Row],[Ref]],Hoja1!C:W,21,FALSE)</f>
        <v>0</v>
      </c>
      <c r="Y186" s="2">
        <f>VLOOKUP(Tabla13[[#This Row],[Ref]],Hoja1!C:X,22,FALSE)</f>
        <v>0</v>
      </c>
      <c r="Z186" s="2">
        <f>SUM(Tabla13[[#This Row],[18]:[38]])</f>
        <v>22</v>
      </c>
      <c r="AA186" s="3">
        <v>23.9</v>
      </c>
      <c r="AB186" s="3" t="s">
        <v>3</v>
      </c>
      <c r="AC186" s="3" t="s">
        <v>3</v>
      </c>
      <c r="AD186" s="3">
        <f>Tabla13[[#This Row],[Price 1]]*2.3</f>
        <v>54.969999999999992</v>
      </c>
      <c r="AE186" s="3"/>
      <c r="AF186" s="3"/>
      <c r="AG186" s="3" t="s">
        <v>1643</v>
      </c>
    </row>
    <row r="187" spans="2:33" ht="99.9" customHeight="1" x14ac:dyDescent="0.3">
      <c r="B187" s="1" t="s">
        <v>12</v>
      </c>
      <c r="C187" s="1" t="s">
        <v>279</v>
      </c>
      <c r="D187" s="1" t="s">
        <v>95</v>
      </c>
      <c r="E187" s="2">
        <f>VLOOKUP(Tabla13[[#This Row],[Ref]],Hoja1!C:D,2,FALSE)</f>
        <v>0</v>
      </c>
      <c r="F187" s="2">
        <f>VLOOKUP(Tabla13[[#This Row],[Ref]],Hoja1!C:E,3,FALSE)</f>
        <v>0</v>
      </c>
      <c r="G187" s="2">
        <f>VLOOKUP(Tabla13[[#This Row],[Ref]],Hoja1!C:F,4,FALSE)</f>
        <v>0</v>
      </c>
      <c r="H187" s="2">
        <f>VLOOKUP(Tabla13[[#This Row],[Ref]],Hoja1!C:G,5,FALSE)</f>
        <v>2</v>
      </c>
      <c r="I187" s="2">
        <f>VLOOKUP(Tabla13[[#This Row],[Ref]],Hoja1!C:H,6,FALSE)</f>
        <v>3</v>
      </c>
      <c r="J187" s="2">
        <f>VLOOKUP(Tabla13[[#This Row],[Ref]],Hoja1!C:I,7,FALSE)</f>
        <v>0</v>
      </c>
      <c r="K187" s="2">
        <f>VLOOKUP(Tabla13[[#This Row],[Ref]],Hoja1!C:J,8,FALSE)</f>
        <v>0</v>
      </c>
      <c r="L187" s="2">
        <f>VLOOKUP(Tabla13[[#This Row],[Ref]],Hoja1!C:K,9,FALSE)</f>
        <v>0</v>
      </c>
      <c r="M187" s="2">
        <f>VLOOKUP(Tabla13[[#This Row],[Ref]],Hoja1!C:L,10,FALSE)</f>
        <v>0</v>
      </c>
      <c r="N187" s="2">
        <f>VLOOKUP(Tabla13[[#This Row],[Ref]],Hoja1!C:M,11,FALSE)</f>
        <v>0</v>
      </c>
      <c r="O187" s="2">
        <f>VLOOKUP(Tabla13[[#This Row],[Ref]],Hoja1!C:N,12,FALSE)</f>
        <v>0</v>
      </c>
      <c r="P187" s="2">
        <f>VLOOKUP(Tabla13[[#This Row],[Ref]],Hoja1!C:O,13,FALSE)</f>
        <v>0</v>
      </c>
      <c r="Q187" s="2">
        <f>VLOOKUP(Tabla13[[#This Row],[Ref]],Hoja1!C:P,14,FALSE)</f>
        <v>0</v>
      </c>
      <c r="R187" s="2">
        <f>VLOOKUP(Tabla13[[#This Row],[Ref]],Hoja1!C:Q,15,FALSE)</f>
        <v>0</v>
      </c>
      <c r="S187" s="2">
        <f>VLOOKUP(Tabla13[[#This Row],[Ref]],Hoja1!C:R,16,FALSE)</f>
        <v>0</v>
      </c>
      <c r="T187" s="2">
        <f>VLOOKUP(Tabla13[[#This Row],[Ref]],Hoja1!C:S,17,FALSE)</f>
        <v>0</v>
      </c>
      <c r="U187" s="2">
        <f>VLOOKUP(Tabla13[[#This Row],[Ref]],Hoja1!C:T,18,FALSE)</f>
        <v>0</v>
      </c>
      <c r="V187" s="2">
        <f>VLOOKUP(Tabla13[[#This Row],[Ref]],Hoja1!C:U,19,FALSE)</f>
        <v>0</v>
      </c>
      <c r="W187" s="2">
        <f>VLOOKUP(Tabla13[[#This Row],[Ref]],Hoja1!C:V,20,FALSE)</f>
        <v>0</v>
      </c>
      <c r="X187" s="2">
        <f>VLOOKUP(Tabla13[[#This Row],[Ref]],Hoja1!C:W,21,FALSE)</f>
        <v>0</v>
      </c>
      <c r="Y187" s="2">
        <f>VLOOKUP(Tabla13[[#This Row],[Ref]],Hoja1!C:X,22,FALSE)</f>
        <v>0</v>
      </c>
      <c r="Z187" s="2">
        <f>SUM(Tabla13[[#This Row],[18]:[38]])</f>
        <v>5</v>
      </c>
      <c r="AA187" s="3">
        <v>23.9</v>
      </c>
      <c r="AB187" s="3" t="s">
        <v>3</v>
      </c>
      <c r="AC187" s="3" t="s">
        <v>3</v>
      </c>
      <c r="AD187" s="3">
        <f>Tabla13[[#This Row],[Price 1]]*2.3</f>
        <v>54.969999999999992</v>
      </c>
      <c r="AE187" s="3"/>
      <c r="AF187" s="3"/>
      <c r="AG187" s="3" t="s">
        <v>1643</v>
      </c>
    </row>
    <row r="188" spans="2:33" ht="99.9" customHeight="1" x14ac:dyDescent="0.3">
      <c r="B188" s="1" t="s">
        <v>12</v>
      </c>
      <c r="C188" s="1" t="s">
        <v>280</v>
      </c>
      <c r="D188" s="1" t="s">
        <v>52</v>
      </c>
      <c r="E188" s="2">
        <f>VLOOKUP(Tabla13[[#This Row],[Ref]],Hoja1!C:D,2,FALSE)</f>
        <v>0</v>
      </c>
      <c r="F188" s="2">
        <f>VLOOKUP(Tabla13[[#This Row],[Ref]],Hoja1!C:E,3,FALSE)</f>
        <v>0</v>
      </c>
      <c r="G188" s="2">
        <f>VLOOKUP(Tabla13[[#This Row],[Ref]],Hoja1!C:F,4,FALSE)</f>
        <v>0</v>
      </c>
      <c r="H188" s="2">
        <f>VLOOKUP(Tabla13[[#This Row],[Ref]],Hoja1!C:G,5,FALSE)</f>
        <v>4</v>
      </c>
      <c r="I188" s="2">
        <f>VLOOKUP(Tabla13[[#This Row],[Ref]],Hoja1!C:H,6,FALSE)</f>
        <v>10</v>
      </c>
      <c r="J188" s="2">
        <f>VLOOKUP(Tabla13[[#This Row],[Ref]],Hoja1!C:I,7,FALSE)</f>
        <v>10</v>
      </c>
      <c r="K188" s="2">
        <f>VLOOKUP(Tabla13[[#This Row],[Ref]],Hoja1!C:J,8,FALSE)</f>
        <v>8</v>
      </c>
      <c r="L188" s="2">
        <f>VLOOKUP(Tabla13[[#This Row],[Ref]],Hoja1!C:K,9,FALSE)</f>
        <v>6</v>
      </c>
      <c r="M188" s="2">
        <f>VLOOKUP(Tabla13[[#This Row],[Ref]],Hoja1!C:L,10,FALSE)</f>
        <v>2</v>
      </c>
      <c r="N188" s="2">
        <f>VLOOKUP(Tabla13[[#This Row],[Ref]],Hoja1!C:M,11,FALSE)</f>
        <v>2</v>
      </c>
      <c r="O188" s="2">
        <f>VLOOKUP(Tabla13[[#This Row],[Ref]],Hoja1!C:N,12,FALSE)</f>
        <v>0</v>
      </c>
      <c r="P188" s="2">
        <f>VLOOKUP(Tabla13[[#This Row],[Ref]],Hoja1!C:O,13,FALSE)</f>
        <v>0</v>
      </c>
      <c r="Q188" s="2">
        <f>VLOOKUP(Tabla13[[#This Row],[Ref]],Hoja1!C:P,14,FALSE)</f>
        <v>0</v>
      </c>
      <c r="R188" s="2">
        <f>VLOOKUP(Tabla13[[#This Row],[Ref]],Hoja1!C:Q,15,FALSE)</f>
        <v>0</v>
      </c>
      <c r="S188" s="2">
        <f>VLOOKUP(Tabla13[[#This Row],[Ref]],Hoja1!C:R,16,FALSE)</f>
        <v>0</v>
      </c>
      <c r="T188" s="2">
        <f>VLOOKUP(Tabla13[[#This Row],[Ref]],Hoja1!C:S,17,FALSE)</f>
        <v>0</v>
      </c>
      <c r="U188" s="2">
        <f>VLOOKUP(Tabla13[[#This Row],[Ref]],Hoja1!C:T,18,FALSE)</f>
        <v>0</v>
      </c>
      <c r="V188" s="2">
        <f>VLOOKUP(Tabla13[[#This Row],[Ref]],Hoja1!C:U,19,FALSE)</f>
        <v>0</v>
      </c>
      <c r="W188" s="2">
        <f>VLOOKUP(Tabla13[[#This Row],[Ref]],Hoja1!C:V,20,FALSE)</f>
        <v>0</v>
      </c>
      <c r="X188" s="2">
        <f>VLOOKUP(Tabla13[[#This Row],[Ref]],Hoja1!C:W,21,FALSE)</f>
        <v>0</v>
      </c>
      <c r="Y188" s="2">
        <f>VLOOKUP(Tabla13[[#This Row],[Ref]],Hoja1!C:X,22,FALSE)</f>
        <v>0</v>
      </c>
      <c r="Z188" s="2">
        <f>SUM(Tabla13[[#This Row],[18]:[38]])</f>
        <v>42</v>
      </c>
      <c r="AA188" s="3">
        <v>23.9</v>
      </c>
      <c r="AB188" s="3" t="s">
        <v>3</v>
      </c>
      <c r="AC188" s="3" t="s">
        <v>3</v>
      </c>
      <c r="AD188" s="3">
        <f>Tabla13[[#This Row],[Price 1]]*2.3</f>
        <v>54.969999999999992</v>
      </c>
      <c r="AE188" s="3"/>
      <c r="AF188" s="3"/>
      <c r="AG188" s="3" t="s">
        <v>1643</v>
      </c>
    </row>
    <row r="189" spans="2:33" ht="99.9" hidden="1" customHeight="1" x14ac:dyDescent="0.3">
      <c r="B189" s="1" t="s">
        <v>12</v>
      </c>
      <c r="C189" s="1" t="s">
        <v>281</v>
      </c>
      <c r="D189" s="1" t="s">
        <v>52</v>
      </c>
      <c r="E189" s="2" t="e">
        <f>VLOOKUP(Tabla13[[#This Row],[Ref]],Hoja1!C:D,2,FALSE)</f>
        <v>#N/A</v>
      </c>
      <c r="F189" s="2" t="e">
        <f>VLOOKUP(Tabla13[[#This Row],[Ref]],Hoja1!C:E,3,FALSE)</f>
        <v>#N/A</v>
      </c>
      <c r="G189" s="2" t="e">
        <f>VLOOKUP(Tabla13[[#This Row],[Ref]],Hoja1!C:F,4,FALSE)</f>
        <v>#N/A</v>
      </c>
      <c r="H189" s="2" t="e">
        <f>VLOOKUP(Tabla13[[#This Row],[Ref]],Hoja1!C:G,5,FALSE)</f>
        <v>#N/A</v>
      </c>
      <c r="I189" s="2" t="e">
        <f>VLOOKUP(Tabla13[[#This Row],[Ref]],Hoja1!C:H,6,FALSE)</f>
        <v>#N/A</v>
      </c>
      <c r="J189" s="2" t="e">
        <f>VLOOKUP(Tabla13[[#This Row],[Ref]],Hoja1!C:I,7,FALSE)</f>
        <v>#N/A</v>
      </c>
      <c r="K189" s="2" t="e">
        <f>VLOOKUP(Tabla13[[#This Row],[Ref]],Hoja1!C:J,8,FALSE)</f>
        <v>#N/A</v>
      </c>
      <c r="L189" s="2" t="e">
        <f>VLOOKUP(Tabla13[[#This Row],[Ref]],Hoja1!C:K,9,FALSE)</f>
        <v>#N/A</v>
      </c>
      <c r="M189" s="2" t="e">
        <f>VLOOKUP(Tabla13[[#This Row],[Ref]],Hoja1!C:L,10,FALSE)</f>
        <v>#N/A</v>
      </c>
      <c r="N189" s="2" t="e">
        <f>VLOOKUP(Tabla13[[#This Row],[Ref]],Hoja1!C:M,11,FALSE)</f>
        <v>#N/A</v>
      </c>
      <c r="O189" s="2" t="e">
        <f>VLOOKUP(Tabla13[[#This Row],[Ref]],Hoja1!C:N,12,FALSE)</f>
        <v>#N/A</v>
      </c>
      <c r="P189" s="2" t="e">
        <f>VLOOKUP(Tabla13[[#This Row],[Ref]],Hoja1!C:O,13,FALSE)</f>
        <v>#N/A</v>
      </c>
      <c r="Q189" s="2" t="e">
        <f>VLOOKUP(Tabla13[[#This Row],[Ref]],Hoja1!C:P,14,FALSE)</f>
        <v>#N/A</v>
      </c>
      <c r="R189" s="2" t="e">
        <f>VLOOKUP(Tabla13[[#This Row],[Ref]],Hoja1!C:Q,15,FALSE)</f>
        <v>#N/A</v>
      </c>
      <c r="S189" s="2" t="e">
        <f>VLOOKUP(Tabla13[[#This Row],[Ref]],Hoja1!C:R,16,FALSE)</f>
        <v>#N/A</v>
      </c>
      <c r="T189" s="2" t="e">
        <f>VLOOKUP(Tabla13[[#This Row],[Ref]],Hoja1!C:S,17,FALSE)</f>
        <v>#N/A</v>
      </c>
      <c r="U189" s="2" t="e">
        <f>VLOOKUP(Tabla13[[#This Row],[Ref]],Hoja1!C:T,18,FALSE)</f>
        <v>#N/A</v>
      </c>
      <c r="V189" s="2" t="e">
        <f>VLOOKUP(Tabla13[[#This Row],[Ref]],Hoja1!C:U,19,FALSE)</f>
        <v>#N/A</v>
      </c>
      <c r="W189" s="2" t="e">
        <f>VLOOKUP(Tabla13[[#This Row],[Ref]],Hoja1!C:V,20,FALSE)</f>
        <v>#N/A</v>
      </c>
      <c r="X189" s="2" t="e">
        <f>VLOOKUP(Tabla13[[#This Row],[Ref]],Hoja1!C:W,21,FALSE)</f>
        <v>#N/A</v>
      </c>
      <c r="Y189" s="2" t="e">
        <f>VLOOKUP(Tabla13[[#This Row],[Ref]],Hoja1!C:X,22,FALSE)</f>
        <v>#N/A</v>
      </c>
      <c r="Z189" s="2" t="e">
        <f>SUM(Tabla13[[#This Row],[18]:[38]])</f>
        <v>#N/A</v>
      </c>
      <c r="AA189" s="3">
        <v>23.9</v>
      </c>
      <c r="AB189" s="3" t="s">
        <v>3</v>
      </c>
      <c r="AC189" s="3" t="s">
        <v>3</v>
      </c>
      <c r="AD189" s="3">
        <f>Tabla13[[#This Row],[Price 1]]*2.3</f>
        <v>54.969999999999992</v>
      </c>
      <c r="AE189" s="3"/>
      <c r="AF189" s="3"/>
      <c r="AG189" s="3"/>
    </row>
    <row r="190" spans="2:33" ht="99.9" hidden="1" customHeight="1" x14ac:dyDescent="0.3">
      <c r="B190" s="1" t="s">
        <v>12</v>
      </c>
      <c r="C190" s="1" t="s">
        <v>282</v>
      </c>
      <c r="D190" s="1" t="s">
        <v>283</v>
      </c>
      <c r="E190" s="2" t="e">
        <f>VLOOKUP(Tabla13[[#This Row],[Ref]],Hoja1!C:D,2,FALSE)</f>
        <v>#N/A</v>
      </c>
      <c r="F190" s="2" t="e">
        <f>VLOOKUP(Tabla13[[#This Row],[Ref]],Hoja1!C:E,3,FALSE)</f>
        <v>#N/A</v>
      </c>
      <c r="G190" s="2" t="e">
        <f>VLOOKUP(Tabla13[[#This Row],[Ref]],Hoja1!C:F,4,FALSE)</f>
        <v>#N/A</v>
      </c>
      <c r="H190" s="2" t="e">
        <f>VLOOKUP(Tabla13[[#This Row],[Ref]],Hoja1!C:G,5,FALSE)</f>
        <v>#N/A</v>
      </c>
      <c r="I190" s="2" t="e">
        <f>VLOOKUP(Tabla13[[#This Row],[Ref]],Hoja1!C:H,6,FALSE)</f>
        <v>#N/A</v>
      </c>
      <c r="J190" s="2" t="e">
        <f>VLOOKUP(Tabla13[[#This Row],[Ref]],Hoja1!C:I,7,FALSE)</f>
        <v>#N/A</v>
      </c>
      <c r="K190" s="2" t="e">
        <f>VLOOKUP(Tabla13[[#This Row],[Ref]],Hoja1!C:J,8,FALSE)</f>
        <v>#N/A</v>
      </c>
      <c r="L190" s="2" t="e">
        <f>VLOOKUP(Tabla13[[#This Row],[Ref]],Hoja1!C:K,9,FALSE)</f>
        <v>#N/A</v>
      </c>
      <c r="M190" s="2" t="e">
        <f>VLOOKUP(Tabla13[[#This Row],[Ref]],Hoja1!C:L,10,FALSE)</f>
        <v>#N/A</v>
      </c>
      <c r="N190" s="2" t="e">
        <f>VLOOKUP(Tabla13[[#This Row],[Ref]],Hoja1!C:M,11,FALSE)</f>
        <v>#N/A</v>
      </c>
      <c r="O190" s="2" t="e">
        <f>VLOOKUP(Tabla13[[#This Row],[Ref]],Hoja1!C:N,12,FALSE)</f>
        <v>#N/A</v>
      </c>
      <c r="P190" s="2" t="e">
        <f>VLOOKUP(Tabla13[[#This Row],[Ref]],Hoja1!C:O,13,FALSE)</f>
        <v>#N/A</v>
      </c>
      <c r="Q190" s="2" t="e">
        <f>VLOOKUP(Tabla13[[#This Row],[Ref]],Hoja1!C:P,14,FALSE)</f>
        <v>#N/A</v>
      </c>
      <c r="R190" s="2" t="e">
        <f>VLOOKUP(Tabla13[[#This Row],[Ref]],Hoja1!C:Q,15,FALSE)</f>
        <v>#N/A</v>
      </c>
      <c r="S190" s="2" t="e">
        <f>VLOOKUP(Tabla13[[#This Row],[Ref]],Hoja1!C:R,16,FALSE)</f>
        <v>#N/A</v>
      </c>
      <c r="T190" s="2" t="e">
        <f>VLOOKUP(Tabla13[[#This Row],[Ref]],Hoja1!C:S,17,FALSE)</f>
        <v>#N/A</v>
      </c>
      <c r="U190" s="2" t="e">
        <f>VLOOKUP(Tabla13[[#This Row],[Ref]],Hoja1!C:T,18,FALSE)</f>
        <v>#N/A</v>
      </c>
      <c r="V190" s="2" t="e">
        <f>VLOOKUP(Tabla13[[#This Row],[Ref]],Hoja1!C:U,19,FALSE)</f>
        <v>#N/A</v>
      </c>
      <c r="W190" s="2" t="e">
        <f>VLOOKUP(Tabla13[[#This Row],[Ref]],Hoja1!C:V,20,FALSE)</f>
        <v>#N/A</v>
      </c>
      <c r="X190" s="2" t="e">
        <f>VLOOKUP(Tabla13[[#This Row],[Ref]],Hoja1!C:W,21,FALSE)</f>
        <v>#N/A</v>
      </c>
      <c r="Y190" s="2" t="e">
        <f>VLOOKUP(Tabla13[[#This Row],[Ref]],Hoja1!C:X,22,FALSE)</f>
        <v>#N/A</v>
      </c>
      <c r="Z190" s="2" t="e">
        <f>SUM(Tabla13[[#This Row],[18]:[38]])</f>
        <v>#N/A</v>
      </c>
      <c r="AA190" s="3">
        <v>23.9</v>
      </c>
      <c r="AB190" s="3" t="s">
        <v>3</v>
      </c>
      <c r="AC190" s="3" t="s">
        <v>3</v>
      </c>
      <c r="AD190" s="3">
        <f>Tabla13[[#This Row],[Price 1]]*2.3</f>
        <v>54.969999999999992</v>
      </c>
      <c r="AE190" s="3"/>
      <c r="AF190" s="3"/>
      <c r="AG190" s="3" t="s">
        <v>1643</v>
      </c>
    </row>
    <row r="191" spans="2:33" ht="99.9" hidden="1" customHeight="1" x14ac:dyDescent="0.3">
      <c r="B191" s="1" t="s">
        <v>12</v>
      </c>
      <c r="C191" s="1" t="s">
        <v>284</v>
      </c>
      <c r="D191" s="1" t="s">
        <v>283</v>
      </c>
      <c r="E191" s="2" t="e">
        <f>VLOOKUP(Tabla13[[#This Row],[Ref]],Hoja1!C:D,2,FALSE)</f>
        <v>#N/A</v>
      </c>
      <c r="F191" s="2" t="e">
        <f>VLOOKUP(Tabla13[[#This Row],[Ref]],Hoja1!C:E,3,FALSE)</f>
        <v>#N/A</v>
      </c>
      <c r="G191" s="2" t="e">
        <f>VLOOKUP(Tabla13[[#This Row],[Ref]],Hoja1!C:F,4,FALSE)</f>
        <v>#N/A</v>
      </c>
      <c r="H191" s="2" t="e">
        <f>VLOOKUP(Tabla13[[#This Row],[Ref]],Hoja1!C:G,5,FALSE)</f>
        <v>#N/A</v>
      </c>
      <c r="I191" s="2" t="e">
        <f>VLOOKUP(Tabla13[[#This Row],[Ref]],Hoja1!C:H,6,FALSE)</f>
        <v>#N/A</v>
      </c>
      <c r="J191" s="2" t="e">
        <f>VLOOKUP(Tabla13[[#This Row],[Ref]],Hoja1!C:I,7,FALSE)</f>
        <v>#N/A</v>
      </c>
      <c r="K191" s="2" t="e">
        <f>VLOOKUP(Tabla13[[#This Row],[Ref]],Hoja1!C:J,8,FALSE)</f>
        <v>#N/A</v>
      </c>
      <c r="L191" s="2" t="e">
        <f>VLOOKUP(Tabla13[[#This Row],[Ref]],Hoja1!C:K,9,FALSE)</f>
        <v>#N/A</v>
      </c>
      <c r="M191" s="2" t="e">
        <f>VLOOKUP(Tabla13[[#This Row],[Ref]],Hoja1!C:L,10,FALSE)</f>
        <v>#N/A</v>
      </c>
      <c r="N191" s="2" t="e">
        <f>VLOOKUP(Tabla13[[#This Row],[Ref]],Hoja1!C:M,11,FALSE)</f>
        <v>#N/A</v>
      </c>
      <c r="O191" s="2" t="e">
        <f>VLOOKUP(Tabla13[[#This Row],[Ref]],Hoja1!C:N,12,FALSE)</f>
        <v>#N/A</v>
      </c>
      <c r="P191" s="2" t="e">
        <f>VLOOKUP(Tabla13[[#This Row],[Ref]],Hoja1!C:O,13,FALSE)</f>
        <v>#N/A</v>
      </c>
      <c r="Q191" s="2" t="e">
        <f>VLOOKUP(Tabla13[[#This Row],[Ref]],Hoja1!C:P,14,FALSE)</f>
        <v>#N/A</v>
      </c>
      <c r="R191" s="2" t="e">
        <f>VLOOKUP(Tabla13[[#This Row],[Ref]],Hoja1!C:Q,15,FALSE)</f>
        <v>#N/A</v>
      </c>
      <c r="S191" s="2" t="e">
        <f>VLOOKUP(Tabla13[[#This Row],[Ref]],Hoja1!C:R,16,FALSE)</f>
        <v>#N/A</v>
      </c>
      <c r="T191" s="2" t="e">
        <f>VLOOKUP(Tabla13[[#This Row],[Ref]],Hoja1!C:S,17,FALSE)</f>
        <v>#N/A</v>
      </c>
      <c r="U191" s="2" t="e">
        <f>VLOOKUP(Tabla13[[#This Row],[Ref]],Hoja1!C:T,18,FALSE)</f>
        <v>#N/A</v>
      </c>
      <c r="V191" s="2" t="e">
        <f>VLOOKUP(Tabla13[[#This Row],[Ref]],Hoja1!C:U,19,FALSE)</f>
        <v>#N/A</v>
      </c>
      <c r="W191" s="2" t="e">
        <f>VLOOKUP(Tabla13[[#This Row],[Ref]],Hoja1!C:V,20,FALSE)</f>
        <v>#N/A</v>
      </c>
      <c r="X191" s="2" t="e">
        <f>VLOOKUP(Tabla13[[#This Row],[Ref]],Hoja1!C:W,21,FALSE)</f>
        <v>#N/A</v>
      </c>
      <c r="Y191" s="2" t="e">
        <f>VLOOKUP(Tabla13[[#This Row],[Ref]],Hoja1!C:X,22,FALSE)</f>
        <v>#N/A</v>
      </c>
      <c r="Z191" s="2" t="e">
        <f>SUM(Tabla13[[#This Row],[18]:[38]])</f>
        <v>#N/A</v>
      </c>
      <c r="AA191" s="3">
        <v>23.9</v>
      </c>
      <c r="AB191" s="3" t="s">
        <v>3</v>
      </c>
      <c r="AC191" s="3" t="s">
        <v>3</v>
      </c>
      <c r="AD191" s="3">
        <f>Tabla13[[#This Row],[Price 1]]*2.3</f>
        <v>54.969999999999992</v>
      </c>
      <c r="AE191" s="3"/>
      <c r="AF191" s="3"/>
      <c r="AG191" s="3"/>
    </row>
    <row r="192" spans="2:33" ht="99.9" customHeight="1" x14ac:dyDescent="0.3">
      <c r="B192" s="1" t="s">
        <v>12</v>
      </c>
      <c r="C192" s="1" t="s">
        <v>285</v>
      </c>
      <c r="D192" s="1" t="s">
        <v>286</v>
      </c>
      <c r="E192" s="2">
        <f>VLOOKUP(Tabla13[[#This Row],[Ref]],Hoja1!C:D,2,FALSE)</f>
        <v>0</v>
      </c>
      <c r="F192" s="2">
        <f>VLOOKUP(Tabla13[[#This Row],[Ref]],Hoja1!C:E,3,FALSE)</f>
        <v>0</v>
      </c>
      <c r="G192" s="2">
        <f>VLOOKUP(Tabla13[[#This Row],[Ref]],Hoja1!C:F,4,FALSE)</f>
        <v>0</v>
      </c>
      <c r="H192" s="2">
        <f>VLOOKUP(Tabla13[[#This Row],[Ref]],Hoja1!C:G,5,FALSE)</f>
        <v>0</v>
      </c>
      <c r="I192" s="2">
        <f>VLOOKUP(Tabla13[[#This Row],[Ref]],Hoja1!C:H,6,FALSE)</f>
        <v>0</v>
      </c>
      <c r="J192" s="2">
        <f>VLOOKUP(Tabla13[[#This Row],[Ref]],Hoja1!C:I,7,FALSE)</f>
        <v>2</v>
      </c>
      <c r="K192" s="2">
        <f>VLOOKUP(Tabla13[[#This Row],[Ref]],Hoja1!C:J,8,FALSE)</f>
        <v>2</v>
      </c>
      <c r="L192" s="2">
        <f>VLOOKUP(Tabla13[[#This Row],[Ref]],Hoja1!C:K,9,FALSE)</f>
        <v>2</v>
      </c>
      <c r="M192" s="2">
        <f>VLOOKUP(Tabla13[[#This Row],[Ref]],Hoja1!C:L,10,FALSE)</f>
        <v>8</v>
      </c>
      <c r="N192" s="2">
        <f>VLOOKUP(Tabla13[[#This Row],[Ref]],Hoja1!C:M,11,FALSE)</f>
        <v>13</v>
      </c>
      <c r="O192" s="2">
        <f>VLOOKUP(Tabla13[[#This Row],[Ref]],Hoja1!C:N,12,FALSE)</f>
        <v>4</v>
      </c>
      <c r="P192" s="2">
        <f>VLOOKUP(Tabla13[[#This Row],[Ref]],Hoja1!C:O,13,FALSE)</f>
        <v>6</v>
      </c>
      <c r="Q192" s="2">
        <f>VLOOKUP(Tabla13[[#This Row],[Ref]],Hoja1!C:P,14,FALSE)</f>
        <v>12</v>
      </c>
      <c r="R192" s="2">
        <f>VLOOKUP(Tabla13[[#This Row],[Ref]],Hoja1!C:Q,15,FALSE)</f>
        <v>0</v>
      </c>
      <c r="S192" s="2">
        <f>VLOOKUP(Tabla13[[#This Row],[Ref]],Hoja1!C:R,16,FALSE)</f>
        <v>0</v>
      </c>
      <c r="T192" s="2">
        <f>VLOOKUP(Tabla13[[#This Row],[Ref]],Hoja1!C:S,17,FALSE)</f>
        <v>0</v>
      </c>
      <c r="U192" s="2">
        <f>VLOOKUP(Tabla13[[#This Row],[Ref]],Hoja1!C:T,18,FALSE)</f>
        <v>0</v>
      </c>
      <c r="V192" s="2">
        <f>VLOOKUP(Tabla13[[#This Row],[Ref]],Hoja1!C:U,19,FALSE)</f>
        <v>0</v>
      </c>
      <c r="W192" s="2">
        <f>VLOOKUP(Tabla13[[#This Row],[Ref]],Hoja1!C:V,20,FALSE)</f>
        <v>0</v>
      </c>
      <c r="X192" s="2">
        <f>VLOOKUP(Tabla13[[#This Row],[Ref]],Hoja1!C:W,21,FALSE)</f>
        <v>0</v>
      </c>
      <c r="Y192" s="2">
        <f>VLOOKUP(Tabla13[[#This Row],[Ref]],Hoja1!C:X,22,FALSE)</f>
        <v>0</v>
      </c>
      <c r="Z192" s="2">
        <f>SUM(Tabla13[[#This Row],[18]:[38]])</f>
        <v>49</v>
      </c>
      <c r="AA192" s="3">
        <v>14.2</v>
      </c>
      <c r="AB192" s="3" t="s">
        <v>3</v>
      </c>
      <c r="AC192" s="3" t="s">
        <v>3</v>
      </c>
      <c r="AD192" s="3">
        <f>Tabla13[[#This Row],[Price 1]]*2.3</f>
        <v>32.659999999999997</v>
      </c>
      <c r="AE192" s="3"/>
      <c r="AF192" s="3"/>
      <c r="AG192" s="3" t="s">
        <v>1643</v>
      </c>
    </row>
    <row r="193" spans="2:33" hidden="1" x14ac:dyDescent="0.3">
      <c r="B193" s="1" t="s">
        <v>12</v>
      </c>
      <c r="C193" s="1" t="s">
        <v>287</v>
      </c>
      <c r="D193" s="1" t="s">
        <v>286</v>
      </c>
      <c r="E193" s="2" t="e">
        <f>VLOOKUP(Tabla13[[#This Row],[Ref]],Hoja1!C:D,2,FALSE)</f>
        <v>#N/A</v>
      </c>
      <c r="F193" s="2" t="e">
        <f>VLOOKUP(Tabla13[[#This Row],[Ref]],Hoja1!C:E,3,FALSE)</f>
        <v>#N/A</v>
      </c>
      <c r="G193" s="2" t="e">
        <f>VLOOKUP(Tabla13[[#This Row],[Ref]],Hoja1!C:F,4,FALSE)</f>
        <v>#N/A</v>
      </c>
      <c r="H193" s="2" t="e">
        <f>VLOOKUP(Tabla13[[#This Row],[Ref]],Hoja1!C:G,5,FALSE)</f>
        <v>#N/A</v>
      </c>
      <c r="I193" s="2" t="e">
        <f>VLOOKUP(Tabla13[[#This Row],[Ref]],Hoja1!C:H,6,FALSE)</f>
        <v>#N/A</v>
      </c>
      <c r="J193" s="2" t="e">
        <f>VLOOKUP(Tabla13[[#This Row],[Ref]],Hoja1!C:I,7,FALSE)</f>
        <v>#N/A</v>
      </c>
      <c r="K193" s="2" t="e">
        <f>VLOOKUP(Tabla13[[#This Row],[Ref]],Hoja1!C:J,8,FALSE)</f>
        <v>#N/A</v>
      </c>
      <c r="L193" s="2" t="e">
        <f>VLOOKUP(Tabla13[[#This Row],[Ref]],Hoja1!C:K,9,FALSE)</f>
        <v>#N/A</v>
      </c>
      <c r="M193" s="2" t="e">
        <f>VLOOKUP(Tabla13[[#This Row],[Ref]],Hoja1!C:L,10,FALSE)</f>
        <v>#N/A</v>
      </c>
      <c r="N193" s="2" t="e">
        <f>VLOOKUP(Tabla13[[#This Row],[Ref]],Hoja1!C:M,11,FALSE)</f>
        <v>#N/A</v>
      </c>
      <c r="O193" s="2" t="e">
        <f>VLOOKUP(Tabla13[[#This Row],[Ref]],Hoja1!C:N,12,FALSE)</f>
        <v>#N/A</v>
      </c>
      <c r="P193" s="2" t="e">
        <f>VLOOKUP(Tabla13[[#This Row],[Ref]],Hoja1!C:O,13,FALSE)</f>
        <v>#N/A</v>
      </c>
      <c r="Q193" s="2" t="e">
        <f>VLOOKUP(Tabla13[[#This Row],[Ref]],Hoja1!C:P,14,FALSE)</f>
        <v>#N/A</v>
      </c>
      <c r="R193" s="2" t="e">
        <f>VLOOKUP(Tabla13[[#This Row],[Ref]],Hoja1!C:Q,15,FALSE)</f>
        <v>#N/A</v>
      </c>
      <c r="S193" s="2" t="e">
        <f>VLOOKUP(Tabla13[[#This Row],[Ref]],Hoja1!C:R,16,FALSE)</f>
        <v>#N/A</v>
      </c>
      <c r="T193" s="2" t="e">
        <f>VLOOKUP(Tabla13[[#This Row],[Ref]],Hoja1!C:S,17,FALSE)</f>
        <v>#N/A</v>
      </c>
      <c r="U193" s="2" t="e">
        <f>VLOOKUP(Tabla13[[#This Row],[Ref]],Hoja1!C:T,18,FALSE)</f>
        <v>#N/A</v>
      </c>
      <c r="V193" s="2" t="e">
        <f>VLOOKUP(Tabla13[[#This Row],[Ref]],Hoja1!C:U,19,FALSE)</f>
        <v>#N/A</v>
      </c>
      <c r="W193" s="2" t="e">
        <f>VLOOKUP(Tabla13[[#This Row],[Ref]],Hoja1!C:V,20,FALSE)</f>
        <v>#N/A</v>
      </c>
      <c r="X193" s="2" t="e">
        <f>VLOOKUP(Tabla13[[#This Row],[Ref]],Hoja1!C:W,21,FALSE)</f>
        <v>#N/A</v>
      </c>
      <c r="Y193" s="2" t="e">
        <f>VLOOKUP(Tabla13[[#This Row],[Ref]],Hoja1!C:X,22,FALSE)</f>
        <v>#N/A</v>
      </c>
      <c r="Z193" s="2" t="e">
        <f>SUM(Tabla13[[#This Row],[18]:[38]])</f>
        <v>#N/A</v>
      </c>
      <c r="AA193" s="3">
        <v>14.2</v>
      </c>
      <c r="AB193" s="3" t="s">
        <v>3</v>
      </c>
      <c r="AC193" s="3" t="s">
        <v>3</v>
      </c>
      <c r="AD193" s="3">
        <f>Tabla13[[#This Row],[Price 1]]*2.3</f>
        <v>32.659999999999997</v>
      </c>
      <c r="AE193" s="3"/>
      <c r="AF193" s="3"/>
      <c r="AG193" s="3"/>
    </row>
    <row r="194" spans="2:33" ht="99.9" customHeight="1" x14ac:dyDescent="0.3">
      <c r="B194" s="1" t="s">
        <v>12</v>
      </c>
      <c r="C194" s="1" t="s">
        <v>288</v>
      </c>
      <c r="D194" s="1" t="s">
        <v>286</v>
      </c>
      <c r="E194" s="2">
        <f>VLOOKUP(Tabla13[[#This Row],[Ref]],Hoja1!C:D,2,FALSE)</f>
        <v>0</v>
      </c>
      <c r="F194" s="2">
        <f>VLOOKUP(Tabla13[[#This Row],[Ref]],Hoja1!C:E,3,FALSE)</f>
        <v>0</v>
      </c>
      <c r="G194" s="2">
        <f>VLOOKUP(Tabla13[[#This Row],[Ref]],Hoja1!C:F,4,FALSE)</f>
        <v>0</v>
      </c>
      <c r="H194" s="2">
        <f>VLOOKUP(Tabla13[[#This Row],[Ref]],Hoja1!C:G,5,FALSE)</f>
        <v>0</v>
      </c>
      <c r="I194" s="2">
        <f>VLOOKUP(Tabla13[[#This Row],[Ref]],Hoja1!C:H,6,FALSE)</f>
        <v>0</v>
      </c>
      <c r="J194" s="2">
        <f>VLOOKUP(Tabla13[[#This Row],[Ref]],Hoja1!C:I,7,FALSE)</f>
        <v>0</v>
      </c>
      <c r="K194" s="2">
        <f>VLOOKUP(Tabla13[[#This Row],[Ref]],Hoja1!C:J,8,FALSE)</f>
        <v>4</v>
      </c>
      <c r="L194" s="2">
        <f>VLOOKUP(Tabla13[[#This Row],[Ref]],Hoja1!C:K,9,FALSE)</f>
        <v>3</v>
      </c>
      <c r="M194" s="2">
        <f>VLOOKUP(Tabla13[[#This Row],[Ref]],Hoja1!C:L,10,FALSE)</f>
        <v>7</v>
      </c>
      <c r="N194" s="2">
        <f>VLOOKUP(Tabla13[[#This Row],[Ref]],Hoja1!C:M,11,FALSE)</f>
        <v>3</v>
      </c>
      <c r="O194" s="2">
        <f>VLOOKUP(Tabla13[[#This Row],[Ref]],Hoja1!C:N,12,FALSE)</f>
        <v>2</v>
      </c>
      <c r="P194" s="2">
        <f>VLOOKUP(Tabla13[[#This Row],[Ref]],Hoja1!C:O,13,FALSE)</f>
        <v>4</v>
      </c>
      <c r="Q194" s="2">
        <f>VLOOKUP(Tabla13[[#This Row],[Ref]],Hoja1!C:P,14,FALSE)</f>
        <v>9</v>
      </c>
      <c r="R194" s="2">
        <f>VLOOKUP(Tabla13[[#This Row],[Ref]],Hoja1!C:Q,15,FALSE)</f>
        <v>0</v>
      </c>
      <c r="S194" s="2">
        <f>VLOOKUP(Tabla13[[#This Row],[Ref]],Hoja1!C:R,16,FALSE)</f>
        <v>0</v>
      </c>
      <c r="T194" s="2">
        <f>VLOOKUP(Tabla13[[#This Row],[Ref]],Hoja1!C:S,17,FALSE)</f>
        <v>0</v>
      </c>
      <c r="U194" s="2">
        <f>VLOOKUP(Tabla13[[#This Row],[Ref]],Hoja1!C:T,18,FALSE)</f>
        <v>0</v>
      </c>
      <c r="V194" s="2">
        <f>VLOOKUP(Tabla13[[#This Row],[Ref]],Hoja1!C:U,19,FALSE)</f>
        <v>0</v>
      </c>
      <c r="W194" s="2">
        <f>VLOOKUP(Tabla13[[#This Row],[Ref]],Hoja1!C:V,20,FALSE)</f>
        <v>0</v>
      </c>
      <c r="X194" s="2">
        <f>VLOOKUP(Tabla13[[#This Row],[Ref]],Hoja1!C:W,21,FALSE)</f>
        <v>0</v>
      </c>
      <c r="Y194" s="2">
        <f>VLOOKUP(Tabla13[[#This Row],[Ref]],Hoja1!C:X,22,FALSE)</f>
        <v>0</v>
      </c>
      <c r="Z194" s="2">
        <f>SUM(Tabla13[[#This Row],[18]:[38]])</f>
        <v>32</v>
      </c>
      <c r="AA194" s="3">
        <v>14.2</v>
      </c>
      <c r="AB194" s="3" t="s">
        <v>3</v>
      </c>
      <c r="AC194" s="3" t="s">
        <v>3</v>
      </c>
      <c r="AD194" s="3">
        <f>Tabla13[[#This Row],[Price 1]]*2.3</f>
        <v>32.659999999999997</v>
      </c>
      <c r="AE194" s="3"/>
      <c r="AF194" s="3"/>
      <c r="AG194" s="3" t="s">
        <v>1643</v>
      </c>
    </row>
    <row r="195" spans="2:33" ht="99.9" customHeight="1" x14ac:dyDescent="0.3">
      <c r="B195" s="1" t="s">
        <v>12</v>
      </c>
      <c r="C195" s="1" t="s">
        <v>289</v>
      </c>
      <c r="D195" s="1" t="s">
        <v>286</v>
      </c>
      <c r="E195" s="2">
        <f>VLOOKUP(Tabla13[[#This Row],[Ref]],Hoja1!C:D,2,FALSE)</f>
        <v>0</v>
      </c>
      <c r="F195" s="2">
        <f>VLOOKUP(Tabla13[[#This Row],[Ref]],Hoja1!C:E,3,FALSE)</f>
        <v>0</v>
      </c>
      <c r="G195" s="2">
        <f>VLOOKUP(Tabla13[[#This Row],[Ref]],Hoja1!C:F,4,FALSE)</f>
        <v>0</v>
      </c>
      <c r="H195" s="2">
        <f>VLOOKUP(Tabla13[[#This Row],[Ref]],Hoja1!C:G,5,FALSE)</f>
        <v>0</v>
      </c>
      <c r="I195" s="2">
        <f>VLOOKUP(Tabla13[[#This Row],[Ref]],Hoja1!C:H,6,FALSE)</f>
        <v>2</v>
      </c>
      <c r="J195" s="2">
        <f>VLOOKUP(Tabla13[[#This Row],[Ref]],Hoja1!C:I,7,FALSE)</f>
        <v>5</v>
      </c>
      <c r="K195" s="2">
        <f>VLOOKUP(Tabla13[[#This Row],[Ref]],Hoja1!C:J,8,FALSE)</f>
        <v>6</v>
      </c>
      <c r="L195" s="2">
        <f>VLOOKUP(Tabla13[[#This Row],[Ref]],Hoja1!C:K,9,FALSE)</f>
        <v>16</v>
      </c>
      <c r="M195" s="2">
        <f>VLOOKUP(Tabla13[[#This Row],[Ref]],Hoja1!C:L,10,FALSE)</f>
        <v>7</v>
      </c>
      <c r="N195" s="2">
        <f>VLOOKUP(Tabla13[[#This Row],[Ref]],Hoja1!C:M,11,FALSE)</f>
        <v>9</v>
      </c>
      <c r="O195" s="2">
        <f>VLOOKUP(Tabla13[[#This Row],[Ref]],Hoja1!C:N,12,FALSE)</f>
        <v>7</v>
      </c>
      <c r="P195" s="2">
        <f>VLOOKUP(Tabla13[[#This Row],[Ref]],Hoja1!C:O,13,FALSE)</f>
        <v>5</v>
      </c>
      <c r="Q195" s="2">
        <f>VLOOKUP(Tabla13[[#This Row],[Ref]],Hoja1!C:P,14,FALSE)</f>
        <v>6</v>
      </c>
      <c r="R195" s="2">
        <f>VLOOKUP(Tabla13[[#This Row],[Ref]],Hoja1!C:Q,15,FALSE)</f>
        <v>0</v>
      </c>
      <c r="S195" s="2">
        <f>VLOOKUP(Tabla13[[#This Row],[Ref]],Hoja1!C:R,16,FALSE)</f>
        <v>0</v>
      </c>
      <c r="T195" s="2">
        <f>VLOOKUP(Tabla13[[#This Row],[Ref]],Hoja1!C:S,17,FALSE)</f>
        <v>0</v>
      </c>
      <c r="U195" s="2">
        <f>VLOOKUP(Tabla13[[#This Row],[Ref]],Hoja1!C:T,18,FALSE)</f>
        <v>0</v>
      </c>
      <c r="V195" s="2">
        <f>VLOOKUP(Tabla13[[#This Row],[Ref]],Hoja1!C:U,19,FALSE)</f>
        <v>0</v>
      </c>
      <c r="W195" s="2">
        <f>VLOOKUP(Tabla13[[#This Row],[Ref]],Hoja1!C:V,20,FALSE)</f>
        <v>0</v>
      </c>
      <c r="X195" s="2">
        <f>VLOOKUP(Tabla13[[#This Row],[Ref]],Hoja1!C:W,21,FALSE)</f>
        <v>0</v>
      </c>
      <c r="Y195" s="2">
        <f>VLOOKUP(Tabla13[[#This Row],[Ref]],Hoja1!C:X,22,FALSE)</f>
        <v>0</v>
      </c>
      <c r="Z195" s="2">
        <f>SUM(Tabla13[[#This Row],[18]:[38]])</f>
        <v>63</v>
      </c>
      <c r="AA195" s="3">
        <v>14.2</v>
      </c>
      <c r="AB195" s="3" t="s">
        <v>3</v>
      </c>
      <c r="AC195" s="3" t="s">
        <v>3</v>
      </c>
      <c r="AD195" s="3">
        <f>Tabla13[[#This Row],[Price 1]]*2.3</f>
        <v>32.659999999999997</v>
      </c>
      <c r="AE195" s="3"/>
      <c r="AF195" s="3"/>
      <c r="AG195" s="3" t="s">
        <v>1643</v>
      </c>
    </row>
    <row r="196" spans="2:33" ht="99.9" customHeight="1" x14ac:dyDescent="0.3">
      <c r="B196" s="1" t="s">
        <v>12</v>
      </c>
      <c r="C196" s="1" t="s">
        <v>290</v>
      </c>
      <c r="D196" s="1" t="s">
        <v>75</v>
      </c>
      <c r="E196" s="2">
        <f>VLOOKUP(Tabla13[[#This Row],[Ref]],Hoja1!C:D,2,FALSE)</f>
        <v>0</v>
      </c>
      <c r="F196" s="2">
        <f>VLOOKUP(Tabla13[[#This Row],[Ref]],Hoja1!C:E,3,FALSE)</f>
        <v>0</v>
      </c>
      <c r="G196" s="2">
        <f>VLOOKUP(Tabla13[[#This Row],[Ref]],Hoja1!C:F,4,FALSE)</f>
        <v>0</v>
      </c>
      <c r="H196" s="2">
        <f>VLOOKUP(Tabla13[[#This Row],[Ref]],Hoja1!C:G,5,FALSE)</f>
        <v>0</v>
      </c>
      <c r="I196" s="2">
        <f>VLOOKUP(Tabla13[[#This Row],[Ref]],Hoja1!C:H,6,FALSE)</f>
        <v>2</v>
      </c>
      <c r="J196" s="2">
        <f>VLOOKUP(Tabla13[[#This Row],[Ref]],Hoja1!C:I,7,FALSE)</f>
        <v>0</v>
      </c>
      <c r="K196" s="2">
        <f>VLOOKUP(Tabla13[[#This Row],[Ref]],Hoja1!C:J,8,FALSE)</f>
        <v>4</v>
      </c>
      <c r="L196" s="2">
        <f>VLOOKUP(Tabla13[[#This Row],[Ref]],Hoja1!C:K,9,FALSE)</f>
        <v>4</v>
      </c>
      <c r="M196" s="2">
        <f>VLOOKUP(Tabla13[[#This Row],[Ref]],Hoja1!C:L,10,FALSE)</f>
        <v>5</v>
      </c>
      <c r="N196" s="2">
        <f>VLOOKUP(Tabla13[[#This Row],[Ref]],Hoja1!C:M,11,FALSE)</f>
        <v>4</v>
      </c>
      <c r="O196" s="2">
        <f>VLOOKUP(Tabla13[[#This Row],[Ref]],Hoja1!C:N,12,FALSE)</f>
        <v>4</v>
      </c>
      <c r="P196" s="2">
        <f>VLOOKUP(Tabla13[[#This Row],[Ref]],Hoja1!C:O,13,FALSE)</f>
        <v>3</v>
      </c>
      <c r="Q196" s="2">
        <f>VLOOKUP(Tabla13[[#This Row],[Ref]],Hoja1!C:P,14,FALSE)</f>
        <v>4</v>
      </c>
      <c r="R196" s="2">
        <f>VLOOKUP(Tabla13[[#This Row],[Ref]],Hoja1!C:Q,15,FALSE)</f>
        <v>0</v>
      </c>
      <c r="S196" s="2">
        <f>VLOOKUP(Tabla13[[#This Row],[Ref]],Hoja1!C:R,16,FALSE)</f>
        <v>0</v>
      </c>
      <c r="T196" s="2">
        <f>VLOOKUP(Tabla13[[#This Row],[Ref]],Hoja1!C:S,17,FALSE)</f>
        <v>0</v>
      </c>
      <c r="U196" s="2">
        <f>VLOOKUP(Tabla13[[#This Row],[Ref]],Hoja1!C:T,18,FALSE)</f>
        <v>0</v>
      </c>
      <c r="V196" s="2">
        <f>VLOOKUP(Tabla13[[#This Row],[Ref]],Hoja1!C:U,19,FALSE)</f>
        <v>0</v>
      </c>
      <c r="W196" s="2">
        <f>VLOOKUP(Tabla13[[#This Row],[Ref]],Hoja1!C:V,20,FALSE)</f>
        <v>0</v>
      </c>
      <c r="X196" s="2">
        <f>VLOOKUP(Tabla13[[#This Row],[Ref]],Hoja1!C:W,21,FALSE)</f>
        <v>0</v>
      </c>
      <c r="Y196" s="2">
        <f>VLOOKUP(Tabla13[[#This Row],[Ref]],Hoja1!C:X,22,FALSE)</f>
        <v>0</v>
      </c>
      <c r="Z196" s="2">
        <f>SUM(Tabla13[[#This Row],[18]:[38]])</f>
        <v>30</v>
      </c>
      <c r="AA196" s="3">
        <v>21.5</v>
      </c>
      <c r="AB196" s="3" t="s">
        <v>3</v>
      </c>
      <c r="AC196" s="3" t="s">
        <v>3</v>
      </c>
      <c r="AD196" s="3">
        <f>Tabla13[[#This Row],[Price 1]]*2.3</f>
        <v>49.449999999999996</v>
      </c>
      <c r="AE196" s="3"/>
      <c r="AF196" s="3"/>
      <c r="AG196" s="3" t="s">
        <v>1643</v>
      </c>
    </row>
    <row r="197" spans="2:33" ht="99.9" hidden="1" customHeight="1" x14ac:dyDescent="0.3">
      <c r="B197" s="1" t="s">
        <v>12</v>
      </c>
      <c r="C197" s="1" t="s">
        <v>291</v>
      </c>
      <c r="D197" s="1" t="s">
        <v>75</v>
      </c>
      <c r="E197" s="2" t="e">
        <f>VLOOKUP(Tabla13[[#This Row],[Ref]],Hoja1!C:D,2,FALSE)</f>
        <v>#N/A</v>
      </c>
      <c r="F197" s="2" t="e">
        <f>VLOOKUP(Tabla13[[#This Row],[Ref]],Hoja1!C:E,3,FALSE)</f>
        <v>#N/A</v>
      </c>
      <c r="G197" s="2" t="e">
        <f>VLOOKUP(Tabla13[[#This Row],[Ref]],Hoja1!C:F,4,FALSE)</f>
        <v>#N/A</v>
      </c>
      <c r="H197" s="2" t="e">
        <f>VLOOKUP(Tabla13[[#This Row],[Ref]],Hoja1!C:G,5,FALSE)</f>
        <v>#N/A</v>
      </c>
      <c r="I197" s="2" t="e">
        <f>VLOOKUP(Tabla13[[#This Row],[Ref]],Hoja1!C:H,6,FALSE)</f>
        <v>#N/A</v>
      </c>
      <c r="J197" s="2" t="e">
        <f>VLOOKUP(Tabla13[[#This Row],[Ref]],Hoja1!C:I,7,FALSE)</f>
        <v>#N/A</v>
      </c>
      <c r="K197" s="2" t="e">
        <f>VLOOKUP(Tabla13[[#This Row],[Ref]],Hoja1!C:J,8,FALSE)</f>
        <v>#N/A</v>
      </c>
      <c r="L197" s="2" t="e">
        <f>VLOOKUP(Tabla13[[#This Row],[Ref]],Hoja1!C:K,9,FALSE)</f>
        <v>#N/A</v>
      </c>
      <c r="M197" s="2" t="e">
        <f>VLOOKUP(Tabla13[[#This Row],[Ref]],Hoja1!C:L,10,FALSE)</f>
        <v>#N/A</v>
      </c>
      <c r="N197" s="2" t="e">
        <f>VLOOKUP(Tabla13[[#This Row],[Ref]],Hoja1!C:M,11,FALSE)</f>
        <v>#N/A</v>
      </c>
      <c r="O197" s="2" t="e">
        <f>VLOOKUP(Tabla13[[#This Row],[Ref]],Hoja1!C:N,12,FALSE)</f>
        <v>#N/A</v>
      </c>
      <c r="P197" s="2" t="e">
        <f>VLOOKUP(Tabla13[[#This Row],[Ref]],Hoja1!C:O,13,FALSE)</f>
        <v>#N/A</v>
      </c>
      <c r="Q197" s="2" t="e">
        <f>VLOOKUP(Tabla13[[#This Row],[Ref]],Hoja1!C:P,14,FALSE)</f>
        <v>#N/A</v>
      </c>
      <c r="R197" s="2" t="e">
        <f>VLOOKUP(Tabla13[[#This Row],[Ref]],Hoja1!C:Q,15,FALSE)</f>
        <v>#N/A</v>
      </c>
      <c r="S197" s="2" t="e">
        <f>VLOOKUP(Tabla13[[#This Row],[Ref]],Hoja1!C:R,16,FALSE)</f>
        <v>#N/A</v>
      </c>
      <c r="T197" s="2" t="e">
        <f>VLOOKUP(Tabla13[[#This Row],[Ref]],Hoja1!C:S,17,FALSE)</f>
        <v>#N/A</v>
      </c>
      <c r="U197" s="2" t="e">
        <f>VLOOKUP(Tabla13[[#This Row],[Ref]],Hoja1!C:T,18,FALSE)</f>
        <v>#N/A</v>
      </c>
      <c r="V197" s="2" t="e">
        <f>VLOOKUP(Tabla13[[#This Row],[Ref]],Hoja1!C:U,19,FALSE)</f>
        <v>#N/A</v>
      </c>
      <c r="W197" s="2" t="e">
        <f>VLOOKUP(Tabla13[[#This Row],[Ref]],Hoja1!C:V,20,FALSE)</f>
        <v>#N/A</v>
      </c>
      <c r="X197" s="2" t="e">
        <f>VLOOKUP(Tabla13[[#This Row],[Ref]],Hoja1!C:W,21,FALSE)</f>
        <v>#N/A</v>
      </c>
      <c r="Y197" s="2" t="e">
        <f>VLOOKUP(Tabla13[[#This Row],[Ref]],Hoja1!C:X,22,FALSE)</f>
        <v>#N/A</v>
      </c>
      <c r="Z197" s="2" t="e">
        <f>SUM(Tabla13[[#This Row],[18]:[38]])</f>
        <v>#N/A</v>
      </c>
      <c r="AA197" s="3">
        <v>21.5</v>
      </c>
      <c r="AB197" s="3" t="s">
        <v>3</v>
      </c>
      <c r="AC197" s="3" t="s">
        <v>3</v>
      </c>
      <c r="AD197" s="3">
        <f>Tabla13[[#This Row],[Price 1]]*2.3</f>
        <v>49.449999999999996</v>
      </c>
      <c r="AE197" s="3"/>
      <c r="AF197" s="3"/>
      <c r="AG197" s="3"/>
    </row>
    <row r="198" spans="2:33" ht="99.9" hidden="1" customHeight="1" x14ac:dyDescent="0.3">
      <c r="B198" s="1" t="s">
        <v>12</v>
      </c>
      <c r="C198" s="1" t="s">
        <v>292</v>
      </c>
      <c r="D198" s="1" t="s">
        <v>75</v>
      </c>
      <c r="E198" s="2">
        <f>VLOOKUP(Tabla13[[#This Row],[Ref]],Hoja1!C:D,2,FALSE)</f>
        <v>0</v>
      </c>
      <c r="F198" s="2">
        <f>VLOOKUP(Tabla13[[#This Row],[Ref]],Hoja1!C:E,3,FALSE)</f>
        <v>0</v>
      </c>
      <c r="G198" s="2">
        <f>VLOOKUP(Tabla13[[#This Row],[Ref]],Hoja1!C:F,4,FALSE)</f>
        <v>0</v>
      </c>
      <c r="H198" s="2">
        <f>VLOOKUP(Tabla13[[#This Row],[Ref]],Hoja1!C:G,5,FALSE)</f>
        <v>0</v>
      </c>
      <c r="I198" s="2">
        <f>VLOOKUP(Tabla13[[#This Row],[Ref]],Hoja1!C:H,6,FALSE)</f>
        <v>0</v>
      </c>
      <c r="J198" s="2">
        <f>VLOOKUP(Tabla13[[#This Row],[Ref]],Hoja1!C:I,7,FALSE)</f>
        <v>1</v>
      </c>
      <c r="K198" s="2">
        <f>VLOOKUP(Tabla13[[#This Row],[Ref]],Hoja1!C:J,8,FALSE)</f>
        <v>0</v>
      </c>
      <c r="L198" s="2">
        <f>VLOOKUP(Tabla13[[#This Row],[Ref]],Hoja1!C:K,9,FALSE)</f>
        <v>0</v>
      </c>
      <c r="M198" s="2">
        <f>VLOOKUP(Tabla13[[#This Row],[Ref]],Hoja1!C:L,10,FALSE)</f>
        <v>1</v>
      </c>
      <c r="N198" s="2">
        <f>VLOOKUP(Tabla13[[#This Row],[Ref]],Hoja1!C:M,11,FALSE)</f>
        <v>0</v>
      </c>
      <c r="O198" s="2">
        <f>VLOOKUP(Tabla13[[#This Row],[Ref]],Hoja1!C:N,12,FALSE)</f>
        <v>0</v>
      </c>
      <c r="P198" s="2">
        <f>VLOOKUP(Tabla13[[#This Row],[Ref]],Hoja1!C:O,13,FALSE)</f>
        <v>0</v>
      </c>
      <c r="Q198" s="2">
        <f>VLOOKUP(Tabla13[[#This Row],[Ref]],Hoja1!C:P,14,FALSE)</f>
        <v>0</v>
      </c>
      <c r="R198" s="2">
        <f>VLOOKUP(Tabla13[[#This Row],[Ref]],Hoja1!C:Q,15,FALSE)</f>
        <v>0</v>
      </c>
      <c r="S198" s="2">
        <f>VLOOKUP(Tabla13[[#This Row],[Ref]],Hoja1!C:R,16,FALSE)</f>
        <v>0</v>
      </c>
      <c r="T198" s="2">
        <f>VLOOKUP(Tabla13[[#This Row],[Ref]],Hoja1!C:S,17,FALSE)</f>
        <v>0</v>
      </c>
      <c r="U198" s="2">
        <f>VLOOKUP(Tabla13[[#This Row],[Ref]],Hoja1!C:T,18,FALSE)</f>
        <v>0</v>
      </c>
      <c r="V198" s="2">
        <f>VLOOKUP(Tabla13[[#This Row],[Ref]],Hoja1!C:U,19,FALSE)</f>
        <v>0</v>
      </c>
      <c r="W198" s="2">
        <f>VLOOKUP(Tabla13[[#This Row],[Ref]],Hoja1!C:V,20,FALSE)</f>
        <v>0</v>
      </c>
      <c r="X198" s="2">
        <f>VLOOKUP(Tabla13[[#This Row],[Ref]],Hoja1!C:W,21,FALSE)</f>
        <v>0</v>
      </c>
      <c r="Y198" s="2">
        <f>VLOOKUP(Tabla13[[#This Row],[Ref]],Hoja1!C:X,22,FALSE)</f>
        <v>0</v>
      </c>
      <c r="Z198" s="2">
        <f>SUM(Tabla13[[#This Row],[18]:[38]])</f>
        <v>2</v>
      </c>
      <c r="AA198" s="3">
        <v>21.5</v>
      </c>
      <c r="AB198" s="3" t="s">
        <v>3</v>
      </c>
      <c r="AC198" s="3" t="s">
        <v>3</v>
      </c>
      <c r="AD198" s="3">
        <f>Tabla13[[#This Row],[Price 1]]*2.3</f>
        <v>49.449999999999996</v>
      </c>
      <c r="AE198" s="3"/>
      <c r="AF198" s="3"/>
      <c r="AG198" s="3" t="s">
        <v>1643</v>
      </c>
    </row>
    <row r="199" spans="2:33" ht="99.9" customHeight="1" x14ac:dyDescent="0.3">
      <c r="B199" s="1" t="s">
        <v>12</v>
      </c>
      <c r="C199" s="1" t="s">
        <v>293</v>
      </c>
      <c r="D199" s="1" t="s">
        <v>75</v>
      </c>
      <c r="E199" s="2">
        <f>VLOOKUP(Tabla13[[#This Row],[Ref]],Hoja1!C:D,2,FALSE)</f>
        <v>0</v>
      </c>
      <c r="F199" s="2">
        <f>VLOOKUP(Tabla13[[#This Row],[Ref]],Hoja1!C:E,3,FALSE)</f>
        <v>0</v>
      </c>
      <c r="G199" s="2">
        <f>VLOOKUP(Tabla13[[#This Row],[Ref]],Hoja1!C:F,4,FALSE)</f>
        <v>0</v>
      </c>
      <c r="H199" s="2">
        <f>VLOOKUP(Tabla13[[#This Row],[Ref]],Hoja1!C:G,5,FALSE)</f>
        <v>0</v>
      </c>
      <c r="I199" s="2">
        <f>VLOOKUP(Tabla13[[#This Row],[Ref]],Hoja1!C:H,6,FALSE)</f>
        <v>0</v>
      </c>
      <c r="J199" s="2">
        <f>VLOOKUP(Tabla13[[#This Row],[Ref]],Hoja1!C:I,7,FALSE)</f>
        <v>1</v>
      </c>
      <c r="K199" s="2">
        <f>VLOOKUP(Tabla13[[#This Row],[Ref]],Hoja1!C:J,8,FALSE)</f>
        <v>0</v>
      </c>
      <c r="L199" s="2">
        <f>VLOOKUP(Tabla13[[#This Row],[Ref]],Hoja1!C:K,9,FALSE)</f>
        <v>4</v>
      </c>
      <c r="M199" s="2">
        <f>VLOOKUP(Tabla13[[#This Row],[Ref]],Hoja1!C:L,10,FALSE)</f>
        <v>6</v>
      </c>
      <c r="N199" s="2">
        <f>VLOOKUP(Tabla13[[#This Row],[Ref]],Hoja1!C:M,11,FALSE)</f>
        <v>4</v>
      </c>
      <c r="O199" s="2">
        <f>VLOOKUP(Tabla13[[#This Row],[Ref]],Hoja1!C:N,12,FALSE)</f>
        <v>0</v>
      </c>
      <c r="P199" s="2">
        <f>VLOOKUP(Tabla13[[#This Row],[Ref]],Hoja1!C:O,13,FALSE)</f>
        <v>0</v>
      </c>
      <c r="Q199" s="2">
        <f>VLOOKUP(Tabla13[[#This Row],[Ref]],Hoja1!C:P,14,FALSE)</f>
        <v>0</v>
      </c>
      <c r="R199" s="2">
        <f>VLOOKUP(Tabla13[[#This Row],[Ref]],Hoja1!C:Q,15,FALSE)</f>
        <v>0</v>
      </c>
      <c r="S199" s="2">
        <f>VLOOKUP(Tabla13[[#This Row],[Ref]],Hoja1!C:R,16,FALSE)</f>
        <v>0</v>
      </c>
      <c r="T199" s="2">
        <f>VLOOKUP(Tabla13[[#This Row],[Ref]],Hoja1!C:S,17,FALSE)</f>
        <v>0</v>
      </c>
      <c r="U199" s="2">
        <f>VLOOKUP(Tabla13[[#This Row],[Ref]],Hoja1!C:T,18,FALSE)</f>
        <v>0</v>
      </c>
      <c r="V199" s="2">
        <f>VLOOKUP(Tabla13[[#This Row],[Ref]],Hoja1!C:U,19,FALSE)</f>
        <v>0</v>
      </c>
      <c r="W199" s="2">
        <f>VLOOKUP(Tabla13[[#This Row],[Ref]],Hoja1!C:V,20,FALSE)</f>
        <v>0</v>
      </c>
      <c r="X199" s="2">
        <f>VLOOKUP(Tabla13[[#This Row],[Ref]],Hoja1!C:W,21,FALSE)</f>
        <v>0</v>
      </c>
      <c r="Y199" s="2">
        <f>VLOOKUP(Tabla13[[#This Row],[Ref]],Hoja1!C:X,22,FALSE)</f>
        <v>0</v>
      </c>
      <c r="Z199" s="2">
        <f>SUM(Tabla13[[#This Row],[18]:[38]])</f>
        <v>15</v>
      </c>
      <c r="AA199" s="3">
        <v>21.5</v>
      </c>
      <c r="AB199" s="3" t="s">
        <v>3</v>
      </c>
      <c r="AC199" s="3" t="s">
        <v>3</v>
      </c>
      <c r="AD199" s="3">
        <f>Tabla13[[#This Row],[Price 1]]*2.3</f>
        <v>49.449999999999996</v>
      </c>
      <c r="AE199" s="3"/>
      <c r="AF199" s="3"/>
      <c r="AG199" s="3" t="s">
        <v>1643</v>
      </c>
    </row>
    <row r="200" spans="2:33" ht="99.9" customHeight="1" x14ac:dyDescent="0.3">
      <c r="B200" s="1" t="s">
        <v>12</v>
      </c>
      <c r="C200" s="1" t="s">
        <v>294</v>
      </c>
      <c r="D200" s="1" t="s">
        <v>75</v>
      </c>
      <c r="E200" s="2">
        <f>VLOOKUP(Tabla13[[#This Row],[Ref]],Hoja1!C:D,2,FALSE)</f>
        <v>0</v>
      </c>
      <c r="F200" s="2">
        <f>VLOOKUP(Tabla13[[#This Row],[Ref]],Hoja1!C:E,3,FALSE)</f>
        <v>0</v>
      </c>
      <c r="G200" s="2">
        <f>VLOOKUP(Tabla13[[#This Row],[Ref]],Hoja1!C:F,4,FALSE)</f>
        <v>0</v>
      </c>
      <c r="H200" s="2">
        <f>VLOOKUP(Tabla13[[#This Row],[Ref]],Hoja1!C:G,5,FALSE)</f>
        <v>0</v>
      </c>
      <c r="I200" s="2">
        <f>VLOOKUP(Tabla13[[#This Row],[Ref]],Hoja1!C:H,6,FALSE)</f>
        <v>0</v>
      </c>
      <c r="J200" s="2">
        <f>VLOOKUP(Tabla13[[#This Row],[Ref]],Hoja1!C:I,7,FALSE)</f>
        <v>5</v>
      </c>
      <c r="K200" s="2">
        <f>VLOOKUP(Tabla13[[#This Row],[Ref]],Hoja1!C:J,8,FALSE)</f>
        <v>2</v>
      </c>
      <c r="L200" s="2">
        <f>VLOOKUP(Tabla13[[#This Row],[Ref]],Hoja1!C:K,9,FALSE)</f>
        <v>3</v>
      </c>
      <c r="M200" s="2">
        <f>VLOOKUP(Tabla13[[#This Row],[Ref]],Hoja1!C:L,10,FALSE)</f>
        <v>9</v>
      </c>
      <c r="N200" s="2">
        <f>VLOOKUP(Tabla13[[#This Row],[Ref]],Hoja1!C:M,11,FALSE)</f>
        <v>10</v>
      </c>
      <c r="O200" s="2">
        <f>VLOOKUP(Tabla13[[#This Row],[Ref]],Hoja1!C:N,12,FALSE)</f>
        <v>0</v>
      </c>
      <c r="P200" s="2">
        <f>VLOOKUP(Tabla13[[#This Row],[Ref]],Hoja1!C:O,13,FALSE)</f>
        <v>1</v>
      </c>
      <c r="Q200" s="2">
        <f>VLOOKUP(Tabla13[[#This Row],[Ref]],Hoja1!C:P,14,FALSE)</f>
        <v>0</v>
      </c>
      <c r="R200" s="2">
        <f>VLOOKUP(Tabla13[[#This Row],[Ref]],Hoja1!C:Q,15,FALSE)</f>
        <v>0</v>
      </c>
      <c r="S200" s="2">
        <f>VLOOKUP(Tabla13[[#This Row],[Ref]],Hoja1!C:R,16,FALSE)</f>
        <v>0</v>
      </c>
      <c r="T200" s="2">
        <f>VLOOKUP(Tabla13[[#This Row],[Ref]],Hoja1!C:S,17,FALSE)</f>
        <v>0</v>
      </c>
      <c r="U200" s="2">
        <f>VLOOKUP(Tabla13[[#This Row],[Ref]],Hoja1!C:T,18,FALSE)</f>
        <v>0</v>
      </c>
      <c r="V200" s="2">
        <f>VLOOKUP(Tabla13[[#This Row],[Ref]],Hoja1!C:U,19,FALSE)</f>
        <v>0</v>
      </c>
      <c r="W200" s="2">
        <f>VLOOKUP(Tabla13[[#This Row],[Ref]],Hoja1!C:V,20,FALSE)</f>
        <v>0</v>
      </c>
      <c r="X200" s="2">
        <f>VLOOKUP(Tabla13[[#This Row],[Ref]],Hoja1!C:W,21,FALSE)</f>
        <v>0</v>
      </c>
      <c r="Y200" s="2">
        <f>VLOOKUP(Tabla13[[#This Row],[Ref]],Hoja1!C:X,22,FALSE)</f>
        <v>0</v>
      </c>
      <c r="Z200" s="2">
        <f>SUM(Tabla13[[#This Row],[18]:[38]])</f>
        <v>30</v>
      </c>
      <c r="AA200" s="3">
        <v>21.5</v>
      </c>
      <c r="AB200" s="3" t="s">
        <v>3</v>
      </c>
      <c r="AC200" s="3" t="s">
        <v>3</v>
      </c>
      <c r="AD200" s="3">
        <f>Tabla13[[#This Row],[Price 1]]*2.3</f>
        <v>49.449999999999996</v>
      </c>
      <c r="AE200" s="3"/>
      <c r="AF200" s="3"/>
      <c r="AG200" s="3" t="s">
        <v>1643</v>
      </c>
    </row>
    <row r="201" spans="2:33" ht="99.9" customHeight="1" x14ac:dyDescent="0.3">
      <c r="B201" s="1" t="s">
        <v>12</v>
      </c>
      <c r="C201" s="1" t="s">
        <v>295</v>
      </c>
      <c r="D201" s="1" t="s">
        <v>75</v>
      </c>
      <c r="E201" s="2">
        <f>VLOOKUP(Tabla13[[#This Row],[Ref]],Hoja1!C:D,2,FALSE)</f>
        <v>0</v>
      </c>
      <c r="F201" s="2">
        <f>VLOOKUP(Tabla13[[#This Row],[Ref]],Hoja1!C:E,3,FALSE)</f>
        <v>0</v>
      </c>
      <c r="G201" s="2">
        <f>VLOOKUP(Tabla13[[#This Row],[Ref]],Hoja1!C:F,4,FALSE)</f>
        <v>0</v>
      </c>
      <c r="H201" s="2">
        <f>VLOOKUP(Tabla13[[#This Row],[Ref]],Hoja1!C:G,5,FALSE)</f>
        <v>0</v>
      </c>
      <c r="I201" s="2">
        <f>VLOOKUP(Tabla13[[#This Row],[Ref]],Hoja1!C:H,6,FALSE)</f>
        <v>0</v>
      </c>
      <c r="J201" s="2">
        <f>VLOOKUP(Tabla13[[#This Row],[Ref]],Hoja1!C:I,7,FALSE)</f>
        <v>1</v>
      </c>
      <c r="K201" s="2">
        <f>VLOOKUP(Tabla13[[#This Row],[Ref]],Hoja1!C:J,8,FALSE)</f>
        <v>0</v>
      </c>
      <c r="L201" s="2">
        <f>VLOOKUP(Tabla13[[#This Row],[Ref]],Hoja1!C:K,9,FALSE)</f>
        <v>4</v>
      </c>
      <c r="M201" s="2">
        <f>VLOOKUP(Tabla13[[#This Row],[Ref]],Hoja1!C:L,10,FALSE)</f>
        <v>5</v>
      </c>
      <c r="N201" s="2">
        <f>VLOOKUP(Tabla13[[#This Row],[Ref]],Hoja1!C:M,11,FALSE)</f>
        <v>4</v>
      </c>
      <c r="O201" s="2">
        <f>VLOOKUP(Tabla13[[#This Row],[Ref]],Hoja1!C:N,12,FALSE)</f>
        <v>0</v>
      </c>
      <c r="P201" s="2">
        <f>VLOOKUP(Tabla13[[#This Row],[Ref]],Hoja1!C:O,13,FALSE)</f>
        <v>1</v>
      </c>
      <c r="Q201" s="2">
        <f>VLOOKUP(Tabla13[[#This Row],[Ref]],Hoja1!C:P,14,FALSE)</f>
        <v>0</v>
      </c>
      <c r="R201" s="2">
        <f>VLOOKUP(Tabla13[[#This Row],[Ref]],Hoja1!C:Q,15,FALSE)</f>
        <v>0</v>
      </c>
      <c r="S201" s="2">
        <f>VLOOKUP(Tabla13[[#This Row],[Ref]],Hoja1!C:R,16,FALSE)</f>
        <v>0</v>
      </c>
      <c r="T201" s="2">
        <f>VLOOKUP(Tabla13[[#This Row],[Ref]],Hoja1!C:S,17,FALSE)</f>
        <v>0</v>
      </c>
      <c r="U201" s="2">
        <f>VLOOKUP(Tabla13[[#This Row],[Ref]],Hoja1!C:T,18,FALSE)</f>
        <v>0</v>
      </c>
      <c r="V201" s="2">
        <f>VLOOKUP(Tabla13[[#This Row],[Ref]],Hoja1!C:U,19,FALSE)</f>
        <v>0</v>
      </c>
      <c r="W201" s="2">
        <f>VLOOKUP(Tabla13[[#This Row],[Ref]],Hoja1!C:V,20,FALSE)</f>
        <v>0</v>
      </c>
      <c r="X201" s="2">
        <f>VLOOKUP(Tabla13[[#This Row],[Ref]],Hoja1!C:W,21,FALSE)</f>
        <v>0</v>
      </c>
      <c r="Y201" s="2">
        <f>VLOOKUP(Tabla13[[#This Row],[Ref]],Hoja1!C:X,22,FALSE)</f>
        <v>0</v>
      </c>
      <c r="Z201" s="2">
        <f>SUM(Tabla13[[#This Row],[18]:[38]])</f>
        <v>15</v>
      </c>
      <c r="AA201" s="3">
        <v>21.5</v>
      </c>
      <c r="AB201" s="3" t="s">
        <v>3</v>
      </c>
      <c r="AC201" s="3" t="s">
        <v>3</v>
      </c>
      <c r="AD201" s="3">
        <f>Tabla13[[#This Row],[Price 1]]*2.3</f>
        <v>49.449999999999996</v>
      </c>
      <c r="AE201" s="3"/>
      <c r="AF201" s="3"/>
      <c r="AG201" s="3" t="s">
        <v>1643</v>
      </c>
    </row>
    <row r="202" spans="2:33" ht="99.9" hidden="1" customHeight="1" x14ac:dyDescent="0.3">
      <c r="B202" s="1" t="s">
        <v>12</v>
      </c>
      <c r="C202" s="1" t="s">
        <v>296</v>
      </c>
      <c r="D202" s="1" t="s">
        <v>75</v>
      </c>
      <c r="E202" s="2">
        <f>VLOOKUP(Tabla13[[#This Row],[Ref]],Hoja1!C:D,2,FALSE)</f>
        <v>0</v>
      </c>
      <c r="F202" s="2">
        <f>VLOOKUP(Tabla13[[#This Row],[Ref]],Hoja1!C:E,3,FALSE)</f>
        <v>0</v>
      </c>
      <c r="G202" s="2">
        <f>VLOOKUP(Tabla13[[#This Row],[Ref]],Hoja1!C:F,4,FALSE)</f>
        <v>0</v>
      </c>
      <c r="H202" s="2">
        <f>VLOOKUP(Tabla13[[#This Row],[Ref]],Hoja1!C:G,5,FALSE)</f>
        <v>0</v>
      </c>
      <c r="I202" s="2">
        <f>VLOOKUP(Tabla13[[#This Row],[Ref]],Hoja1!C:H,6,FALSE)</f>
        <v>0</v>
      </c>
      <c r="J202" s="2">
        <f>VLOOKUP(Tabla13[[#This Row],[Ref]],Hoja1!C:I,7,FALSE)</f>
        <v>0</v>
      </c>
      <c r="K202" s="2">
        <f>VLOOKUP(Tabla13[[#This Row],[Ref]],Hoja1!C:J,8,FALSE)</f>
        <v>1</v>
      </c>
      <c r="L202" s="2">
        <f>VLOOKUP(Tabla13[[#This Row],[Ref]],Hoja1!C:K,9,FALSE)</f>
        <v>0</v>
      </c>
      <c r="M202" s="2">
        <f>VLOOKUP(Tabla13[[#This Row],[Ref]],Hoja1!C:L,10,FALSE)</f>
        <v>0</v>
      </c>
      <c r="N202" s="2">
        <f>VLOOKUP(Tabla13[[#This Row],[Ref]],Hoja1!C:M,11,FALSE)</f>
        <v>0</v>
      </c>
      <c r="O202" s="2">
        <f>VLOOKUP(Tabla13[[#This Row],[Ref]],Hoja1!C:N,12,FALSE)</f>
        <v>0</v>
      </c>
      <c r="P202" s="2">
        <f>VLOOKUP(Tabla13[[#This Row],[Ref]],Hoja1!C:O,13,FALSE)</f>
        <v>0</v>
      </c>
      <c r="Q202" s="2">
        <f>VLOOKUP(Tabla13[[#This Row],[Ref]],Hoja1!C:P,14,FALSE)</f>
        <v>0</v>
      </c>
      <c r="R202" s="2">
        <f>VLOOKUP(Tabla13[[#This Row],[Ref]],Hoja1!C:Q,15,FALSE)</f>
        <v>0</v>
      </c>
      <c r="S202" s="2">
        <f>VLOOKUP(Tabla13[[#This Row],[Ref]],Hoja1!C:R,16,FALSE)</f>
        <v>0</v>
      </c>
      <c r="T202" s="2">
        <f>VLOOKUP(Tabla13[[#This Row],[Ref]],Hoja1!C:S,17,FALSE)</f>
        <v>0</v>
      </c>
      <c r="U202" s="2">
        <f>VLOOKUP(Tabla13[[#This Row],[Ref]],Hoja1!C:T,18,FALSE)</f>
        <v>0</v>
      </c>
      <c r="V202" s="2">
        <f>VLOOKUP(Tabla13[[#This Row],[Ref]],Hoja1!C:U,19,FALSE)</f>
        <v>0</v>
      </c>
      <c r="W202" s="2">
        <f>VLOOKUP(Tabla13[[#This Row],[Ref]],Hoja1!C:V,20,FALSE)</f>
        <v>0</v>
      </c>
      <c r="X202" s="2">
        <f>VLOOKUP(Tabla13[[#This Row],[Ref]],Hoja1!C:W,21,FALSE)</f>
        <v>0</v>
      </c>
      <c r="Y202" s="2">
        <f>VLOOKUP(Tabla13[[#This Row],[Ref]],Hoja1!C:X,22,FALSE)</f>
        <v>0</v>
      </c>
      <c r="Z202" s="2">
        <f>SUM(Tabla13[[#This Row],[18]:[38]])</f>
        <v>1</v>
      </c>
      <c r="AA202" s="3">
        <v>21.5</v>
      </c>
      <c r="AB202" s="3" t="s">
        <v>3</v>
      </c>
      <c r="AC202" s="3" t="s">
        <v>3</v>
      </c>
      <c r="AD202" s="3">
        <f>Tabla13[[#This Row],[Price 1]]*2.3</f>
        <v>49.449999999999996</v>
      </c>
      <c r="AE202" s="3"/>
      <c r="AF202" s="3"/>
      <c r="AG202" s="3" t="s">
        <v>1643</v>
      </c>
    </row>
    <row r="203" spans="2:33" ht="99.9" customHeight="1" x14ac:dyDescent="0.3">
      <c r="B203" s="1" t="s">
        <v>12</v>
      </c>
      <c r="C203" s="1" t="s">
        <v>297</v>
      </c>
      <c r="D203" s="1" t="s">
        <v>298</v>
      </c>
      <c r="E203" s="2">
        <f>VLOOKUP(Tabla13[[#This Row],[Ref]],Hoja1!C:D,2,FALSE)</f>
        <v>0</v>
      </c>
      <c r="F203" s="2">
        <f>VLOOKUP(Tabla13[[#This Row],[Ref]],Hoja1!C:E,3,FALSE)</f>
        <v>0</v>
      </c>
      <c r="G203" s="2">
        <f>VLOOKUP(Tabla13[[#This Row],[Ref]],Hoja1!C:F,4,FALSE)</f>
        <v>0</v>
      </c>
      <c r="H203" s="2">
        <f>VLOOKUP(Tabla13[[#This Row],[Ref]],Hoja1!C:G,5,FALSE)</f>
        <v>0</v>
      </c>
      <c r="I203" s="2">
        <f>VLOOKUP(Tabla13[[#This Row],[Ref]],Hoja1!C:H,6,FALSE)</f>
        <v>2</v>
      </c>
      <c r="J203" s="2">
        <f>VLOOKUP(Tabla13[[#This Row],[Ref]],Hoja1!C:I,7,FALSE)</f>
        <v>2</v>
      </c>
      <c r="K203" s="2">
        <f>VLOOKUP(Tabla13[[#This Row],[Ref]],Hoja1!C:J,8,FALSE)</f>
        <v>2</v>
      </c>
      <c r="L203" s="2">
        <f>VLOOKUP(Tabla13[[#This Row],[Ref]],Hoja1!C:K,9,FALSE)</f>
        <v>5</v>
      </c>
      <c r="M203" s="2">
        <f>VLOOKUP(Tabla13[[#This Row],[Ref]],Hoja1!C:L,10,FALSE)</f>
        <v>3</v>
      </c>
      <c r="N203" s="2">
        <f>VLOOKUP(Tabla13[[#This Row],[Ref]],Hoja1!C:M,11,FALSE)</f>
        <v>8</v>
      </c>
      <c r="O203" s="2">
        <f>VLOOKUP(Tabla13[[#This Row],[Ref]],Hoja1!C:N,12,FALSE)</f>
        <v>0</v>
      </c>
      <c r="P203" s="2">
        <f>VLOOKUP(Tabla13[[#This Row],[Ref]],Hoja1!C:O,13,FALSE)</f>
        <v>2</v>
      </c>
      <c r="Q203" s="2">
        <f>VLOOKUP(Tabla13[[#This Row],[Ref]],Hoja1!C:P,14,FALSE)</f>
        <v>0</v>
      </c>
      <c r="R203" s="2">
        <f>VLOOKUP(Tabla13[[#This Row],[Ref]],Hoja1!C:Q,15,FALSE)</f>
        <v>0</v>
      </c>
      <c r="S203" s="2">
        <f>VLOOKUP(Tabla13[[#This Row],[Ref]],Hoja1!C:R,16,FALSE)</f>
        <v>0</v>
      </c>
      <c r="T203" s="2">
        <f>VLOOKUP(Tabla13[[#This Row],[Ref]],Hoja1!C:S,17,FALSE)</f>
        <v>0</v>
      </c>
      <c r="U203" s="2">
        <f>VLOOKUP(Tabla13[[#This Row],[Ref]],Hoja1!C:T,18,FALSE)</f>
        <v>0</v>
      </c>
      <c r="V203" s="2">
        <f>VLOOKUP(Tabla13[[#This Row],[Ref]],Hoja1!C:U,19,FALSE)</f>
        <v>0</v>
      </c>
      <c r="W203" s="2">
        <f>VLOOKUP(Tabla13[[#This Row],[Ref]],Hoja1!C:V,20,FALSE)</f>
        <v>0</v>
      </c>
      <c r="X203" s="2">
        <f>VLOOKUP(Tabla13[[#This Row],[Ref]],Hoja1!C:W,21,FALSE)</f>
        <v>0</v>
      </c>
      <c r="Y203" s="2">
        <f>VLOOKUP(Tabla13[[#This Row],[Ref]],Hoja1!C:X,22,FALSE)</f>
        <v>0</v>
      </c>
      <c r="Z203" s="2">
        <f>SUM(Tabla13[[#This Row],[18]:[38]])</f>
        <v>24</v>
      </c>
      <c r="AA203" s="3">
        <v>22.6</v>
      </c>
      <c r="AB203" s="3" t="s">
        <v>3</v>
      </c>
      <c r="AC203" s="3" t="s">
        <v>3</v>
      </c>
      <c r="AD203" s="3">
        <f>Tabla13[[#This Row],[Price 1]]*2.3</f>
        <v>51.98</v>
      </c>
      <c r="AE203" s="3"/>
      <c r="AF203" s="3"/>
      <c r="AG203" s="3" t="s">
        <v>1643</v>
      </c>
    </row>
    <row r="204" spans="2:33" ht="99.9" hidden="1" customHeight="1" x14ac:dyDescent="0.3">
      <c r="B204" s="1" t="s">
        <v>12</v>
      </c>
      <c r="C204" s="1" t="s">
        <v>299</v>
      </c>
      <c r="D204" s="1" t="s">
        <v>298</v>
      </c>
      <c r="E204" s="2" t="e">
        <f>VLOOKUP(Tabla13[[#This Row],[Ref]],Hoja1!C:D,2,FALSE)</f>
        <v>#N/A</v>
      </c>
      <c r="F204" s="2" t="e">
        <f>VLOOKUP(Tabla13[[#This Row],[Ref]],Hoja1!C:E,3,FALSE)</f>
        <v>#N/A</v>
      </c>
      <c r="G204" s="2" t="e">
        <f>VLOOKUP(Tabla13[[#This Row],[Ref]],Hoja1!C:F,4,FALSE)</f>
        <v>#N/A</v>
      </c>
      <c r="H204" s="2" t="e">
        <f>VLOOKUP(Tabla13[[#This Row],[Ref]],Hoja1!C:G,5,FALSE)</f>
        <v>#N/A</v>
      </c>
      <c r="I204" s="2" t="e">
        <f>VLOOKUP(Tabla13[[#This Row],[Ref]],Hoja1!C:H,6,FALSE)</f>
        <v>#N/A</v>
      </c>
      <c r="J204" s="2" t="e">
        <f>VLOOKUP(Tabla13[[#This Row],[Ref]],Hoja1!C:I,7,FALSE)</f>
        <v>#N/A</v>
      </c>
      <c r="K204" s="2" t="e">
        <f>VLOOKUP(Tabla13[[#This Row],[Ref]],Hoja1!C:J,8,FALSE)</f>
        <v>#N/A</v>
      </c>
      <c r="L204" s="2" t="e">
        <f>VLOOKUP(Tabla13[[#This Row],[Ref]],Hoja1!C:K,9,FALSE)</f>
        <v>#N/A</v>
      </c>
      <c r="M204" s="2" t="e">
        <f>VLOOKUP(Tabla13[[#This Row],[Ref]],Hoja1!C:L,10,FALSE)</f>
        <v>#N/A</v>
      </c>
      <c r="N204" s="2" t="e">
        <f>VLOOKUP(Tabla13[[#This Row],[Ref]],Hoja1!C:M,11,FALSE)</f>
        <v>#N/A</v>
      </c>
      <c r="O204" s="2" t="e">
        <f>VLOOKUP(Tabla13[[#This Row],[Ref]],Hoja1!C:N,12,FALSE)</f>
        <v>#N/A</v>
      </c>
      <c r="P204" s="2" t="e">
        <f>VLOOKUP(Tabla13[[#This Row],[Ref]],Hoja1!C:O,13,FALSE)</f>
        <v>#N/A</v>
      </c>
      <c r="Q204" s="2" t="e">
        <f>VLOOKUP(Tabla13[[#This Row],[Ref]],Hoja1!C:P,14,FALSE)</f>
        <v>#N/A</v>
      </c>
      <c r="R204" s="2" t="e">
        <f>VLOOKUP(Tabla13[[#This Row],[Ref]],Hoja1!C:Q,15,FALSE)</f>
        <v>#N/A</v>
      </c>
      <c r="S204" s="2" t="e">
        <f>VLOOKUP(Tabla13[[#This Row],[Ref]],Hoja1!C:R,16,FALSE)</f>
        <v>#N/A</v>
      </c>
      <c r="T204" s="2" t="e">
        <f>VLOOKUP(Tabla13[[#This Row],[Ref]],Hoja1!C:S,17,FALSE)</f>
        <v>#N/A</v>
      </c>
      <c r="U204" s="2" t="e">
        <f>VLOOKUP(Tabla13[[#This Row],[Ref]],Hoja1!C:T,18,FALSE)</f>
        <v>#N/A</v>
      </c>
      <c r="V204" s="2" t="e">
        <f>VLOOKUP(Tabla13[[#This Row],[Ref]],Hoja1!C:U,19,FALSE)</f>
        <v>#N/A</v>
      </c>
      <c r="W204" s="2" t="e">
        <f>VLOOKUP(Tabla13[[#This Row],[Ref]],Hoja1!C:V,20,FALSE)</f>
        <v>#N/A</v>
      </c>
      <c r="X204" s="2" t="e">
        <f>VLOOKUP(Tabla13[[#This Row],[Ref]],Hoja1!C:W,21,FALSE)</f>
        <v>#N/A</v>
      </c>
      <c r="Y204" s="2" t="e">
        <f>VLOOKUP(Tabla13[[#This Row],[Ref]],Hoja1!C:X,22,FALSE)</f>
        <v>#N/A</v>
      </c>
      <c r="Z204" s="2" t="e">
        <f>SUM(Tabla13[[#This Row],[18]:[38]])</f>
        <v>#N/A</v>
      </c>
      <c r="AA204" s="3">
        <v>22.6</v>
      </c>
      <c r="AB204" s="3" t="s">
        <v>3</v>
      </c>
      <c r="AC204" s="3" t="s">
        <v>3</v>
      </c>
      <c r="AD204" s="3">
        <f>Tabla13[[#This Row],[Price 1]]*2.3</f>
        <v>51.98</v>
      </c>
      <c r="AE204" s="3"/>
      <c r="AF204" s="3"/>
      <c r="AG204" s="3"/>
    </row>
    <row r="205" spans="2:33" ht="99.9" customHeight="1" x14ac:dyDescent="0.3">
      <c r="B205" s="1" t="s">
        <v>12</v>
      </c>
      <c r="C205" s="1" t="s">
        <v>300</v>
      </c>
      <c r="D205" s="1" t="s">
        <v>298</v>
      </c>
      <c r="E205" s="2">
        <f>VLOOKUP(Tabla13[[#This Row],[Ref]],Hoja1!C:D,2,FALSE)</f>
        <v>0</v>
      </c>
      <c r="F205" s="2">
        <f>VLOOKUP(Tabla13[[#This Row],[Ref]],Hoja1!C:E,3,FALSE)</f>
        <v>0</v>
      </c>
      <c r="G205" s="2">
        <f>VLOOKUP(Tabla13[[#This Row],[Ref]],Hoja1!C:F,4,FALSE)</f>
        <v>0</v>
      </c>
      <c r="H205" s="2">
        <f>VLOOKUP(Tabla13[[#This Row],[Ref]],Hoja1!C:G,5,FALSE)</f>
        <v>0</v>
      </c>
      <c r="I205" s="2">
        <f>VLOOKUP(Tabla13[[#This Row],[Ref]],Hoja1!C:H,6,FALSE)</f>
        <v>0</v>
      </c>
      <c r="J205" s="2">
        <f>VLOOKUP(Tabla13[[#This Row],[Ref]],Hoja1!C:I,7,FALSE)</f>
        <v>4</v>
      </c>
      <c r="K205" s="2">
        <f>VLOOKUP(Tabla13[[#This Row],[Ref]],Hoja1!C:J,8,FALSE)</f>
        <v>3</v>
      </c>
      <c r="L205" s="2">
        <f>VLOOKUP(Tabla13[[#This Row],[Ref]],Hoja1!C:K,9,FALSE)</f>
        <v>0</v>
      </c>
      <c r="M205" s="2">
        <f>VLOOKUP(Tabla13[[#This Row],[Ref]],Hoja1!C:L,10,FALSE)</f>
        <v>2</v>
      </c>
      <c r="N205" s="2">
        <f>VLOOKUP(Tabla13[[#This Row],[Ref]],Hoja1!C:M,11,FALSE)</f>
        <v>0</v>
      </c>
      <c r="O205" s="2">
        <f>VLOOKUP(Tabla13[[#This Row],[Ref]],Hoja1!C:N,12,FALSE)</f>
        <v>0</v>
      </c>
      <c r="P205" s="2">
        <f>VLOOKUP(Tabla13[[#This Row],[Ref]],Hoja1!C:O,13,FALSE)</f>
        <v>0</v>
      </c>
      <c r="Q205" s="2">
        <f>VLOOKUP(Tabla13[[#This Row],[Ref]],Hoja1!C:P,14,FALSE)</f>
        <v>0</v>
      </c>
      <c r="R205" s="2">
        <f>VLOOKUP(Tabla13[[#This Row],[Ref]],Hoja1!C:Q,15,FALSE)</f>
        <v>0</v>
      </c>
      <c r="S205" s="2">
        <f>VLOOKUP(Tabla13[[#This Row],[Ref]],Hoja1!C:R,16,FALSE)</f>
        <v>0</v>
      </c>
      <c r="T205" s="2">
        <f>VLOOKUP(Tabla13[[#This Row],[Ref]],Hoja1!C:S,17,FALSE)</f>
        <v>0</v>
      </c>
      <c r="U205" s="2">
        <f>VLOOKUP(Tabla13[[#This Row],[Ref]],Hoja1!C:T,18,FALSE)</f>
        <v>0</v>
      </c>
      <c r="V205" s="2">
        <f>VLOOKUP(Tabla13[[#This Row],[Ref]],Hoja1!C:U,19,FALSE)</f>
        <v>0</v>
      </c>
      <c r="W205" s="2">
        <f>VLOOKUP(Tabla13[[#This Row],[Ref]],Hoja1!C:V,20,FALSE)</f>
        <v>0</v>
      </c>
      <c r="X205" s="2">
        <f>VLOOKUP(Tabla13[[#This Row],[Ref]],Hoja1!C:W,21,FALSE)</f>
        <v>0</v>
      </c>
      <c r="Y205" s="2">
        <f>VLOOKUP(Tabla13[[#This Row],[Ref]],Hoja1!C:X,22,FALSE)</f>
        <v>0</v>
      </c>
      <c r="Z205" s="2">
        <f>SUM(Tabla13[[#This Row],[18]:[38]])</f>
        <v>9</v>
      </c>
      <c r="AA205" s="3">
        <v>22.6</v>
      </c>
      <c r="AB205" s="3" t="s">
        <v>3</v>
      </c>
      <c r="AC205" s="3" t="s">
        <v>3</v>
      </c>
      <c r="AD205" s="3">
        <f>Tabla13[[#This Row],[Price 1]]*2.3</f>
        <v>51.98</v>
      </c>
      <c r="AE205" s="3"/>
      <c r="AF205" s="3"/>
      <c r="AG205" s="3" t="s">
        <v>1643</v>
      </c>
    </row>
    <row r="206" spans="2:33" ht="99.9" hidden="1" customHeight="1" x14ac:dyDescent="0.3">
      <c r="B206" s="1" t="s">
        <v>12</v>
      </c>
      <c r="C206" s="1" t="s">
        <v>301</v>
      </c>
      <c r="D206" s="1" t="s">
        <v>302</v>
      </c>
      <c r="E206" s="2" t="e">
        <f>VLOOKUP(Tabla13[[#This Row],[Ref]],Hoja1!C:D,2,FALSE)</f>
        <v>#N/A</v>
      </c>
      <c r="F206" s="2" t="e">
        <f>VLOOKUP(Tabla13[[#This Row],[Ref]],Hoja1!C:E,3,FALSE)</f>
        <v>#N/A</v>
      </c>
      <c r="G206" s="2" t="e">
        <f>VLOOKUP(Tabla13[[#This Row],[Ref]],Hoja1!C:F,4,FALSE)</f>
        <v>#N/A</v>
      </c>
      <c r="H206" s="2" t="e">
        <f>VLOOKUP(Tabla13[[#This Row],[Ref]],Hoja1!C:G,5,FALSE)</f>
        <v>#N/A</v>
      </c>
      <c r="I206" s="2" t="e">
        <f>VLOOKUP(Tabla13[[#This Row],[Ref]],Hoja1!C:H,6,FALSE)</f>
        <v>#N/A</v>
      </c>
      <c r="J206" s="2" t="e">
        <f>VLOOKUP(Tabla13[[#This Row],[Ref]],Hoja1!C:I,7,FALSE)</f>
        <v>#N/A</v>
      </c>
      <c r="K206" s="2" t="e">
        <f>VLOOKUP(Tabla13[[#This Row],[Ref]],Hoja1!C:J,8,FALSE)</f>
        <v>#N/A</v>
      </c>
      <c r="L206" s="2" t="e">
        <f>VLOOKUP(Tabla13[[#This Row],[Ref]],Hoja1!C:K,9,FALSE)</f>
        <v>#N/A</v>
      </c>
      <c r="M206" s="2" t="e">
        <f>VLOOKUP(Tabla13[[#This Row],[Ref]],Hoja1!C:L,10,FALSE)</f>
        <v>#N/A</v>
      </c>
      <c r="N206" s="2" t="e">
        <f>VLOOKUP(Tabla13[[#This Row],[Ref]],Hoja1!C:M,11,FALSE)</f>
        <v>#N/A</v>
      </c>
      <c r="O206" s="2" t="e">
        <f>VLOOKUP(Tabla13[[#This Row],[Ref]],Hoja1!C:N,12,FALSE)</f>
        <v>#N/A</v>
      </c>
      <c r="P206" s="2" t="e">
        <f>VLOOKUP(Tabla13[[#This Row],[Ref]],Hoja1!C:O,13,FALSE)</f>
        <v>#N/A</v>
      </c>
      <c r="Q206" s="2" t="e">
        <f>VLOOKUP(Tabla13[[#This Row],[Ref]],Hoja1!C:P,14,FALSE)</f>
        <v>#N/A</v>
      </c>
      <c r="R206" s="2" t="e">
        <f>VLOOKUP(Tabla13[[#This Row],[Ref]],Hoja1!C:Q,15,FALSE)</f>
        <v>#N/A</v>
      </c>
      <c r="S206" s="2" t="e">
        <f>VLOOKUP(Tabla13[[#This Row],[Ref]],Hoja1!C:R,16,FALSE)</f>
        <v>#N/A</v>
      </c>
      <c r="T206" s="2" t="e">
        <f>VLOOKUP(Tabla13[[#This Row],[Ref]],Hoja1!C:S,17,FALSE)</f>
        <v>#N/A</v>
      </c>
      <c r="U206" s="2" t="e">
        <f>VLOOKUP(Tabla13[[#This Row],[Ref]],Hoja1!C:T,18,FALSE)</f>
        <v>#N/A</v>
      </c>
      <c r="V206" s="2" t="e">
        <f>VLOOKUP(Tabla13[[#This Row],[Ref]],Hoja1!C:U,19,FALSE)</f>
        <v>#N/A</v>
      </c>
      <c r="W206" s="2" t="e">
        <f>VLOOKUP(Tabla13[[#This Row],[Ref]],Hoja1!C:V,20,FALSE)</f>
        <v>#N/A</v>
      </c>
      <c r="X206" s="2" t="e">
        <f>VLOOKUP(Tabla13[[#This Row],[Ref]],Hoja1!C:W,21,FALSE)</f>
        <v>#N/A</v>
      </c>
      <c r="Y206" s="2" t="e">
        <f>VLOOKUP(Tabla13[[#This Row],[Ref]],Hoja1!C:X,22,FALSE)</f>
        <v>#N/A</v>
      </c>
      <c r="Z206" s="2" t="e">
        <f>SUM(Tabla13[[#This Row],[18]:[38]])</f>
        <v>#N/A</v>
      </c>
      <c r="AA206" s="3">
        <v>22.6</v>
      </c>
      <c r="AB206" s="3" t="s">
        <v>3</v>
      </c>
      <c r="AC206" s="3" t="s">
        <v>3</v>
      </c>
      <c r="AD206" s="3">
        <f>Tabla13[[#This Row],[Price 1]]*2.3</f>
        <v>51.98</v>
      </c>
      <c r="AE206" s="3"/>
      <c r="AF206" s="3"/>
      <c r="AG206" s="3" t="s">
        <v>1643</v>
      </c>
    </row>
    <row r="207" spans="2:33" ht="99.9" customHeight="1" x14ac:dyDescent="0.3">
      <c r="B207" s="1" t="s">
        <v>12</v>
      </c>
      <c r="C207" s="1" t="s">
        <v>303</v>
      </c>
      <c r="D207" s="1" t="s">
        <v>302</v>
      </c>
      <c r="E207" s="2">
        <f>VLOOKUP(Tabla13[[#This Row],[Ref]],Hoja1!C:D,2,FALSE)</f>
        <v>0</v>
      </c>
      <c r="F207" s="2">
        <f>VLOOKUP(Tabla13[[#This Row],[Ref]],Hoja1!C:E,3,FALSE)</f>
        <v>0</v>
      </c>
      <c r="G207" s="2">
        <f>VLOOKUP(Tabla13[[#This Row],[Ref]],Hoja1!C:F,4,FALSE)</f>
        <v>0</v>
      </c>
      <c r="H207" s="2">
        <f>VLOOKUP(Tabla13[[#This Row],[Ref]],Hoja1!C:G,5,FALSE)</f>
        <v>0</v>
      </c>
      <c r="I207" s="2">
        <f>VLOOKUP(Tabla13[[#This Row],[Ref]],Hoja1!C:H,6,FALSE)</f>
        <v>4</v>
      </c>
      <c r="J207" s="2">
        <f>VLOOKUP(Tabla13[[#This Row],[Ref]],Hoja1!C:I,7,FALSE)</f>
        <v>4</v>
      </c>
      <c r="K207" s="2">
        <f>VLOOKUP(Tabla13[[#This Row],[Ref]],Hoja1!C:J,8,FALSE)</f>
        <v>2</v>
      </c>
      <c r="L207" s="2">
        <f>VLOOKUP(Tabla13[[#This Row],[Ref]],Hoja1!C:K,9,FALSE)</f>
        <v>5</v>
      </c>
      <c r="M207" s="2">
        <f>VLOOKUP(Tabla13[[#This Row],[Ref]],Hoja1!C:L,10,FALSE)</f>
        <v>3</v>
      </c>
      <c r="N207" s="2">
        <f>VLOOKUP(Tabla13[[#This Row],[Ref]],Hoja1!C:M,11,FALSE)</f>
        <v>3</v>
      </c>
      <c r="O207" s="2">
        <f>VLOOKUP(Tabla13[[#This Row],[Ref]],Hoja1!C:N,12,FALSE)</f>
        <v>0</v>
      </c>
      <c r="P207" s="2">
        <f>VLOOKUP(Tabla13[[#This Row],[Ref]],Hoja1!C:O,13,FALSE)</f>
        <v>1</v>
      </c>
      <c r="Q207" s="2">
        <f>VLOOKUP(Tabla13[[#This Row],[Ref]],Hoja1!C:P,14,FALSE)</f>
        <v>1</v>
      </c>
      <c r="R207" s="2">
        <f>VLOOKUP(Tabla13[[#This Row],[Ref]],Hoja1!C:Q,15,FALSE)</f>
        <v>0</v>
      </c>
      <c r="S207" s="2">
        <f>VLOOKUP(Tabla13[[#This Row],[Ref]],Hoja1!C:R,16,FALSE)</f>
        <v>0</v>
      </c>
      <c r="T207" s="2">
        <f>VLOOKUP(Tabla13[[#This Row],[Ref]],Hoja1!C:S,17,FALSE)</f>
        <v>0</v>
      </c>
      <c r="U207" s="2">
        <f>VLOOKUP(Tabla13[[#This Row],[Ref]],Hoja1!C:T,18,FALSE)</f>
        <v>0</v>
      </c>
      <c r="V207" s="2">
        <f>VLOOKUP(Tabla13[[#This Row],[Ref]],Hoja1!C:U,19,FALSE)</f>
        <v>0</v>
      </c>
      <c r="W207" s="2">
        <f>VLOOKUP(Tabla13[[#This Row],[Ref]],Hoja1!C:V,20,FALSE)</f>
        <v>0</v>
      </c>
      <c r="X207" s="2">
        <f>VLOOKUP(Tabla13[[#This Row],[Ref]],Hoja1!C:W,21,FALSE)</f>
        <v>0</v>
      </c>
      <c r="Y207" s="2">
        <f>VLOOKUP(Tabla13[[#This Row],[Ref]],Hoja1!C:X,22,FALSE)</f>
        <v>0</v>
      </c>
      <c r="Z207" s="2">
        <f>SUM(Tabla13[[#This Row],[18]:[38]])</f>
        <v>23</v>
      </c>
      <c r="AA207" s="3">
        <v>22.6</v>
      </c>
      <c r="AB207" s="3" t="s">
        <v>3</v>
      </c>
      <c r="AC207" s="3" t="s">
        <v>3</v>
      </c>
      <c r="AD207" s="3">
        <f>Tabla13[[#This Row],[Price 1]]*2.3</f>
        <v>51.98</v>
      </c>
      <c r="AE207" s="3"/>
      <c r="AF207" s="3"/>
      <c r="AG207" s="3" t="s">
        <v>1643</v>
      </c>
    </row>
    <row r="208" spans="2:33" ht="99.9" hidden="1" customHeight="1" x14ac:dyDescent="0.3">
      <c r="B208" s="1" t="s">
        <v>12</v>
      </c>
      <c r="C208" s="1" t="s">
        <v>304</v>
      </c>
      <c r="D208" s="1" t="s">
        <v>305</v>
      </c>
      <c r="E208" s="2" t="e">
        <f>VLOOKUP(Tabla13[[#This Row],[Ref]],Hoja1!C:D,2,FALSE)</f>
        <v>#N/A</v>
      </c>
      <c r="F208" s="2" t="e">
        <f>VLOOKUP(Tabla13[[#This Row],[Ref]],Hoja1!C:E,3,FALSE)</f>
        <v>#N/A</v>
      </c>
      <c r="G208" s="2" t="e">
        <f>VLOOKUP(Tabla13[[#This Row],[Ref]],Hoja1!C:F,4,FALSE)</f>
        <v>#N/A</v>
      </c>
      <c r="H208" s="2" t="e">
        <f>VLOOKUP(Tabla13[[#This Row],[Ref]],Hoja1!C:G,5,FALSE)</f>
        <v>#N/A</v>
      </c>
      <c r="I208" s="2" t="e">
        <f>VLOOKUP(Tabla13[[#This Row],[Ref]],Hoja1!C:H,6,FALSE)</f>
        <v>#N/A</v>
      </c>
      <c r="J208" s="2" t="e">
        <f>VLOOKUP(Tabla13[[#This Row],[Ref]],Hoja1!C:I,7,FALSE)</f>
        <v>#N/A</v>
      </c>
      <c r="K208" s="2" t="e">
        <f>VLOOKUP(Tabla13[[#This Row],[Ref]],Hoja1!C:J,8,FALSE)</f>
        <v>#N/A</v>
      </c>
      <c r="L208" s="2" t="e">
        <f>VLOOKUP(Tabla13[[#This Row],[Ref]],Hoja1!C:K,9,FALSE)</f>
        <v>#N/A</v>
      </c>
      <c r="M208" s="2" t="e">
        <f>VLOOKUP(Tabla13[[#This Row],[Ref]],Hoja1!C:L,10,FALSE)</f>
        <v>#N/A</v>
      </c>
      <c r="N208" s="2" t="e">
        <f>VLOOKUP(Tabla13[[#This Row],[Ref]],Hoja1!C:M,11,FALSE)</f>
        <v>#N/A</v>
      </c>
      <c r="O208" s="2" t="e">
        <f>VLOOKUP(Tabla13[[#This Row],[Ref]],Hoja1!C:N,12,FALSE)</f>
        <v>#N/A</v>
      </c>
      <c r="P208" s="2" t="e">
        <f>VLOOKUP(Tabla13[[#This Row],[Ref]],Hoja1!C:O,13,FALSE)</f>
        <v>#N/A</v>
      </c>
      <c r="Q208" s="2" t="e">
        <f>VLOOKUP(Tabla13[[#This Row],[Ref]],Hoja1!C:P,14,FALSE)</f>
        <v>#N/A</v>
      </c>
      <c r="R208" s="2" t="e">
        <f>VLOOKUP(Tabla13[[#This Row],[Ref]],Hoja1!C:Q,15,FALSE)</f>
        <v>#N/A</v>
      </c>
      <c r="S208" s="2" t="e">
        <f>VLOOKUP(Tabla13[[#This Row],[Ref]],Hoja1!C:R,16,FALSE)</f>
        <v>#N/A</v>
      </c>
      <c r="T208" s="2" t="e">
        <f>VLOOKUP(Tabla13[[#This Row],[Ref]],Hoja1!C:S,17,FALSE)</f>
        <v>#N/A</v>
      </c>
      <c r="U208" s="2" t="e">
        <f>VLOOKUP(Tabla13[[#This Row],[Ref]],Hoja1!C:T,18,FALSE)</f>
        <v>#N/A</v>
      </c>
      <c r="V208" s="2" t="e">
        <f>VLOOKUP(Tabla13[[#This Row],[Ref]],Hoja1!C:U,19,FALSE)</f>
        <v>#N/A</v>
      </c>
      <c r="W208" s="2" t="e">
        <f>VLOOKUP(Tabla13[[#This Row],[Ref]],Hoja1!C:V,20,FALSE)</f>
        <v>#N/A</v>
      </c>
      <c r="X208" s="2" t="e">
        <f>VLOOKUP(Tabla13[[#This Row],[Ref]],Hoja1!C:W,21,FALSE)</f>
        <v>#N/A</v>
      </c>
      <c r="Y208" s="2" t="e">
        <f>VLOOKUP(Tabla13[[#This Row],[Ref]],Hoja1!C:X,22,FALSE)</f>
        <v>#N/A</v>
      </c>
      <c r="Z208" s="2" t="e">
        <f>SUM(Tabla13[[#This Row],[18]:[38]])</f>
        <v>#N/A</v>
      </c>
      <c r="AA208" s="3">
        <v>22.6</v>
      </c>
      <c r="AB208" s="3" t="s">
        <v>3</v>
      </c>
      <c r="AC208" s="3" t="s">
        <v>3</v>
      </c>
      <c r="AD208" s="3">
        <f>Tabla13[[#This Row],[Price 1]]*2.3</f>
        <v>51.98</v>
      </c>
      <c r="AE208" s="3"/>
      <c r="AF208" s="3"/>
      <c r="AG208" s="3"/>
    </row>
    <row r="209" spans="2:33" ht="99.9" hidden="1" customHeight="1" x14ac:dyDescent="0.3">
      <c r="B209" s="1" t="s">
        <v>12</v>
      </c>
      <c r="C209" s="1" t="s">
        <v>306</v>
      </c>
      <c r="D209" s="1" t="s">
        <v>305</v>
      </c>
      <c r="E209" s="2" t="e">
        <f>VLOOKUP(Tabla13[[#This Row],[Ref]],Hoja1!C:D,2,FALSE)</f>
        <v>#N/A</v>
      </c>
      <c r="F209" s="2" t="e">
        <f>VLOOKUP(Tabla13[[#This Row],[Ref]],Hoja1!C:E,3,FALSE)</f>
        <v>#N/A</v>
      </c>
      <c r="G209" s="2" t="e">
        <f>VLOOKUP(Tabla13[[#This Row],[Ref]],Hoja1!C:F,4,FALSE)</f>
        <v>#N/A</v>
      </c>
      <c r="H209" s="2" t="e">
        <f>VLOOKUP(Tabla13[[#This Row],[Ref]],Hoja1!C:G,5,FALSE)</f>
        <v>#N/A</v>
      </c>
      <c r="I209" s="2" t="e">
        <f>VLOOKUP(Tabla13[[#This Row],[Ref]],Hoja1!C:H,6,FALSE)</f>
        <v>#N/A</v>
      </c>
      <c r="J209" s="2" t="e">
        <f>VLOOKUP(Tabla13[[#This Row],[Ref]],Hoja1!C:I,7,FALSE)</f>
        <v>#N/A</v>
      </c>
      <c r="K209" s="2" t="e">
        <f>VLOOKUP(Tabla13[[#This Row],[Ref]],Hoja1!C:J,8,FALSE)</f>
        <v>#N/A</v>
      </c>
      <c r="L209" s="2" t="e">
        <f>VLOOKUP(Tabla13[[#This Row],[Ref]],Hoja1!C:K,9,FALSE)</f>
        <v>#N/A</v>
      </c>
      <c r="M209" s="2" t="e">
        <f>VLOOKUP(Tabla13[[#This Row],[Ref]],Hoja1!C:L,10,FALSE)</f>
        <v>#N/A</v>
      </c>
      <c r="N209" s="2" t="e">
        <f>VLOOKUP(Tabla13[[#This Row],[Ref]],Hoja1!C:M,11,FALSE)</f>
        <v>#N/A</v>
      </c>
      <c r="O209" s="2" t="e">
        <f>VLOOKUP(Tabla13[[#This Row],[Ref]],Hoja1!C:N,12,FALSE)</f>
        <v>#N/A</v>
      </c>
      <c r="P209" s="2" t="e">
        <f>VLOOKUP(Tabla13[[#This Row],[Ref]],Hoja1!C:O,13,FALSE)</f>
        <v>#N/A</v>
      </c>
      <c r="Q209" s="2" t="e">
        <f>VLOOKUP(Tabla13[[#This Row],[Ref]],Hoja1!C:P,14,FALSE)</f>
        <v>#N/A</v>
      </c>
      <c r="R209" s="2" t="e">
        <f>VLOOKUP(Tabla13[[#This Row],[Ref]],Hoja1!C:Q,15,FALSE)</f>
        <v>#N/A</v>
      </c>
      <c r="S209" s="2" t="e">
        <f>VLOOKUP(Tabla13[[#This Row],[Ref]],Hoja1!C:R,16,FALSE)</f>
        <v>#N/A</v>
      </c>
      <c r="T209" s="2" t="e">
        <f>VLOOKUP(Tabla13[[#This Row],[Ref]],Hoja1!C:S,17,FALSE)</f>
        <v>#N/A</v>
      </c>
      <c r="U209" s="2" t="e">
        <f>VLOOKUP(Tabla13[[#This Row],[Ref]],Hoja1!C:T,18,FALSE)</f>
        <v>#N/A</v>
      </c>
      <c r="V209" s="2" t="e">
        <f>VLOOKUP(Tabla13[[#This Row],[Ref]],Hoja1!C:U,19,FALSE)</f>
        <v>#N/A</v>
      </c>
      <c r="W209" s="2" t="e">
        <f>VLOOKUP(Tabla13[[#This Row],[Ref]],Hoja1!C:V,20,FALSE)</f>
        <v>#N/A</v>
      </c>
      <c r="X209" s="2" t="e">
        <f>VLOOKUP(Tabla13[[#This Row],[Ref]],Hoja1!C:W,21,FALSE)</f>
        <v>#N/A</v>
      </c>
      <c r="Y209" s="2" t="e">
        <f>VLOOKUP(Tabla13[[#This Row],[Ref]],Hoja1!C:X,22,FALSE)</f>
        <v>#N/A</v>
      </c>
      <c r="Z209" s="2" t="e">
        <f>SUM(Tabla13[[#This Row],[18]:[38]])</f>
        <v>#N/A</v>
      </c>
      <c r="AA209" s="3">
        <v>22.6</v>
      </c>
      <c r="AB209" s="3" t="s">
        <v>3</v>
      </c>
      <c r="AC209" s="3" t="s">
        <v>3</v>
      </c>
      <c r="AD209" s="3">
        <f>Tabla13[[#This Row],[Price 1]]*2.3</f>
        <v>51.98</v>
      </c>
      <c r="AE209" s="3"/>
      <c r="AF209" s="3"/>
      <c r="AG209" s="3"/>
    </row>
    <row r="210" spans="2:33" ht="99.9" hidden="1" customHeight="1" x14ac:dyDescent="0.3">
      <c r="B210" s="1" t="s">
        <v>12</v>
      </c>
      <c r="C210" s="1" t="s">
        <v>307</v>
      </c>
      <c r="D210" s="1" t="s">
        <v>308</v>
      </c>
      <c r="E210" s="2" t="e">
        <f>VLOOKUP(Tabla13[[#This Row],[Ref]],Hoja1!C:D,2,FALSE)</f>
        <v>#N/A</v>
      </c>
      <c r="F210" s="2" t="e">
        <f>VLOOKUP(Tabla13[[#This Row],[Ref]],Hoja1!C:E,3,FALSE)</f>
        <v>#N/A</v>
      </c>
      <c r="G210" s="2" t="e">
        <f>VLOOKUP(Tabla13[[#This Row],[Ref]],Hoja1!C:F,4,FALSE)</f>
        <v>#N/A</v>
      </c>
      <c r="H210" s="2" t="e">
        <f>VLOOKUP(Tabla13[[#This Row],[Ref]],Hoja1!C:G,5,FALSE)</f>
        <v>#N/A</v>
      </c>
      <c r="I210" s="2" t="e">
        <f>VLOOKUP(Tabla13[[#This Row],[Ref]],Hoja1!C:H,6,FALSE)</f>
        <v>#N/A</v>
      </c>
      <c r="J210" s="2" t="e">
        <f>VLOOKUP(Tabla13[[#This Row],[Ref]],Hoja1!C:I,7,FALSE)</f>
        <v>#N/A</v>
      </c>
      <c r="K210" s="2" t="e">
        <f>VLOOKUP(Tabla13[[#This Row],[Ref]],Hoja1!C:J,8,FALSE)</f>
        <v>#N/A</v>
      </c>
      <c r="L210" s="2" t="e">
        <f>VLOOKUP(Tabla13[[#This Row],[Ref]],Hoja1!C:K,9,FALSE)</f>
        <v>#N/A</v>
      </c>
      <c r="M210" s="2" t="e">
        <f>VLOOKUP(Tabla13[[#This Row],[Ref]],Hoja1!C:L,10,FALSE)</f>
        <v>#N/A</v>
      </c>
      <c r="N210" s="2" t="e">
        <f>VLOOKUP(Tabla13[[#This Row],[Ref]],Hoja1!C:M,11,FALSE)</f>
        <v>#N/A</v>
      </c>
      <c r="O210" s="2" t="e">
        <f>VLOOKUP(Tabla13[[#This Row],[Ref]],Hoja1!C:N,12,FALSE)</f>
        <v>#N/A</v>
      </c>
      <c r="P210" s="2" t="e">
        <f>VLOOKUP(Tabla13[[#This Row],[Ref]],Hoja1!C:O,13,FALSE)</f>
        <v>#N/A</v>
      </c>
      <c r="Q210" s="2" t="e">
        <f>VLOOKUP(Tabla13[[#This Row],[Ref]],Hoja1!C:P,14,FALSE)</f>
        <v>#N/A</v>
      </c>
      <c r="R210" s="2" t="e">
        <f>VLOOKUP(Tabla13[[#This Row],[Ref]],Hoja1!C:Q,15,FALSE)</f>
        <v>#N/A</v>
      </c>
      <c r="S210" s="2" t="e">
        <f>VLOOKUP(Tabla13[[#This Row],[Ref]],Hoja1!C:R,16,FALSE)</f>
        <v>#N/A</v>
      </c>
      <c r="T210" s="2" t="e">
        <f>VLOOKUP(Tabla13[[#This Row],[Ref]],Hoja1!C:S,17,FALSE)</f>
        <v>#N/A</v>
      </c>
      <c r="U210" s="2" t="e">
        <f>VLOOKUP(Tabla13[[#This Row],[Ref]],Hoja1!C:T,18,FALSE)</f>
        <v>#N/A</v>
      </c>
      <c r="V210" s="2" t="e">
        <f>VLOOKUP(Tabla13[[#This Row],[Ref]],Hoja1!C:U,19,FALSE)</f>
        <v>#N/A</v>
      </c>
      <c r="W210" s="2" t="e">
        <f>VLOOKUP(Tabla13[[#This Row],[Ref]],Hoja1!C:V,20,FALSE)</f>
        <v>#N/A</v>
      </c>
      <c r="X210" s="2" t="e">
        <f>VLOOKUP(Tabla13[[#This Row],[Ref]],Hoja1!C:W,21,FALSE)</f>
        <v>#N/A</v>
      </c>
      <c r="Y210" s="2" t="e">
        <f>VLOOKUP(Tabla13[[#This Row],[Ref]],Hoja1!C:X,22,FALSE)</f>
        <v>#N/A</v>
      </c>
      <c r="Z210" s="2" t="e">
        <f>SUM(Tabla13[[#This Row],[18]:[38]])</f>
        <v>#N/A</v>
      </c>
      <c r="AA210" s="3">
        <v>22.6</v>
      </c>
      <c r="AB210" s="3" t="s">
        <v>3</v>
      </c>
      <c r="AC210" s="3" t="s">
        <v>3</v>
      </c>
      <c r="AD210" s="3">
        <f>Tabla13[[#This Row],[Price 1]]*2.3</f>
        <v>51.98</v>
      </c>
      <c r="AE210" s="3"/>
      <c r="AF210" s="3"/>
      <c r="AG210" s="3"/>
    </row>
    <row r="211" spans="2:33" ht="99.9" hidden="1" customHeight="1" x14ac:dyDescent="0.3">
      <c r="B211" s="1" t="s">
        <v>12</v>
      </c>
      <c r="C211" s="1" t="s">
        <v>309</v>
      </c>
      <c r="D211" s="1" t="s">
        <v>308</v>
      </c>
      <c r="E211" s="2" t="e">
        <f>VLOOKUP(Tabla13[[#This Row],[Ref]],Hoja1!C:D,2,FALSE)</f>
        <v>#N/A</v>
      </c>
      <c r="F211" s="2" t="e">
        <f>VLOOKUP(Tabla13[[#This Row],[Ref]],Hoja1!C:E,3,FALSE)</f>
        <v>#N/A</v>
      </c>
      <c r="G211" s="2" t="e">
        <f>VLOOKUP(Tabla13[[#This Row],[Ref]],Hoja1!C:F,4,FALSE)</f>
        <v>#N/A</v>
      </c>
      <c r="H211" s="2" t="e">
        <f>VLOOKUP(Tabla13[[#This Row],[Ref]],Hoja1!C:G,5,FALSE)</f>
        <v>#N/A</v>
      </c>
      <c r="I211" s="2" t="e">
        <f>VLOOKUP(Tabla13[[#This Row],[Ref]],Hoja1!C:H,6,FALSE)</f>
        <v>#N/A</v>
      </c>
      <c r="J211" s="2" t="e">
        <f>VLOOKUP(Tabla13[[#This Row],[Ref]],Hoja1!C:I,7,FALSE)</f>
        <v>#N/A</v>
      </c>
      <c r="K211" s="2" t="e">
        <f>VLOOKUP(Tabla13[[#This Row],[Ref]],Hoja1!C:J,8,FALSE)</f>
        <v>#N/A</v>
      </c>
      <c r="L211" s="2" t="e">
        <f>VLOOKUP(Tabla13[[#This Row],[Ref]],Hoja1!C:K,9,FALSE)</f>
        <v>#N/A</v>
      </c>
      <c r="M211" s="2" t="e">
        <f>VLOOKUP(Tabla13[[#This Row],[Ref]],Hoja1!C:L,10,FALSE)</f>
        <v>#N/A</v>
      </c>
      <c r="N211" s="2" t="e">
        <f>VLOOKUP(Tabla13[[#This Row],[Ref]],Hoja1!C:M,11,FALSE)</f>
        <v>#N/A</v>
      </c>
      <c r="O211" s="2" t="e">
        <f>VLOOKUP(Tabla13[[#This Row],[Ref]],Hoja1!C:N,12,FALSE)</f>
        <v>#N/A</v>
      </c>
      <c r="P211" s="2" t="e">
        <f>VLOOKUP(Tabla13[[#This Row],[Ref]],Hoja1!C:O,13,FALSE)</f>
        <v>#N/A</v>
      </c>
      <c r="Q211" s="2" t="e">
        <f>VLOOKUP(Tabla13[[#This Row],[Ref]],Hoja1!C:P,14,FALSE)</f>
        <v>#N/A</v>
      </c>
      <c r="R211" s="2" t="e">
        <f>VLOOKUP(Tabla13[[#This Row],[Ref]],Hoja1!C:Q,15,FALSE)</f>
        <v>#N/A</v>
      </c>
      <c r="S211" s="2" t="e">
        <f>VLOOKUP(Tabla13[[#This Row],[Ref]],Hoja1!C:R,16,FALSE)</f>
        <v>#N/A</v>
      </c>
      <c r="T211" s="2" t="e">
        <f>VLOOKUP(Tabla13[[#This Row],[Ref]],Hoja1!C:S,17,FALSE)</f>
        <v>#N/A</v>
      </c>
      <c r="U211" s="2" t="e">
        <f>VLOOKUP(Tabla13[[#This Row],[Ref]],Hoja1!C:T,18,FALSE)</f>
        <v>#N/A</v>
      </c>
      <c r="V211" s="2" t="e">
        <f>VLOOKUP(Tabla13[[#This Row],[Ref]],Hoja1!C:U,19,FALSE)</f>
        <v>#N/A</v>
      </c>
      <c r="W211" s="2" t="e">
        <f>VLOOKUP(Tabla13[[#This Row],[Ref]],Hoja1!C:V,20,FALSE)</f>
        <v>#N/A</v>
      </c>
      <c r="X211" s="2" t="e">
        <f>VLOOKUP(Tabla13[[#This Row],[Ref]],Hoja1!C:W,21,FALSE)</f>
        <v>#N/A</v>
      </c>
      <c r="Y211" s="2" t="e">
        <f>VLOOKUP(Tabla13[[#This Row],[Ref]],Hoja1!C:X,22,FALSE)</f>
        <v>#N/A</v>
      </c>
      <c r="Z211" s="2" t="e">
        <f>SUM(Tabla13[[#This Row],[18]:[38]])</f>
        <v>#N/A</v>
      </c>
      <c r="AA211" s="3">
        <v>22.6</v>
      </c>
      <c r="AB211" s="3" t="s">
        <v>3</v>
      </c>
      <c r="AC211" s="3" t="s">
        <v>3</v>
      </c>
      <c r="AD211" s="3">
        <f>Tabla13[[#This Row],[Price 1]]*2.3</f>
        <v>51.98</v>
      </c>
      <c r="AE211" s="3"/>
      <c r="AF211" s="3"/>
      <c r="AG211" s="3"/>
    </row>
    <row r="212" spans="2:33" ht="99.9" hidden="1" customHeight="1" x14ac:dyDescent="0.3">
      <c r="B212" s="1" t="s">
        <v>12</v>
      </c>
      <c r="C212" s="1" t="s">
        <v>310</v>
      </c>
      <c r="D212" s="1" t="s">
        <v>308</v>
      </c>
      <c r="E212" s="2" t="e">
        <f>VLOOKUP(Tabla13[[#This Row],[Ref]],Hoja1!C:D,2,FALSE)</f>
        <v>#N/A</v>
      </c>
      <c r="F212" s="2" t="e">
        <f>VLOOKUP(Tabla13[[#This Row],[Ref]],Hoja1!C:E,3,FALSE)</f>
        <v>#N/A</v>
      </c>
      <c r="G212" s="2" t="e">
        <f>VLOOKUP(Tabla13[[#This Row],[Ref]],Hoja1!C:F,4,FALSE)</f>
        <v>#N/A</v>
      </c>
      <c r="H212" s="2" t="e">
        <f>VLOOKUP(Tabla13[[#This Row],[Ref]],Hoja1!C:G,5,FALSE)</f>
        <v>#N/A</v>
      </c>
      <c r="I212" s="2" t="e">
        <f>VLOOKUP(Tabla13[[#This Row],[Ref]],Hoja1!C:H,6,FALSE)</f>
        <v>#N/A</v>
      </c>
      <c r="J212" s="2" t="e">
        <f>VLOOKUP(Tabla13[[#This Row],[Ref]],Hoja1!C:I,7,FALSE)</f>
        <v>#N/A</v>
      </c>
      <c r="K212" s="2" t="e">
        <f>VLOOKUP(Tabla13[[#This Row],[Ref]],Hoja1!C:J,8,FALSE)</f>
        <v>#N/A</v>
      </c>
      <c r="L212" s="2" t="e">
        <f>VLOOKUP(Tabla13[[#This Row],[Ref]],Hoja1!C:K,9,FALSE)</f>
        <v>#N/A</v>
      </c>
      <c r="M212" s="2" t="e">
        <f>VLOOKUP(Tabla13[[#This Row],[Ref]],Hoja1!C:L,10,FALSE)</f>
        <v>#N/A</v>
      </c>
      <c r="N212" s="2" t="e">
        <f>VLOOKUP(Tabla13[[#This Row],[Ref]],Hoja1!C:M,11,FALSE)</f>
        <v>#N/A</v>
      </c>
      <c r="O212" s="2" t="e">
        <f>VLOOKUP(Tabla13[[#This Row],[Ref]],Hoja1!C:N,12,FALSE)</f>
        <v>#N/A</v>
      </c>
      <c r="P212" s="2" t="e">
        <f>VLOOKUP(Tabla13[[#This Row],[Ref]],Hoja1!C:O,13,FALSE)</f>
        <v>#N/A</v>
      </c>
      <c r="Q212" s="2" t="e">
        <f>VLOOKUP(Tabla13[[#This Row],[Ref]],Hoja1!C:P,14,FALSE)</f>
        <v>#N/A</v>
      </c>
      <c r="R212" s="2" t="e">
        <f>VLOOKUP(Tabla13[[#This Row],[Ref]],Hoja1!C:Q,15,FALSE)</f>
        <v>#N/A</v>
      </c>
      <c r="S212" s="2" t="e">
        <f>VLOOKUP(Tabla13[[#This Row],[Ref]],Hoja1!C:R,16,FALSE)</f>
        <v>#N/A</v>
      </c>
      <c r="T212" s="2" t="e">
        <f>VLOOKUP(Tabla13[[#This Row],[Ref]],Hoja1!C:S,17,FALSE)</f>
        <v>#N/A</v>
      </c>
      <c r="U212" s="2" t="e">
        <f>VLOOKUP(Tabla13[[#This Row],[Ref]],Hoja1!C:T,18,FALSE)</f>
        <v>#N/A</v>
      </c>
      <c r="V212" s="2" t="e">
        <f>VLOOKUP(Tabla13[[#This Row],[Ref]],Hoja1!C:U,19,FALSE)</f>
        <v>#N/A</v>
      </c>
      <c r="W212" s="2" t="e">
        <f>VLOOKUP(Tabla13[[#This Row],[Ref]],Hoja1!C:V,20,FALSE)</f>
        <v>#N/A</v>
      </c>
      <c r="X212" s="2" t="e">
        <f>VLOOKUP(Tabla13[[#This Row],[Ref]],Hoja1!C:W,21,FALSE)</f>
        <v>#N/A</v>
      </c>
      <c r="Y212" s="2" t="e">
        <f>VLOOKUP(Tabla13[[#This Row],[Ref]],Hoja1!C:X,22,FALSE)</f>
        <v>#N/A</v>
      </c>
      <c r="Z212" s="2" t="e">
        <f>SUM(Tabla13[[#This Row],[18]:[38]])</f>
        <v>#N/A</v>
      </c>
      <c r="AA212" s="3">
        <v>22.6</v>
      </c>
      <c r="AB212" s="3" t="s">
        <v>3</v>
      </c>
      <c r="AC212" s="3" t="s">
        <v>3</v>
      </c>
      <c r="AD212" s="3">
        <f>Tabla13[[#This Row],[Price 1]]*2.3</f>
        <v>51.98</v>
      </c>
      <c r="AE212" s="3"/>
      <c r="AF212" s="3"/>
      <c r="AG212" s="3"/>
    </row>
    <row r="213" spans="2:33" ht="99.9" hidden="1" customHeight="1" x14ac:dyDescent="0.3">
      <c r="B213" s="1" t="s">
        <v>12</v>
      </c>
      <c r="C213" s="1" t="s">
        <v>311</v>
      </c>
      <c r="D213" s="1" t="s">
        <v>312</v>
      </c>
      <c r="E213" s="2">
        <f>VLOOKUP(Tabla13[[#This Row],[Ref]],Hoja1!C:D,2,FALSE)</f>
        <v>0</v>
      </c>
      <c r="F213" s="2">
        <f>VLOOKUP(Tabla13[[#This Row],[Ref]],Hoja1!C:E,3,FALSE)</f>
        <v>0</v>
      </c>
      <c r="G213" s="2">
        <f>VLOOKUP(Tabla13[[#This Row],[Ref]],Hoja1!C:F,4,FALSE)</f>
        <v>0</v>
      </c>
      <c r="H213" s="2">
        <f>VLOOKUP(Tabla13[[#This Row],[Ref]],Hoja1!C:G,5,FALSE)</f>
        <v>0</v>
      </c>
      <c r="I213" s="2">
        <f>VLOOKUP(Tabla13[[#This Row],[Ref]],Hoja1!C:H,6,FALSE)</f>
        <v>0</v>
      </c>
      <c r="J213" s="2">
        <f>VLOOKUP(Tabla13[[#This Row],[Ref]],Hoja1!C:I,7,FALSE)</f>
        <v>0</v>
      </c>
      <c r="K213" s="2">
        <f>VLOOKUP(Tabla13[[#This Row],[Ref]],Hoja1!C:J,8,FALSE)</f>
        <v>0</v>
      </c>
      <c r="L213" s="2">
        <f>VLOOKUP(Tabla13[[#This Row],[Ref]],Hoja1!C:K,9,FALSE)</f>
        <v>0</v>
      </c>
      <c r="M213" s="2">
        <f>VLOOKUP(Tabla13[[#This Row],[Ref]],Hoja1!C:L,10,FALSE)</f>
        <v>0</v>
      </c>
      <c r="N213" s="2">
        <f>VLOOKUP(Tabla13[[#This Row],[Ref]],Hoja1!C:M,11,FALSE)</f>
        <v>1</v>
      </c>
      <c r="O213" s="2">
        <f>VLOOKUP(Tabla13[[#This Row],[Ref]],Hoja1!C:N,12,FALSE)</f>
        <v>0</v>
      </c>
      <c r="P213" s="2">
        <f>VLOOKUP(Tabla13[[#This Row],[Ref]],Hoja1!C:O,13,FALSE)</f>
        <v>0</v>
      </c>
      <c r="Q213" s="2">
        <f>VLOOKUP(Tabla13[[#This Row],[Ref]],Hoja1!C:P,14,FALSE)</f>
        <v>0</v>
      </c>
      <c r="R213" s="2">
        <f>VLOOKUP(Tabla13[[#This Row],[Ref]],Hoja1!C:Q,15,FALSE)</f>
        <v>0</v>
      </c>
      <c r="S213" s="2">
        <f>VLOOKUP(Tabla13[[#This Row],[Ref]],Hoja1!C:R,16,FALSE)</f>
        <v>0</v>
      </c>
      <c r="T213" s="2">
        <f>VLOOKUP(Tabla13[[#This Row],[Ref]],Hoja1!C:S,17,FALSE)</f>
        <v>0</v>
      </c>
      <c r="U213" s="2">
        <f>VLOOKUP(Tabla13[[#This Row],[Ref]],Hoja1!C:T,18,FALSE)</f>
        <v>0</v>
      </c>
      <c r="V213" s="2">
        <f>VLOOKUP(Tabla13[[#This Row],[Ref]],Hoja1!C:U,19,FALSE)</f>
        <v>0</v>
      </c>
      <c r="W213" s="2">
        <f>VLOOKUP(Tabla13[[#This Row],[Ref]],Hoja1!C:V,20,FALSE)</f>
        <v>0</v>
      </c>
      <c r="X213" s="2">
        <f>VLOOKUP(Tabla13[[#This Row],[Ref]],Hoja1!C:W,21,FALSE)</f>
        <v>0</v>
      </c>
      <c r="Y213" s="2">
        <f>VLOOKUP(Tabla13[[#This Row],[Ref]],Hoja1!C:X,22,FALSE)</f>
        <v>0</v>
      </c>
      <c r="Z213" s="2">
        <f>SUM(Tabla13[[#This Row],[18]:[38]])</f>
        <v>1</v>
      </c>
      <c r="AA213" s="3">
        <v>22.6</v>
      </c>
      <c r="AB213" s="3" t="s">
        <v>3</v>
      </c>
      <c r="AC213" s="3" t="s">
        <v>3</v>
      </c>
      <c r="AD213" s="3">
        <f>Tabla13[[#This Row],[Price 1]]*2.3</f>
        <v>51.98</v>
      </c>
      <c r="AE213" s="3"/>
      <c r="AF213" s="3"/>
      <c r="AG213" s="3" t="s">
        <v>1643</v>
      </c>
    </row>
    <row r="214" spans="2:33" ht="99.9" customHeight="1" x14ac:dyDescent="0.3">
      <c r="B214" s="1" t="s">
        <v>12</v>
      </c>
      <c r="C214" s="1" t="s">
        <v>313</v>
      </c>
      <c r="D214" s="1" t="s">
        <v>312</v>
      </c>
      <c r="E214" s="2">
        <f>VLOOKUP(Tabla13[[#This Row],[Ref]],Hoja1!C:D,2,FALSE)</f>
        <v>0</v>
      </c>
      <c r="F214" s="2">
        <f>VLOOKUP(Tabla13[[#This Row],[Ref]],Hoja1!C:E,3,FALSE)</f>
        <v>0</v>
      </c>
      <c r="G214" s="2">
        <f>VLOOKUP(Tabla13[[#This Row],[Ref]],Hoja1!C:F,4,FALSE)</f>
        <v>0</v>
      </c>
      <c r="H214" s="2">
        <f>VLOOKUP(Tabla13[[#This Row],[Ref]],Hoja1!C:G,5,FALSE)</f>
        <v>0</v>
      </c>
      <c r="I214" s="2">
        <f>VLOOKUP(Tabla13[[#This Row],[Ref]],Hoja1!C:H,6,FALSE)</f>
        <v>0</v>
      </c>
      <c r="J214" s="2">
        <f>VLOOKUP(Tabla13[[#This Row],[Ref]],Hoja1!C:I,7,FALSE)</f>
        <v>0</v>
      </c>
      <c r="K214" s="2">
        <f>VLOOKUP(Tabla13[[#This Row],[Ref]],Hoja1!C:J,8,FALSE)</f>
        <v>0</v>
      </c>
      <c r="L214" s="2">
        <f>VLOOKUP(Tabla13[[#This Row],[Ref]],Hoja1!C:K,9,FALSE)</f>
        <v>2</v>
      </c>
      <c r="M214" s="2">
        <f>VLOOKUP(Tabla13[[#This Row],[Ref]],Hoja1!C:L,10,FALSE)</f>
        <v>3</v>
      </c>
      <c r="N214" s="2">
        <f>VLOOKUP(Tabla13[[#This Row],[Ref]],Hoja1!C:M,11,FALSE)</f>
        <v>5</v>
      </c>
      <c r="O214" s="2">
        <f>VLOOKUP(Tabla13[[#This Row],[Ref]],Hoja1!C:N,12,FALSE)</f>
        <v>3</v>
      </c>
      <c r="P214" s="2">
        <f>VLOOKUP(Tabla13[[#This Row],[Ref]],Hoja1!C:O,13,FALSE)</f>
        <v>6</v>
      </c>
      <c r="Q214" s="2">
        <f>VLOOKUP(Tabla13[[#This Row],[Ref]],Hoja1!C:P,14,FALSE)</f>
        <v>2</v>
      </c>
      <c r="R214" s="2">
        <f>VLOOKUP(Tabla13[[#This Row],[Ref]],Hoja1!C:Q,15,FALSE)</f>
        <v>0</v>
      </c>
      <c r="S214" s="2">
        <f>VLOOKUP(Tabla13[[#This Row],[Ref]],Hoja1!C:R,16,FALSE)</f>
        <v>3</v>
      </c>
      <c r="T214" s="2">
        <f>VLOOKUP(Tabla13[[#This Row],[Ref]],Hoja1!C:S,17,FALSE)</f>
        <v>1</v>
      </c>
      <c r="U214" s="2">
        <f>VLOOKUP(Tabla13[[#This Row],[Ref]],Hoja1!C:T,18,FALSE)</f>
        <v>3</v>
      </c>
      <c r="V214" s="2">
        <f>VLOOKUP(Tabla13[[#This Row],[Ref]],Hoja1!C:U,19,FALSE)</f>
        <v>0</v>
      </c>
      <c r="W214" s="2">
        <f>VLOOKUP(Tabla13[[#This Row],[Ref]],Hoja1!C:V,20,FALSE)</f>
        <v>0</v>
      </c>
      <c r="X214" s="2">
        <f>VLOOKUP(Tabla13[[#This Row],[Ref]],Hoja1!C:W,21,FALSE)</f>
        <v>0</v>
      </c>
      <c r="Y214" s="2">
        <f>VLOOKUP(Tabla13[[#This Row],[Ref]],Hoja1!C:X,22,FALSE)</f>
        <v>0</v>
      </c>
      <c r="Z214" s="2">
        <f>SUM(Tabla13[[#This Row],[18]:[38]])</f>
        <v>28</v>
      </c>
      <c r="AA214" s="3">
        <v>22.6</v>
      </c>
      <c r="AB214" s="3" t="s">
        <v>3</v>
      </c>
      <c r="AC214" s="3" t="s">
        <v>3</v>
      </c>
      <c r="AD214" s="3">
        <f>Tabla13[[#This Row],[Price 1]]*2.3</f>
        <v>51.98</v>
      </c>
      <c r="AE214" s="3"/>
      <c r="AF214" s="3"/>
      <c r="AG214" s="3" t="s">
        <v>1643</v>
      </c>
    </row>
    <row r="215" spans="2:33" ht="99.9" hidden="1" customHeight="1" x14ac:dyDescent="0.3">
      <c r="B215" s="1" t="s">
        <v>12</v>
      </c>
      <c r="C215" s="1" t="s">
        <v>314</v>
      </c>
      <c r="D215" s="1" t="s">
        <v>312</v>
      </c>
      <c r="E215" s="2" t="e">
        <f>VLOOKUP(Tabla13[[#This Row],[Ref]],Hoja1!C:D,2,FALSE)</f>
        <v>#N/A</v>
      </c>
      <c r="F215" s="2" t="e">
        <f>VLOOKUP(Tabla13[[#This Row],[Ref]],Hoja1!C:E,3,FALSE)</f>
        <v>#N/A</v>
      </c>
      <c r="G215" s="2" t="e">
        <f>VLOOKUP(Tabla13[[#This Row],[Ref]],Hoja1!C:F,4,FALSE)</f>
        <v>#N/A</v>
      </c>
      <c r="H215" s="2" t="e">
        <f>VLOOKUP(Tabla13[[#This Row],[Ref]],Hoja1!C:G,5,FALSE)</f>
        <v>#N/A</v>
      </c>
      <c r="I215" s="2" t="e">
        <f>VLOOKUP(Tabla13[[#This Row],[Ref]],Hoja1!C:H,6,FALSE)</f>
        <v>#N/A</v>
      </c>
      <c r="J215" s="2" t="e">
        <f>VLOOKUP(Tabla13[[#This Row],[Ref]],Hoja1!C:I,7,FALSE)</f>
        <v>#N/A</v>
      </c>
      <c r="K215" s="2" t="e">
        <f>VLOOKUP(Tabla13[[#This Row],[Ref]],Hoja1!C:J,8,FALSE)</f>
        <v>#N/A</v>
      </c>
      <c r="L215" s="2" t="e">
        <f>VLOOKUP(Tabla13[[#This Row],[Ref]],Hoja1!C:K,9,FALSE)</f>
        <v>#N/A</v>
      </c>
      <c r="M215" s="2" t="e">
        <f>VLOOKUP(Tabla13[[#This Row],[Ref]],Hoja1!C:L,10,FALSE)</f>
        <v>#N/A</v>
      </c>
      <c r="N215" s="2" t="e">
        <f>VLOOKUP(Tabla13[[#This Row],[Ref]],Hoja1!C:M,11,FALSE)</f>
        <v>#N/A</v>
      </c>
      <c r="O215" s="2" t="e">
        <f>VLOOKUP(Tabla13[[#This Row],[Ref]],Hoja1!C:N,12,FALSE)</f>
        <v>#N/A</v>
      </c>
      <c r="P215" s="2" t="e">
        <f>VLOOKUP(Tabla13[[#This Row],[Ref]],Hoja1!C:O,13,FALSE)</f>
        <v>#N/A</v>
      </c>
      <c r="Q215" s="2" t="e">
        <f>VLOOKUP(Tabla13[[#This Row],[Ref]],Hoja1!C:P,14,FALSE)</f>
        <v>#N/A</v>
      </c>
      <c r="R215" s="2" t="e">
        <f>VLOOKUP(Tabla13[[#This Row],[Ref]],Hoja1!C:Q,15,FALSE)</f>
        <v>#N/A</v>
      </c>
      <c r="S215" s="2" t="e">
        <f>VLOOKUP(Tabla13[[#This Row],[Ref]],Hoja1!C:R,16,FALSE)</f>
        <v>#N/A</v>
      </c>
      <c r="T215" s="2" t="e">
        <f>VLOOKUP(Tabla13[[#This Row],[Ref]],Hoja1!C:S,17,FALSE)</f>
        <v>#N/A</v>
      </c>
      <c r="U215" s="2" t="e">
        <f>VLOOKUP(Tabla13[[#This Row],[Ref]],Hoja1!C:T,18,FALSE)</f>
        <v>#N/A</v>
      </c>
      <c r="V215" s="2" t="e">
        <f>VLOOKUP(Tabla13[[#This Row],[Ref]],Hoja1!C:U,19,FALSE)</f>
        <v>#N/A</v>
      </c>
      <c r="W215" s="2" t="e">
        <f>VLOOKUP(Tabla13[[#This Row],[Ref]],Hoja1!C:V,20,FALSE)</f>
        <v>#N/A</v>
      </c>
      <c r="X215" s="2" t="e">
        <f>VLOOKUP(Tabla13[[#This Row],[Ref]],Hoja1!C:W,21,FALSE)</f>
        <v>#N/A</v>
      </c>
      <c r="Y215" s="2" t="e">
        <f>VLOOKUP(Tabla13[[#This Row],[Ref]],Hoja1!C:X,22,FALSE)</f>
        <v>#N/A</v>
      </c>
      <c r="Z215" s="2" t="e">
        <f>SUM(Tabla13[[#This Row],[18]:[38]])</f>
        <v>#N/A</v>
      </c>
      <c r="AA215" s="3">
        <v>22.6</v>
      </c>
      <c r="AB215" s="3" t="s">
        <v>3</v>
      </c>
      <c r="AC215" s="3" t="s">
        <v>3</v>
      </c>
      <c r="AD215" s="3">
        <f>Tabla13[[#This Row],[Price 1]]*2.3</f>
        <v>51.98</v>
      </c>
      <c r="AE215" s="3"/>
      <c r="AF215" s="3"/>
      <c r="AG215" s="3"/>
    </row>
    <row r="216" spans="2:33" ht="99.9" hidden="1" customHeight="1" x14ac:dyDescent="0.3">
      <c r="B216" s="1" t="s">
        <v>12</v>
      </c>
      <c r="C216" s="1" t="s">
        <v>315</v>
      </c>
      <c r="D216" s="1" t="s">
        <v>316</v>
      </c>
      <c r="E216" s="2" t="e">
        <f>VLOOKUP(Tabla13[[#This Row],[Ref]],Hoja1!C:D,2,FALSE)</f>
        <v>#N/A</v>
      </c>
      <c r="F216" s="2" t="e">
        <f>VLOOKUP(Tabla13[[#This Row],[Ref]],Hoja1!C:E,3,FALSE)</f>
        <v>#N/A</v>
      </c>
      <c r="G216" s="2" t="e">
        <f>VLOOKUP(Tabla13[[#This Row],[Ref]],Hoja1!C:F,4,FALSE)</f>
        <v>#N/A</v>
      </c>
      <c r="H216" s="2" t="e">
        <f>VLOOKUP(Tabla13[[#This Row],[Ref]],Hoja1!C:G,5,FALSE)</f>
        <v>#N/A</v>
      </c>
      <c r="I216" s="2" t="e">
        <f>VLOOKUP(Tabla13[[#This Row],[Ref]],Hoja1!C:H,6,FALSE)</f>
        <v>#N/A</v>
      </c>
      <c r="J216" s="2" t="e">
        <f>VLOOKUP(Tabla13[[#This Row],[Ref]],Hoja1!C:I,7,FALSE)</f>
        <v>#N/A</v>
      </c>
      <c r="K216" s="2" t="e">
        <f>VLOOKUP(Tabla13[[#This Row],[Ref]],Hoja1!C:J,8,FALSE)</f>
        <v>#N/A</v>
      </c>
      <c r="L216" s="2" t="e">
        <f>VLOOKUP(Tabla13[[#This Row],[Ref]],Hoja1!C:K,9,FALSE)</f>
        <v>#N/A</v>
      </c>
      <c r="M216" s="2" t="e">
        <f>VLOOKUP(Tabla13[[#This Row],[Ref]],Hoja1!C:L,10,FALSE)</f>
        <v>#N/A</v>
      </c>
      <c r="N216" s="2" t="e">
        <f>VLOOKUP(Tabla13[[#This Row],[Ref]],Hoja1!C:M,11,FALSE)</f>
        <v>#N/A</v>
      </c>
      <c r="O216" s="2" t="e">
        <f>VLOOKUP(Tabla13[[#This Row],[Ref]],Hoja1!C:N,12,FALSE)</f>
        <v>#N/A</v>
      </c>
      <c r="P216" s="2" t="e">
        <f>VLOOKUP(Tabla13[[#This Row],[Ref]],Hoja1!C:O,13,FALSE)</f>
        <v>#N/A</v>
      </c>
      <c r="Q216" s="2" t="e">
        <f>VLOOKUP(Tabla13[[#This Row],[Ref]],Hoja1!C:P,14,FALSE)</f>
        <v>#N/A</v>
      </c>
      <c r="R216" s="2" t="e">
        <f>VLOOKUP(Tabla13[[#This Row],[Ref]],Hoja1!C:Q,15,FALSE)</f>
        <v>#N/A</v>
      </c>
      <c r="S216" s="2" t="e">
        <f>VLOOKUP(Tabla13[[#This Row],[Ref]],Hoja1!C:R,16,FALSE)</f>
        <v>#N/A</v>
      </c>
      <c r="T216" s="2" t="e">
        <f>VLOOKUP(Tabla13[[#This Row],[Ref]],Hoja1!C:S,17,FALSE)</f>
        <v>#N/A</v>
      </c>
      <c r="U216" s="2" t="e">
        <f>VLOOKUP(Tabla13[[#This Row],[Ref]],Hoja1!C:T,18,FALSE)</f>
        <v>#N/A</v>
      </c>
      <c r="V216" s="2" t="e">
        <f>VLOOKUP(Tabla13[[#This Row],[Ref]],Hoja1!C:U,19,FALSE)</f>
        <v>#N/A</v>
      </c>
      <c r="W216" s="2" t="e">
        <f>VLOOKUP(Tabla13[[#This Row],[Ref]],Hoja1!C:V,20,FALSE)</f>
        <v>#N/A</v>
      </c>
      <c r="X216" s="2" t="e">
        <f>VLOOKUP(Tabla13[[#This Row],[Ref]],Hoja1!C:W,21,FALSE)</f>
        <v>#N/A</v>
      </c>
      <c r="Y216" s="2" t="e">
        <f>VLOOKUP(Tabla13[[#This Row],[Ref]],Hoja1!C:X,22,FALSE)</f>
        <v>#N/A</v>
      </c>
      <c r="Z216" s="2" t="e">
        <f>SUM(Tabla13[[#This Row],[18]:[38]])</f>
        <v>#N/A</v>
      </c>
      <c r="AA216" s="3">
        <v>24</v>
      </c>
      <c r="AB216" s="3" t="s">
        <v>3</v>
      </c>
      <c r="AC216" s="3" t="s">
        <v>3</v>
      </c>
      <c r="AD216" s="3">
        <f>Tabla13[[#This Row],[Price 1]]*2.3</f>
        <v>55.199999999999996</v>
      </c>
      <c r="AE216" s="3"/>
      <c r="AF216" s="3"/>
      <c r="AG216" s="3"/>
    </row>
    <row r="217" spans="2:33" ht="99.9" hidden="1" customHeight="1" x14ac:dyDescent="0.3">
      <c r="B217" s="1" t="s">
        <v>12</v>
      </c>
      <c r="C217" s="1" t="s">
        <v>317</v>
      </c>
      <c r="D217" s="1" t="s">
        <v>316</v>
      </c>
      <c r="E217" s="2" t="e">
        <f>VLOOKUP(Tabla13[[#This Row],[Ref]],Hoja1!C:D,2,FALSE)</f>
        <v>#N/A</v>
      </c>
      <c r="F217" s="2" t="e">
        <f>VLOOKUP(Tabla13[[#This Row],[Ref]],Hoja1!C:E,3,FALSE)</f>
        <v>#N/A</v>
      </c>
      <c r="G217" s="2" t="e">
        <f>VLOOKUP(Tabla13[[#This Row],[Ref]],Hoja1!C:F,4,FALSE)</f>
        <v>#N/A</v>
      </c>
      <c r="H217" s="2" t="e">
        <f>VLOOKUP(Tabla13[[#This Row],[Ref]],Hoja1!C:G,5,FALSE)</f>
        <v>#N/A</v>
      </c>
      <c r="I217" s="2" t="e">
        <f>VLOOKUP(Tabla13[[#This Row],[Ref]],Hoja1!C:H,6,FALSE)</f>
        <v>#N/A</v>
      </c>
      <c r="J217" s="2" t="e">
        <f>VLOOKUP(Tabla13[[#This Row],[Ref]],Hoja1!C:I,7,FALSE)</f>
        <v>#N/A</v>
      </c>
      <c r="K217" s="2" t="e">
        <f>VLOOKUP(Tabla13[[#This Row],[Ref]],Hoja1!C:J,8,FALSE)</f>
        <v>#N/A</v>
      </c>
      <c r="L217" s="2" t="e">
        <f>VLOOKUP(Tabla13[[#This Row],[Ref]],Hoja1!C:K,9,FALSE)</f>
        <v>#N/A</v>
      </c>
      <c r="M217" s="2" t="e">
        <f>VLOOKUP(Tabla13[[#This Row],[Ref]],Hoja1!C:L,10,FALSE)</f>
        <v>#N/A</v>
      </c>
      <c r="N217" s="2" t="e">
        <f>VLOOKUP(Tabla13[[#This Row],[Ref]],Hoja1!C:M,11,FALSE)</f>
        <v>#N/A</v>
      </c>
      <c r="O217" s="2" t="e">
        <f>VLOOKUP(Tabla13[[#This Row],[Ref]],Hoja1!C:N,12,FALSE)</f>
        <v>#N/A</v>
      </c>
      <c r="P217" s="2" t="e">
        <f>VLOOKUP(Tabla13[[#This Row],[Ref]],Hoja1!C:O,13,FALSE)</f>
        <v>#N/A</v>
      </c>
      <c r="Q217" s="2" t="e">
        <f>VLOOKUP(Tabla13[[#This Row],[Ref]],Hoja1!C:P,14,FALSE)</f>
        <v>#N/A</v>
      </c>
      <c r="R217" s="2" t="e">
        <f>VLOOKUP(Tabla13[[#This Row],[Ref]],Hoja1!C:Q,15,FALSE)</f>
        <v>#N/A</v>
      </c>
      <c r="S217" s="2" t="e">
        <f>VLOOKUP(Tabla13[[#This Row],[Ref]],Hoja1!C:R,16,FALSE)</f>
        <v>#N/A</v>
      </c>
      <c r="T217" s="2" t="e">
        <f>VLOOKUP(Tabla13[[#This Row],[Ref]],Hoja1!C:S,17,FALSE)</f>
        <v>#N/A</v>
      </c>
      <c r="U217" s="2" t="e">
        <f>VLOOKUP(Tabla13[[#This Row],[Ref]],Hoja1!C:T,18,FALSE)</f>
        <v>#N/A</v>
      </c>
      <c r="V217" s="2" t="e">
        <f>VLOOKUP(Tabla13[[#This Row],[Ref]],Hoja1!C:U,19,FALSE)</f>
        <v>#N/A</v>
      </c>
      <c r="W217" s="2" t="e">
        <f>VLOOKUP(Tabla13[[#This Row],[Ref]],Hoja1!C:V,20,FALSE)</f>
        <v>#N/A</v>
      </c>
      <c r="X217" s="2" t="e">
        <f>VLOOKUP(Tabla13[[#This Row],[Ref]],Hoja1!C:W,21,FALSE)</f>
        <v>#N/A</v>
      </c>
      <c r="Y217" s="2" t="e">
        <f>VLOOKUP(Tabla13[[#This Row],[Ref]],Hoja1!C:X,22,FALSE)</f>
        <v>#N/A</v>
      </c>
      <c r="Z217" s="2" t="e">
        <f>SUM(Tabla13[[#This Row],[18]:[38]])</f>
        <v>#N/A</v>
      </c>
      <c r="AA217" s="3">
        <v>24</v>
      </c>
      <c r="AB217" s="3" t="s">
        <v>3</v>
      </c>
      <c r="AC217" s="3" t="s">
        <v>3</v>
      </c>
      <c r="AD217" s="3">
        <f>Tabla13[[#This Row],[Price 1]]*2.3</f>
        <v>55.199999999999996</v>
      </c>
      <c r="AE217" s="3"/>
      <c r="AF217" s="3"/>
      <c r="AG217" s="3"/>
    </row>
    <row r="218" spans="2:33" ht="99.9" hidden="1" customHeight="1" x14ac:dyDescent="0.3">
      <c r="B218" s="1" t="s">
        <v>12</v>
      </c>
      <c r="C218" s="1" t="s">
        <v>318</v>
      </c>
      <c r="D218" s="1" t="s">
        <v>316</v>
      </c>
      <c r="E218" s="2" t="e">
        <f>VLOOKUP(Tabla13[[#This Row],[Ref]],Hoja1!C:D,2,FALSE)</f>
        <v>#N/A</v>
      </c>
      <c r="F218" s="2" t="e">
        <f>VLOOKUP(Tabla13[[#This Row],[Ref]],Hoja1!C:E,3,FALSE)</f>
        <v>#N/A</v>
      </c>
      <c r="G218" s="2" t="e">
        <f>VLOOKUP(Tabla13[[#This Row],[Ref]],Hoja1!C:F,4,FALSE)</f>
        <v>#N/A</v>
      </c>
      <c r="H218" s="2" t="e">
        <f>VLOOKUP(Tabla13[[#This Row],[Ref]],Hoja1!C:G,5,FALSE)</f>
        <v>#N/A</v>
      </c>
      <c r="I218" s="2" t="e">
        <f>VLOOKUP(Tabla13[[#This Row],[Ref]],Hoja1!C:H,6,FALSE)</f>
        <v>#N/A</v>
      </c>
      <c r="J218" s="2" t="e">
        <f>VLOOKUP(Tabla13[[#This Row],[Ref]],Hoja1!C:I,7,FALSE)</f>
        <v>#N/A</v>
      </c>
      <c r="K218" s="2" t="e">
        <f>VLOOKUP(Tabla13[[#This Row],[Ref]],Hoja1!C:J,8,FALSE)</f>
        <v>#N/A</v>
      </c>
      <c r="L218" s="2" t="e">
        <f>VLOOKUP(Tabla13[[#This Row],[Ref]],Hoja1!C:K,9,FALSE)</f>
        <v>#N/A</v>
      </c>
      <c r="M218" s="2" t="e">
        <f>VLOOKUP(Tabla13[[#This Row],[Ref]],Hoja1!C:L,10,FALSE)</f>
        <v>#N/A</v>
      </c>
      <c r="N218" s="2" t="e">
        <f>VLOOKUP(Tabla13[[#This Row],[Ref]],Hoja1!C:M,11,FALSE)</f>
        <v>#N/A</v>
      </c>
      <c r="O218" s="2" t="e">
        <f>VLOOKUP(Tabla13[[#This Row],[Ref]],Hoja1!C:N,12,FALSE)</f>
        <v>#N/A</v>
      </c>
      <c r="P218" s="2" t="e">
        <f>VLOOKUP(Tabla13[[#This Row],[Ref]],Hoja1!C:O,13,FALSE)</f>
        <v>#N/A</v>
      </c>
      <c r="Q218" s="2" t="e">
        <f>VLOOKUP(Tabla13[[#This Row],[Ref]],Hoja1!C:P,14,FALSE)</f>
        <v>#N/A</v>
      </c>
      <c r="R218" s="2" t="e">
        <f>VLOOKUP(Tabla13[[#This Row],[Ref]],Hoja1!C:Q,15,FALSE)</f>
        <v>#N/A</v>
      </c>
      <c r="S218" s="2" t="e">
        <f>VLOOKUP(Tabla13[[#This Row],[Ref]],Hoja1!C:R,16,FALSE)</f>
        <v>#N/A</v>
      </c>
      <c r="T218" s="2" t="e">
        <f>VLOOKUP(Tabla13[[#This Row],[Ref]],Hoja1!C:S,17,FALSE)</f>
        <v>#N/A</v>
      </c>
      <c r="U218" s="2" t="e">
        <f>VLOOKUP(Tabla13[[#This Row],[Ref]],Hoja1!C:T,18,FALSE)</f>
        <v>#N/A</v>
      </c>
      <c r="V218" s="2" t="e">
        <f>VLOOKUP(Tabla13[[#This Row],[Ref]],Hoja1!C:U,19,FALSE)</f>
        <v>#N/A</v>
      </c>
      <c r="W218" s="2" t="e">
        <f>VLOOKUP(Tabla13[[#This Row],[Ref]],Hoja1!C:V,20,FALSE)</f>
        <v>#N/A</v>
      </c>
      <c r="X218" s="2" t="e">
        <f>VLOOKUP(Tabla13[[#This Row],[Ref]],Hoja1!C:W,21,FALSE)</f>
        <v>#N/A</v>
      </c>
      <c r="Y218" s="2" t="e">
        <f>VLOOKUP(Tabla13[[#This Row],[Ref]],Hoja1!C:X,22,FALSE)</f>
        <v>#N/A</v>
      </c>
      <c r="Z218" s="2" t="e">
        <f>SUM(Tabla13[[#This Row],[18]:[38]])</f>
        <v>#N/A</v>
      </c>
      <c r="AA218" s="3">
        <v>24</v>
      </c>
      <c r="AB218" s="3" t="s">
        <v>3</v>
      </c>
      <c r="AC218" s="3" t="s">
        <v>3</v>
      </c>
      <c r="AD218" s="3">
        <f>Tabla13[[#This Row],[Price 1]]*2.3</f>
        <v>55.199999999999996</v>
      </c>
      <c r="AE218" s="3"/>
      <c r="AF218" s="3"/>
      <c r="AG218" s="3"/>
    </row>
    <row r="219" spans="2:33" ht="99.9" hidden="1" customHeight="1" x14ac:dyDescent="0.3">
      <c r="B219" s="1" t="s">
        <v>12</v>
      </c>
      <c r="C219" s="1" t="s">
        <v>319</v>
      </c>
      <c r="D219" s="1" t="s">
        <v>184</v>
      </c>
      <c r="E219" s="2" t="e">
        <f>VLOOKUP(Tabla13[[#This Row],[Ref]],Hoja1!C:D,2,FALSE)</f>
        <v>#N/A</v>
      </c>
      <c r="F219" s="2" t="e">
        <f>VLOOKUP(Tabla13[[#This Row],[Ref]],Hoja1!C:E,3,FALSE)</f>
        <v>#N/A</v>
      </c>
      <c r="G219" s="2" t="e">
        <f>VLOOKUP(Tabla13[[#This Row],[Ref]],Hoja1!C:F,4,FALSE)</f>
        <v>#N/A</v>
      </c>
      <c r="H219" s="2" t="e">
        <f>VLOOKUP(Tabla13[[#This Row],[Ref]],Hoja1!C:G,5,FALSE)</f>
        <v>#N/A</v>
      </c>
      <c r="I219" s="2" t="e">
        <f>VLOOKUP(Tabla13[[#This Row],[Ref]],Hoja1!C:H,6,FALSE)</f>
        <v>#N/A</v>
      </c>
      <c r="J219" s="2" t="e">
        <f>VLOOKUP(Tabla13[[#This Row],[Ref]],Hoja1!C:I,7,FALSE)</f>
        <v>#N/A</v>
      </c>
      <c r="K219" s="2" t="e">
        <f>VLOOKUP(Tabla13[[#This Row],[Ref]],Hoja1!C:J,8,FALSE)</f>
        <v>#N/A</v>
      </c>
      <c r="L219" s="2" t="e">
        <f>VLOOKUP(Tabla13[[#This Row],[Ref]],Hoja1!C:K,9,FALSE)</f>
        <v>#N/A</v>
      </c>
      <c r="M219" s="2" t="e">
        <f>VLOOKUP(Tabla13[[#This Row],[Ref]],Hoja1!C:L,10,FALSE)</f>
        <v>#N/A</v>
      </c>
      <c r="N219" s="2" t="e">
        <f>VLOOKUP(Tabla13[[#This Row],[Ref]],Hoja1!C:M,11,FALSE)</f>
        <v>#N/A</v>
      </c>
      <c r="O219" s="2" t="e">
        <f>VLOOKUP(Tabla13[[#This Row],[Ref]],Hoja1!C:N,12,FALSE)</f>
        <v>#N/A</v>
      </c>
      <c r="P219" s="2" t="e">
        <f>VLOOKUP(Tabla13[[#This Row],[Ref]],Hoja1!C:O,13,FALSE)</f>
        <v>#N/A</v>
      </c>
      <c r="Q219" s="2" t="e">
        <f>VLOOKUP(Tabla13[[#This Row],[Ref]],Hoja1!C:P,14,FALSE)</f>
        <v>#N/A</v>
      </c>
      <c r="R219" s="2" t="e">
        <f>VLOOKUP(Tabla13[[#This Row],[Ref]],Hoja1!C:Q,15,FALSE)</f>
        <v>#N/A</v>
      </c>
      <c r="S219" s="2" t="e">
        <f>VLOOKUP(Tabla13[[#This Row],[Ref]],Hoja1!C:R,16,FALSE)</f>
        <v>#N/A</v>
      </c>
      <c r="T219" s="2" t="e">
        <f>VLOOKUP(Tabla13[[#This Row],[Ref]],Hoja1!C:S,17,FALSE)</f>
        <v>#N/A</v>
      </c>
      <c r="U219" s="2" t="e">
        <f>VLOOKUP(Tabla13[[#This Row],[Ref]],Hoja1!C:T,18,FALSE)</f>
        <v>#N/A</v>
      </c>
      <c r="V219" s="2" t="e">
        <f>VLOOKUP(Tabla13[[#This Row],[Ref]],Hoja1!C:U,19,FALSE)</f>
        <v>#N/A</v>
      </c>
      <c r="W219" s="2" t="e">
        <f>VLOOKUP(Tabla13[[#This Row],[Ref]],Hoja1!C:V,20,FALSE)</f>
        <v>#N/A</v>
      </c>
      <c r="X219" s="2" t="e">
        <f>VLOOKUP(Tabla13[[#This Row],[Ref]],Hoja1!C:W,21,FALSE)</f>
        <v>#N/A</v>
      </c>
      <c r="Y219" s="2" t="e">
        <f>VLOOKUP(Tabla13[[#This Row],[Ref]],Hoja1!C:X,22,FALSE)</f>
        <v>#N/A</v>
      </c>
      <c r="Z219" s="2" t="e">
        <f>SUM(Tabla13[[#This Row],[18]:[38]])</f>
        <v>#N/A</v>
      </c>
      <c r="AA219" s="3">
        <v>20</v>
      </c>
      <c r="AB219" s="3" t="s">
        <v>3</v>
      </c>
      <c r="AC219" s="3" t="s">
        <v>3</v>
      </c>
      <c r="AD219" s="3">
        <f>Tabla13[[#This Row],[Price 1]]*2.3</f>
        <v>46</v>
      </c>
      <c r="AE219" s="3"/>
      <c r="AF219" s="3"/>
      <c r="AG219" s="3"/>
    </row>
    <row r="220" spans="2:33" ht="99.9" hidden="1" customHeight="1" x14ac:dyDescent="0.3">
      <c r="B220" s="1" t="s">
        <v>12</v>
      </c>
      <c r="C220" s="1" t="s">
        <v>320</v>
      </c>
      <c r="D220" s="1" t="s">
        <v>75</v>
      </c>
      <c r="E220" s="2" t="e">
        <f>VLOOKUP(Tabla13[[#This Row],[Ref]],Hoja1!C:D,2,FALSE)</f>
        <v>#N/A</v>
      </c>
      <c r="F220" s="2" t="e">
        <f>VLOOKUP(Tabla13[[#This Row],[Ref]],Hoja1!C:E,3,FALSE)</f>
        <v>#N/A</v>
      </c>
      <c r="G220" s="2" t="e">
        <f>VLOOKUP(Tabla13[[#This Row],[Ref]],Hoja1!C:F,4,FALSE)</f>
        <v>#N/A</v>
      </c>
      <c r="H220" s="2" t="e">
        <f>VLOOKUP(Tabla13[[#This Row],[Ref]],Hoja1!C:G,5,FALSE)</f>
        <v>#N/A</v>
      </c>
      <c r="I220" s="2" t="e">
        <f>VLOOKUP(Tabla13[[#This Row],[Ref]],Hoja1!C:H,6,FALSE)</f>
        <v>#N/A</v>
      </c>
      <c r="J220" s="2" t="e">
        <f>VLOOKUP(Tabla13[[#This Row],[Ref]],Hoja1!C:I,7,FALSE)</f>
        <v>#N/A</v>
      </c>
      <c r="K220" s="2" t="e">
        <f>VLOOKUP(Tabla13[[#This Row],[Ref]],Hoja1!C:J,8,FALSE)</f>
        <v>#N/A</v>
      </c>
      <c r="L220" s="2" t="e">
        <f>VLOOKUP(Tabla13[[#This Row],[Ref]],Hoja1!C:K,9,FALSE)</f>
        <v>#N/A</v>
      </c>
      <c r="M220" s="2" t="e">
        <f>VLOOKUP(Tabla13[[#This Row],[Ref]],Hoja1!C:L,10,FALSE)</f>
        <v>#N/A</v>
      </c>
      <c r="N220" s="2" t="e">
        <f>VLOOKUP(Tabla13[[#This Row],[Ref]],Hoja1!C:M,11,FALSE)</f>
        <v>#N/A</v>
      </c>
      <c r="O220" s="2" t="e">
        <f>VLOOKUP(Tabla13[[#This Row],[Ref]],Hoja1!C:N,12,FALSE)</f>
        <v>#N/A</v>
      </c>
      <c r="P220" s="2" t="e">
        <f>VLOOKUP(Tabla13[[#This Row],[Ref]],Hoja1!C:O,13,FALSE)</f>
        <v>#N/A</v>
      </c>
      <c r="Q220" s="2" t="e">
        <f>VLOOKUP(Tabla13[[#This Row],[Ref]],Hoja1!C:P,14,FALSE)</f>
        <v>#N/A</v>
      </c>
      <c r="R220" s="2" t="e">
        <f>VLOOKUP(Tabla13[[#This Row],[Ref]],Hoja1!C:Q,15,FALSE)</f>
        <v>#N/A</v>
      </c>
      <c r="S220" s="2" t="e">
        <f>VLOOKUP(Tabla13[[#This Row],[Ref]],Hoja1!C:R,16,FALSE)</f>
        <v>#N/A</v>
      </c>
      <c r="T220" s="2" t="e">
        <f>VLOOKUP(Tabla13[[#This Row],[Ref]],Hoja1!C:S,17,FALSE)</f>
        <v>#N/A</v>
      </c>
      <c r="U220" s="2" t="e">
        <f>VLOOKUP(Tabla13[[#This Row],[Ref]],Hoja1!C:T,18,FALSE)</f>
        <v>#N/A</v>
      </c>
      <c r="V220" s="2" t="e">
        <f>VLOOKUP(Tabla13[[#This Row],[Ref]],Hoja1!C:U,19,FALSE)</f>
        <v>#N/A</v>
      </c>
      <c r="W220" s="2" t="e">
        <f>VLOOKUP(Tabla13[[#This Row],[Ref]],Hoja1!C:V,20,FALSE)</f>
        <v>#N/A</v>
      </c>
      <c r="X220" s="2" t="e">
        <f>VLOOKUP(Tabla13[[#This Row],[Ref]],Hoja1!C:W,21,FALSE)</f>
        <v>#N/A</v>
      </c>
      <c r="Y220" s="2" t="e">
        <f>VLOOKUP(Tabla13[[#This Row],[Ref]],Hoja1!C:X,22,FALSE)</f>
        <v>#N/A</v>
      </c>
      <c r="Z220" s="2" t="e">
        <f>SUM(Tabla13[[#This Row],[18]:[38]])</f>
        <v>#N/A</v>
      </c>
      <c r="AA220" s="3">
        <v>22.6</v>
      </c>
      <c r="AB220" s="3" t="s">
        <v>3</v>
      </c>
      <c r="AC220" s="3" t="s">
        <v>3</v>
      </c>
      <c r="AD220" s="3">
        <f>Tabla13[[#This Row],[Price 1]]*2.3</f>
        <v>51.98</v>
      </c>
      <c r="AE220" s="3"/>
      <c r="AF220" s="3"/>
      <c r="AG220" s="3" t="s">
        <v>1643</v>
      </c>
    </row>
    <row r="221" spans="2:33" ht="99.9" hidden="1" customHeight="1" x14ac:dyDescent="0.3">
      <c r="B221" s="1" t="s">
        <v>12</v>
      </c>
      <c r="C221" s="1" t="s">
        <v>321</v>
      </c>
      <c r="D221" s="1" t="s">
        <v>75</v>
      </c>
      <c r="E221" s="2" t="e">
        <f>VLOOKUP(Tabla13[[#This Row],[Ref]],Hoja1!C:D,2,FALSE)</f>
        <v>#N/A</v>
      </c>
      <c r="F221" s="2" t="e">
        <f>VLOOKUP(Tabla13[[#This Row],[Ref]],Hoja1!C:E,3,FALSE)</f>
        <v>#N/A</v>
      </c>
      <c r="G221" s="2" t="e">
        <f>VLOOKUP(Tabla13[[#This Row],[Ref]],Hoja1!C:F,4,FALSE)</f>
        <v>#N/A</v>
      </c>
      <c r="H221" s="2" t="e">
        <f>VLOOKUP(Tabla13[[#This Row],[Ref]],Hoja1!C:G,5,FALSE)</f>
        <v>#N/A</v>
      </c>
      <c r="I221" s="2" t="e">
        <f>VLOOKUP(Tabla13[[#This Row],[Ref]],Hoja1!C:H,6,FALSE)</f>
        <v>#N/A</v>
      </c>
      <c r="J221" s="2" t="e">
        <f>VLOOKUP(Tabla13[[#This Row],[Ref]],Hoja1!C:I,7,FALSE)</f>
        <v>#N/A</v>
      </c>
      <c r="K221" s="2" t="e">
        <f>VLOOKUP(Tabla13[[#This Row],[Ref]],Hoja1!C:J,8,FALSE)</f>
        <v>#N/A</v>
      </c>
      <c r="L221" s="2" t="e">
        <f>VLOOKUP(Tabla13[[#This Row],[Ref]],Hoja1!C:K,9,FALSE)</f>
        <v>#N/A</v>
      </c>
      <c r="M221" s="2" t="e">
        <f>VLOOKUP(Tabla13[[#This Row],[Ref]],Hoja1!C:L,10,FALSE)</f>
        <v>#N/A</v>
      </c>
      <c r="N221" s="2" t="e">
        <f>VLOOKUP(Tabla13[[#This Row],[Ref]],Hoja1!C:M,11,FALSE)</f>
        <v>#N/A</v>
      </c>
      <c r="O221" s="2" t="e">
        <f>VLOOKUP(Tabla13[[#This Row],[Ref]],Hoja1!C:N,12,FALSE)</f>
        <v>#N/A</v>
      </c>
      <c r="P221" s="2" t="e">
        <f>VLOOKUP(Tabla13[[#This Row],[Ref]],Hoja1!C:O,13,FALSE)</f>
        <v>#N/A</v>
      </c>
      <c r="Q221" s="2" t="e">
        <f>VLOOKUP(Tabla13[[#This Row],[Ref]],Hoja1!C:P,14,FALSE)</f>
        <v>#N/A</v>
      </c>
      <c r="R221" s="2" t="e">
        <f>VLOOKUP(Tabla13[[#This Row],[Ref]],Hoja1!C:Q,15,FALSE)</f>
        <v>#N/A</v>
      </c>
      <c r="S221" s="2" t="e">
        <f>VLOOKUP(Tabla13[[#This Row],[Ref]],Hoja1!C:R,16,FALSE)</f>
        <v>#N/A</v>
      </c>
      <c r="T221" s="2" t="e">
        <f>VLOOKUP(Tabla13[[#This Row],[Ref]],Hoja1!C:S,17,FALSE)</f>
        <v>#N/A</v>
      </c>
      <c r="U221" s="2" t="e">
        <f>VLOOKUP(Tabla13[[#This Row],[Ref]],Hoja1!C:T,18,FALSE)</f>
        <v>#N/A</v>
      </c>
      <c r="V221" s="2" t="e">
        <f>VLOOKUP(Tabla13[[#This Row],[Ref]],Hoja1!C:U,19,FALSE)</f>
        <v>#N/A</v>
      </c>
      <c r="W221" s="2" t="e">
        <f>VLOOKUP(Tabla13[[#This Row],[Ref]],Hoja1!C:V,20,FALSE)</f>
        <v>#N/A</v>
      </c>
      <c r="X221" s="2" t="e">
        <f>VLOOKUP(Tabla13[[#This Row],[Ref]],Hoja1!C:W,21,FALSE)</f>
        <v>#N/A</v>
      </c>
      <c r="Y221" s="2" t="e">
        <f>VLOOKUP(Tabla13[[#This Row],[Ref]],Hoja1!C:X,22,FALSE)</f>
        <v>#N/A</v>
      </c>
      <c r="Z221" s="2" t="e">
        <f>SUM(Tabla13[[#This Row],[18]:[38]])</f>
        <v>#N/A</v>
      </c>
      <c r="AA221" s="3">
        <v>22.6</v>
      </c>
      <c r="AB221" s="3" t="s">
        <v>3</v>
      </c>
      <c r="AC221" s="3" t="s">
        <v>3</v>
      </c>
      <c r="AD221" s="3">
        <f>Tabla13[[#This Row],[Price 1]]*2.3</f>
        <v>51.98</v>
      </c>
      <c r="AE221" s="3"/>
      <c r="AF221" s="3"/>
      <c r="AG221" s="3"/>
    </row>
    <row r="222" spans="2:33" ht="99.9" hidden="1" customHeight="1" x14ac:dyDescent="0.3">
      <c r="B222" s="1" t="s">
        <v>12</v>
      </c>
      <c r="C222" s="1" t="s">
        <v>322</v>
      </c>
      <c r="D222" s="1" t="s">
        <v>75</v>
      </c>
      <c r="E222" s="2" t="e">
        <f>VLOOKUP(Tabla13[[#This Row],[Ref]],Hoja1!C:D,2,FALSE)</f>
        <v>#N/A</v>
      </c>
      <c r="F222" s="2" t="e">
        <f>VLOOKUP(Tabla13[[#This Row],[Ref]],Hoja1!C:E,3,FALSE)</f>
        <v>#N/A</v>
      </c>
      <c r="G222" s="2" t="e">
        <f>VLOOKUP(Tabla13[[#This Row],[Ref]],Hoja1!C:F,4,FALSE)</f>
        <v>#N/A</v>
      </c>
      <c r="H222" s="2" t="e">
        <f>VLOOKUP(Tabla13[[#This Row],[Ref]],Hoja1!C:G,5,FALSE)</f>
        <v>#N/A</v>
      </c>
      <c r="I222" s="2" t="e">
        <f>VLOOKUP(Tabla13[[#This Row],[Ref]],Hoja1!C:H,6,FALSE)</f>
        <v>#N/A</v>
      </c>
      <c r="J222" s="2" t="e">
        <f>VLOOKUP(Tabla13[[#This Row],[Ref]],Hoja1!C:I,7,FALSE)</f>
        <v>#N/A</v>
      </c>
      <c r="K222" s="2" t="e">
        <f>VLOOKUP(Tabla13[[#This Row],[Ref]],Hoja1!C:J,8,FALSE)</f>
        <v>#N/A</v>
      </c>
      <c r="L222" s="2" t="e">
        <f>VLOOKUP(Tabla13[[#This Row],[Ref]],Hoja1!C:K,9,FALSE)</f>
        <v>#N/A</v>
      </c>
      <c r="M222" s="2" t="e">
        <f>VLOOKUP(Tabla13[[#This Row],[Ref]],Hoja1!C:L,10,FALSE)</f>
        <v>#N/A</v>
      </c>
      <c r="N222" s="2" t="e">
        <f>VLOOKUP(Tabla13[[#This Row],[Ref]],Hoja1!C:M,11,FALSE)</f>
        <v>#N/A</v>
      </c>
      <c r="O222" s="2" t="e">
        <f>VLOOKUP(Tabla13[[#This Row],[Ref]],Hoja1!C:N,12,FALSE)</f>
        <v>#N/A</v>
      </c>
      <c r="P222" s="2" t="e">
        <f>VLOOKUP(Tabla13[[#This Row],[Ref]],Hoja1!C:O,13,FALSE)</f>
        <v>#N/A</v>
      </c>
      <c r="Q222" s="2" t="e">
        <f>VLOOKUP(Tabla13[[#This Row],[Ref]],Hoja1!C:P,14,FALSE)</f>
        <v>#N/A</v>
      </c>
      <c r="R222" s="2" t="e">
        <f>VLOOKUP(Tabla13[[#This Row],[Ref]],Hoja1!C:Q,15,FALSE)</f>
        <v>#N/A</v>
      </c>
      <c r="S222" s="2" t="e">
        <f>VLOOKUP(Tabla13[[#This Row],[Ref]],Hoja1!C:R,16,FALSE)</f>
        <v>#N/A</v>
      </c>
      <c r="T222" s="2" t="e">
        <f>VLOOKUP(Tabla13[[#This Row],[Ref]],Hoja1!C:S,17,FALSE)</f>
        <v>#N/A</v>
      </c>
      <c r="U222" s="2" t="e">
        <f>VLOOKUP(Tabla13[[#This Row],[Ref]],Hoja1!C:T,18,FALSE)</f>
        <v>#N/A</v>
      </c>
      <c r="V222" s="2" t="e">
        <f>VLOOKUP(Tabla13[[#This Row],[Ref]],Hoja1!C:U,19,FALSE)</f>
        <v>#N/A</v>
      </c>
      <c r="W222" s="2" t="e">
        <f>VLOOKUP(Tabla13[[#This Row],[Ref]],Hoja1!C:V,20,FALSE)</f>
        <v>#N/A</v>
      </c>
      <c r="X222" s="2" t="e">
        <f>VLOOKUP(Tabla13[[#This Row],[Ref]],Hoja1!C:W,21,FALSE)</f>
        <v>#N/A</v>
      </c>
      <c r="Y222" s="2" t="e">
        <f>VLOOKUP(Tabla13[[#This Row],[Ref]],Hoja1!C:X,22,FALSE)</f>
        <v>#N/A</v>
      </c>
      <c r="Z222" s="2" t="e">
        <f>SUM(Tabla13[[#This Row],[18]:[38]])</f>
        <v>#N/A</v>
      </c>
      <c r="AA222" s="3">
        <v>22.6</v>
      </c>
      <c r="AB222" s="3" t="s">
        <v>3</v>
      </c>
      <c r="AC222" s="3" t="s">
        <v>3</v>
      </c>
      <c r="AD222" s="3">
        <f>Tabla13[[#This Row],[Price 1]]*2.3</f>
        <v>51.98</v>
      </c>
      <c r="AE222" s="3"/>
      <c r="AF222" s="3"/>
      <c r="AG222" s="3"/>
    </row>
    <row r="223" spans="2:33" ht="99.9" hidden="1" customHeight="1" x14ac:dyDescent="0.3">
      <c r="B223" s="1" t="s">
        <v>12</v>
      </c>
      <c r="C223" s="1" t="s">
        <v>323</v>
      </c>
      <c r="D223" s="1" t="s">
        <v>75</v>
      </c>
      <c r="E223" s="2" t="e">
        <f>VLOOKUP(Tabla13[[#This Row],[Ref]],Hoja1!C:D,2,FALSE)</f>
        <v>#N/A</v>
      </c>
      <c r="F223" s="2" t="e">
        <f>VLOOKUP(Tabla13[[#This Row],[Ref]],Hoja1!C:E,3,FALSE)</f>
        <v>#N/A</v>
      </c>
      <c r="G223" s="2" t="e">
        <f>VLOOKUP(Tabla13[[#This Row],[Ref]],Hoja1!C:F,4,FALSE)</f>
        <v>#N/A</v>
      </c>
      <c r="H223" s="2" t="e">
        <f>VLOOKUP(Tabla13[[#This Row],[Ref]],Hoja1!C:G,5,FALSE)</f>
        <v>#N/A</v>
      </c>
      <c r="I223" s="2" t="e">
        <f>VLOOKUP(Tabla13[[#This Row],[Ref]],Hoja1!C:H,6,FALSE)</f>
        <v>#N/A</v>
      </c>
      <c r="J223" s="2" t="e">
        <f>VLOOKUP(Tabla13[[#This Row],[Ref]],Hoja1!C:I,7,FALSE)</f>
        <v>#N/A</v>
      </c>
      <c r="K223" s="2" t="e">
        <f>VLOOKUP(Tabla13[[#This Row],[Ref]],Hoja1!C:J,8,FALSE)</f>
        <v>#N/A</v>
      </c>
      <c r="L223" s="2" t="e">
        <f>VLOOKUP(Tabla13[[#This Row],[Ref]],Hoja1!C:K,9,FALSE)</f>
        <v>#N/A</v>
      </c>
      <c r="M223" s="2" t="e">
        <f>VLOOKUP(Tabla13[[#This Row],[Ref]],Hoja1!C:L,10,FALSE)</f>
        <v>#N/A</v>
      </c>
      <c r="N223" s="2" t="e">
        <f>VLOOKUP(Tabla13[[#This Row],[Ref]],Hoja1!C:M,11,FALSE)</f>
        <v>#N/A</v>
      </c>
      <c r="O223" s="2" t="e">
        <f>VLOOKUP(Tabla13[[#This Row],[Ref]],Hoja1!C:N,12,FALSE)</f>
        <v>#N/A</v>
      </c>
      <c r="P223" s="2" t="e">
        <f>VLOOKUP(Tabla13[[#This Row],[Ref]],Hoja1!C:O,13,FALSE)</f>
        <v>#N/A</v>
      </c>
      <c r="Q223" s="2" t="e">
        <f>VLOOKUP(Tabla13[[#This Row],[Ref]],Hoja1!C:P,14,FALSE)</f>
        <v>#N/A</v>
      </c>
      <c r="R223" s="2" t="e">
        <f>VLOOKUP(Tabla13[[#This Row],[Ref]],Hoja1!C:Q,15,FALSE)</f>
        <v>#N/A</v>
      </c>
      <c r="S223" s="2" t="e">
        <f>VLOOKUP(Tabla13[[#This Row],[Ref]],Hoja1!C:R,16,FALSE)</f>
        <v>#N/A</v>
      </c>
      <c r="T223" s="2" t="e">
        <f>VLOOKUP(Tabla13[[#This Row],[Ref]],Hoja1!C:S,17,FALSE)</f>
        <v>#N/A</v>
      </c>
      <c r="U223" s="2" t="e">
        <f>VLOOKUP(Tabla13[[#This Row],[Ref]],Hoja1!C:T,18,FALSE)</f>
        <v>#N/A</v>
      </c>
      <c r="V223" s="2" t="e">
        <f>VLOOKUP(Tabla13[[#This Row],[Ref]],Hoja1!C:U,19,FALSE)</f>
        <v>#N/A</v>
      </c>
      <c r="W223" s="2" t="e">
        <f>VLOOKUP(Tabla13[[#This Row],[Ref]],Hoja1!C:V,20,FALSE)</f>
        <v>#N/A</v>
      </c>
      <c r="X223" s="2" t="e">
        <f>VLOOKUP(Tabla13[[#This Row],[Ref]],Hoja1!C:W,21,FALSE)</f>
        <v>#N/A</v>
      </c>
      <c r="Y223" s="2" t="e">
        <f>VLOOKUP(Tabla13[[#This Row],[Ref]],Hoja1!C:X,22,FALSE)</f>
        <v>#N/A</v>
      </c>
      <c r="Z223" s="2" t="e">
        <f>SUM(Tabla13[[#This Row],[18]:[38]])</f>
        <v>#N/A</v>
      </c>
      <c r="AA223" s="3">
        <v>22.6</v>
      </c>
      <c r="AB223" s="3" t="s">
        <v>3</v>
      </c>
      <c r="AC223" s="3" t="s">
        <v>3</v>
      </c>
      <c r="AD223" s="3">
        <f>Tabla13[[#This Row],[Price 1]]*2.3</f>
        <v>51.98</v>
      </c>
      <c r="AE223" s="3"/>
      <c r="AF223" s="3"/>
      <c r="AG223" s="3"/>
    </row>
    <row r="224" spans="2:33" ht="99.9" hidden="1" customHeight="1" x14ac:dyDescent="0.3">
      <c r="B224" s="1" t="s">
        <v>12</v>
      </c>
      <c r="C224" s="1" t="s">
        <v>324</v>
      </c>
      <c r="D224" s="1" t="s">
        <v>52</v>
      </c>
      <c r="E224" s="2" t="e">
        <f>VLOOKUP(Tabla13[[#This Row],[Ref]],Hoja1!C:D,2,FALSE)</f>
        <v>#N/A</v>
      </c>
      <c r="F224" s="2" t="e">
        <f>VLOOKUP(Tabla13[[#This Row],[Ref]],Hoja1!C:E,3,FALSE)</f>
        <v>#N/A</v>
      </c>
      <c r="G224" s="2" t="e">
        <f>VLOOKUP(Tabla13[[#This Row],[Ref]],Hoja1!C:F,4,FALSE)</f>
        <v>#N/A</v>
      </c>
      <c r="H224" s="2" t="e">
        <f>VLOOKUP(Tabla13[[#This Row],[Ref]],Hoja1!C:G,5,FALSE)</f>
        <v>#N/A</v>
      </c>
      <c r="I224" s="2" t="e">
        <f>VLOOKUP(Tabla13[[#This Row],[Ref]],Hoja1!C:H,6,FALSE)</f>
        <v>#N/A</v>
      </c>
      <c r="J224" s="2" t="e">
        <f>VLOOKUP(Tabla13[[#This Row],[Ref]],Hoja1!C:I,7,FALSE)</f>
        <v>#N/A</v>
      </c>
      <c r="K224" s="2" t="e">
        <f>VLOOKUP(Tabla13[[#This Row],[Ref]],Hoja1!C:J,8,FALSE)</f>
        <v>#N/A</v>
      </c>
      <c r="L224" s="2" t="e">
        <f>VLOOKUP(Tabla13[[#This Row],[Ref]],Hoja1!C:K,9,FALSE)</f>
        <v>#N/A</v>
      </c>
      <c r="M224" s="2" t="e">
        <f>VLOOKUP(Tabla13[[#This Row],[Ref]],Hoja1!C:L,10,FALSE)</f>
        <v>#N/A</v>
      </c>
      <c r="N224" s="2" t="e">
        <f>VLOOKUP(Tabla13[[#This Row],[Ref]],Hoja1!C:M,11,FALSE)</f>
        <v>#N/A</v>
      </c>
      <c r="O224" s="2" t="e">
        <f>VLOOKUP(Tabla13[[#This Row],[Ref]],Hoja1!C:N,12,FALSE)</f>
        <v>#N/A</v>
      </c>
      <c r="P224" s="2" t="e">
        <f>VLOOKUP(Tabla13[[#This Row],[Ref]],Hoja1!C:O,13,FALSE)</f>
        <v>#N/A</v>
      </c>
      <c r="Q224" s="2" t="e">
        <f>VLOOKUP(Tabla13[[#This Row],[Ref]],Hoja1!C:P,14,FALSE)</f>
        <v>#N/A</v>
      </c>
      <c r="R224" s="2" t="e">
        <f>VLOOKUP(Tabla13[[#This Row],[Ref]],Hoja1!C:Q,15,FALSE)</f>
        <v>#N/A</v>
      </c>
      <c r="S224" s="2" t="e">
        <f>VLOOKUP(Tabla13[[#This Row],[Ref]],Hoja1!C:R,16,FALSE)</f>
        <v>#N/A</v>
      </c>
      <c r="T224" s="2" t="e">
        <f>VLOOKUP(Tabla13[[#This Row],[Ref]],Hoja1!C:S,17,FALSE)</f>
        <v>#N/A</v>
      </c>
      <c r="U224" s="2" t="e">
        <f>VLOOKUP(Tabla13[[#This Row],[Ref]],Hoja1!C:T,18,FALSE)</f>
        <v>#N/A</v>
      </c>
      <c r="V224" s="2" t="e">
        <f>VLOOKUP(Tabla13[[#This Row],[Ref]],Hoja1!C:U,19,FALSE)</f>
        <v>#N/A</v>
      </c>
      <c r="W224" s="2" t="e">
        <f>VLOOKUP(Tabla13[[#This Row],[Ref]],Hoja1!C:V,20,FALSE)</f>
        <v>#N/A</v>
      </c>
      <c r="X224" s="2" t="e">
        <f>VLOOKUP(Tabla13[[#This Row],[Ref]],Hoja1!C:W,21,FALSE)</f>
        <v>#N/A</v>
      </c>
      <c r="Y224" s="2" t="e">
        <f>VLOOKUP(Tabla13[[#This Row],[Ref]],Hoja1!C:X,22,FALSE)</f>
        <v>#N/A</v>
      </c>
      <c r="Z224" s="2" t="e">
        <f>SUM(Tabla13[[#This Row],[18]:[38]])</f>
        <v>#N/A</v>
      </c>
      <c r="AA224" s="3">
        <v>20.6</v>
      </c>
      <c r="AB224" s="3">
        <v>21</v>
      </c>
      <c r="AC224" s="3">
        <v>22</v>
      </c>
      <c r="AD224" s="3">
        <f>Tabla13[[#This Row],[Price 1]]*2.3</f>
        <v>47.38</v>
      </c>
      <c r="AE224" s="3"/>
      <c r="AF224" s="3"/>
      <c r="AG224" s="3"/>
    </row>
    <row r="225" spans="2:33" ht="99.9" hidden="1" customHeight="1" x14ac:dyDescent="0.3">
      <c r="B225" s="1" t="s">
        <v>12</v>
      </c>
      <c r="C225" s="1" t="s">
        <v>325</v>
      </c>
      <c r="D225" s="1" t="s">
        <v>52</v>
      </c>
      <c r="E225" s="2" t="e">
        <f>VLOOKUP(Tabla13[[#This Row],[Ref]],Hoja1!C:D,2,FALSE)</f>
        <v>#N/A</v>
      </c>
      <c r="F225" s="2" t="e">
        <f>VLOOKUP(Tabla13[[#This Row],[Ref]],Hoja1!C:E,3,FALSE)</f>
        <v>#N/A</v>
      </c>
      <c r="G225" s="2" t="e">
        <f>VLOOKUP(Tabla13[[#This Row],[Ref]],Hoja1!C:F,4,FALSE)</f>
        <v>#N/A</v>
      </c>
      <c r="H225" s="2" t="e">
        <f>VLOOKUP(Tabla13[[#This Row],[Ref]],Hoja1!C:G,5,FALSE)</f>
        <v>#N/A</v>
      </c>
      <c r="I225" s="2" t="e">
        <f>VLOOKUP(Tabla13[[#This Row],[Ref]],Hoja1!C:H,6,FALSE)</f>
        <v>#N/A</v>
      </c>
      <c r="J225" s="2" t="e">
        <f>VLOOKUP(Tabla13[[#This Row],[Ref]],Hoja1!C:I,7,FALSE)</f>
        <v>#N/A</v>
      </c>
      <c r="K225" s="2" t="e">
        <f>VLOOKUP(Tabla13[[#This Row],[Ref]],Hoja1!C:J,8,FALSE)</f>
        <v>#N/A</v>
      </c>
      <c r="L225" s="2" t="e">
        <f>VLOOKUP(Tabla13[[#This Row],[Ref]],Hoja1!C:K,9,FALSE)</f>
        <v>#N/A</v>
      </c>
      <c r="M225" s="2" t="e">
        <f>VLOOKUP(Tabla13[[#This Row],[Ref]],Hoja1!C:L,10,FALSE)</f>
        <v>#N/A</v>
      </c>
      <c r="N225" s="2" t="e">
        <f>VLOOKUP(Tabla13[[#This Row],[Ref]],Hoja1!C:M,11,FALSE)</f>
        <v>#N/A</v>
      </c>
      <c r="O225" s="2" t="e">
        <f>VLOOKUP(Tabla13[[#This Row],[Ref]],Hoja1!C:N,12,FALSE)</f>
        <v>#N/A</v>
      </c>
      <c r="P225" s="2" t="e">
        <f>VLOOKUP(Tabla13[[#This Row],[Ref]],Hoja1!C:O,13,FALSE)</f>
        <v>#N/A</v>
      </c>
      <c r="Q225" s="2" t="e">
        <f>VLOOKUP(Tabla13[[#This Row],[Ref]],Hoja1!C:P,14,FALSE)</f>
        <v>#N/A</v>
      </c>
      <c r="R225" s="2" t="e">
        <f>VLOOKUP(Tabla13[[#This Row],[Ref]],Hoja1!C:Q,15,FALSE)</f>
        <v>#N/A</v>
      </c>
      <c r="S225" s="2" t="e">
        <f>VLOOKUP(Tabla13[[#This Row],[Ref]],Hoja1!C:R,16,FALSE)</f>
        <v>#N/A</v>
      </c>
      <c r="T225" s="2" t="e">
        <f>VLOOKUP(Tabla13[[#This Row],[Ref]],Hoja1!C:S,17,FALSE)</f>
        <v>#N/A</v>
      </c>
      <c r="U225" s="2" t="e">
        <f>VLOOKUP(Tabla13[[#This Row],[Ref]],Hoja1!C:T,18,FALSE)</f>
        <v>#N/A</v>
      </c>
      <c r="V225" s="2" t="e">
        <f>VLOOKUP(Tabla13[[#This Row],[Ref]],Hoja1!C:U,19,FALSE)</f>
        <v>#N/A</v>
      </c>
      <c r="W225" s="2" t="e">
        <f>VLOOKUP(Tabla13[[#This Row],[Ref]],Hoja1!C:V,20,FALSE)</f>
        <v>#N/A</v>
      </c>
      <c r="X225" s="2" t="e">
        <f>VLOOKUP(Tabla13[[#This Row],[Ref]],Hoja1!C:W,21,FALSE)</f>
        <v>#N/A</v>
      </c>
      <c r="Y225" s="2" t="e">
        <f>VLOOKUP(Tabla13[[#This Row],[Ref]],Hoja1!C:X,22,FALSE)</f>
        <v>#N/A</v>
      </c>
      <c r="Z225" s="2" t="e">
        <f>SUM(Tabla13[[#This Row],[18]:[38]])</f>
        <v>#N/A</v>
      </c>
      <c r="AA225" s="3">
        <v>20.6</v>
      </c>
      <c r="AB225" s="3">
        <v>21</v>
      </c>
      <c r="AC225" s="3">
        <v>22</v>
      </c>
      <c r="AD225" s="3">
        <f>Tabla13[[#This Row],[Price 1]]*2.3</f>
        <v>47.38</v>
      </c>
      <c r="AE225" s="3"/>
      <c r="AF225" s="3"/>
      <c r="AG225" s="3"/>
    </row>
    <row r="226" spans="2:33" ht="99.9" hidden="1" customHeight="1" x14ac:dyDescent="0.3">
      <c r="B226" s="1" t="s">
        <v>12</v>
      </c>
      <c r="C226" s="1" t="s">
        <v>326</v>
      </c>
      <c r="D226" s="1" t="s">
        <v>52</v>
      </c>
      <c r="E226" s="2" t="e">
        <f>VLOOKUP(Tabla13[[#This Row],[Ref]],Hoja1!C:D,2,FALSE)</f>
        <v>#N/A</v>
      </c>
      <c r="F226" s="2" t="e">
        <f>VLOOKUP(Tabla13[[#This Row],[Ref]],Hoja1!C:E,3,FALSE)</f>
        <v>#N/A</v>
      </c>
      <c r="G226" s="2" t="e">
        <f>VLOOKUP(Tabla13[[#This Row],[Ref]],Hoja1!C:F,4,FALSE)</f>
        <v>#N/A</v>
      </c>
      <c r="H226" s="2" t="e">
        <f>VLOOKUP(Tabla13[[#This Row],[Ref]],Hoja1!C:G,5,FALSE)</f>
        <v>#N/A</v>
      </c>
      <c r="I226" s="2" t="e">
        <f>VLOOKUP(Tabla13[[#This Row],[Ref]],Hoja1!C:H,6,FALSE)</f>
        <v>#N/A</v>
      </c>
      <c r="J226" s="2" t="e">
        <f>VLOOKUP(Tabla13[[#This Row],[Ref]],Hoja1!C:I,7,FALSE)</f>
        <v>#N/A</v>
      </c>
      <c r="K226" s="2" t="e">
        <f>VLOOKUP(Tabla13[[#This Row],[Ref]],Hoja1!C:J,8,FALSE)</f>
        <v>#N/A</v>
      </c>
      <c r="L226" s="2" t="e">
        <f>VLOOKUP(Tabla13[[#This Row],[Ref]],Hoja1!C:K,9,FALSE)</f>
        <v>#N/A</v>
      </c>
      <c r="M226" s="2" t="e">
        <f>VLOOKUP(Tabla13[[#This Row],[Ref]],Hoja1!C:L,10,FALSE)</f>
        <v>#N/A</v>
      </c>
      <c r="N226" s="2" t="e">
        <f>VLOOKUP(Tabla13[[#This Row],[Ref]],Hoja1!C:M,11,FALSE)</f>
        <v>#N/A</v>
      </c>
      <c r="O226" s="2" t="e">
        <f>VLOOKUP(Tabla13[[#This Row],[Ref]],Hoja1!C:N,12,FALSE)</f>
        <v>#N/A</v>
      </c>
      <c r="P226" s="2" t="e">
        <f>VLOOKUP(Tabla13[[#This Row],[Ref]],Hoja1!C:O,13,FALSE)</f>
        <v>#N/A</v>
      </c>
      <c r="Q226" s="2" t="e">
        <f>VLOOKUP(Tabla13[[#This Row],[Ref]],Hoja1!C:P,14,FALSE)</f>
        <v>#N/A</v>
      </c>
      <c r="R226" s="2" t="e">
        <f>VLOOKUP(Tabla13[[#This Row],[Ref]],Hoja1!C:Q,15,FALSE)</f>
        <v>#N/A</v>
      </c>
      <c r="S226" s="2" t="e">
        <f>VLOOKUP(Tabla13[[#This Row],[Ref]],Hoja1!C:R,16,FALSE)</f>
        <v>#N/A</v>
      </c>
      <c r="T226" s="2" t="e">
        <f>VLOOKUP(Tabla13[[#This Row],[Ref]],Hoja1!C:S,17,FALSE)</f>
        <v>#N/A</v>
      </c>
      <c r="U226" s="2" t="e">
        <f>VLOOKUP(Tabla13[[#This Row],[Ref]],Hoja1!C:T,18,FALSE)</f>
        <v>#N/A</v>
      </c>
      <c r="V226" s="2" t="e">
        <f>VLOOKUP(Tabla13[[#This Row],[Ref]],Hoja1!C:U,19,FALSE)</f>
        <v>#N/A</v>
      </c>
      <c r="W226" s="2" t="e">
        <f>VLOOKUP(Tabla13[[#This Row],[Ref]],Hoja1!C:V,20,FALSE)</f>
        <v>#N/A</v>
      </c>
      <c r="X226" s="2" t="e">
        <f>VLOOKUP(Tabla13[[#This Row],[Ref]],Hoja1!C:W,21,FALSE)</f>
        <v>#N/A</v>
      </c>
      <c r="Y226" s="2" t="e">
        <f>VLOOKUP(Tabla13[[#This Row],[Ref]],Hoja1!C:X,22,FALSE)</f>
        <v>#N/A</v>
      </c>
      <c r="Z226" s="2" t="e">
        <f>SUM(Tabla13[[#This Row],[18]:[38]])</f>
        <v>#N/A</v>
      </c>
      <c r="AA226" s="3">
        <v>20.6</v>
      </c>
      <c r="AB226" s="3">
        <v>21</v>
      </c>
      <c r="AC226" s="3">
        <v>22</v>
      </c>
      <c r="AD226" s="3">
        <f>Tabla13[[#This Row],[Price 1]]*2.3</f>
        <v>47.38</v>
      </c>
      <c r="AE226" s="3"/>
      <c r="AF226" s="3"/>
      <c r="AG226" s="3"/>
    </row>
    <row r="227" spans="2:33" ht="99.9" hidden="1" customHeight="1" x14ac:dyDescent="0.3">
      <c r="B227" s="1" t="s">
        <v>12</v>
      </c>
      <c r="C227" s="1" t="s">
        <v>327</v>
      </c>
      <c r="D227" s="1" t="s">
        <v>328</v>
      </c>
      <c r="E227" s="2">
        <f>VLOOKUP(Tabla13[[#This Row],[Ref]],Hoja1!C:D,2,FALSE)</f>
        <v>0</v>
      </c>
      <c r="F227" s="2">
        <f>VLOOKUP(Tabla13[[#This Row],[Ref]],Hoja1!C:E,3,FALSE)</f>
        <v>0</v>
      </c>
      <c r="G227" s="2">
        <f>VLOOKUP(Tabla13[[#This Row],[Ref]],Hoja1!C:F,4,FALSE)</f>
        <v>0</v>
      </c>
      <c r="H227" s="2">
        <f>VLOOKUP(Tabla13[[#This Row],[Ref]],Hoja1!C:G,5,FALSE)</f>
        <v>0</v>
      </c>
      <c r="I227" s="2">
        <f>VLOOKUP(Tabla13[[#This Row],[Ref]],Hoja1!C:H,6,FALSE)</f>
        <v>0</v>
      </c>
      <c r="J227" s="2">
        <f>VLOOKUP(Tabla13[[#This Row],[Ref]],Hoja1!C:I,7,FALSE)</f>
        <v>0</v>
      </c>
      <c r="K227" s="2">
        <f>VLOOKUP(Tabla13[[#This Row],[Ref]],Hoja1!C:J,8,FALSE)</f>
        <v>1</v>
      </c>
      <c r="L227" s="2">
        <f>VLOOKUP(Tabla13[[#This Row],[Ref]],Hoja1!C:K,9,FALSE)</f>
        <v>1</v>
      </c>
      <c r="M227" s="2">
        <f>VLOOKUP(Tabla13[[#This Row],[Ref]],Hoja1!C:L,10,FALSE)</f>
        <v>0</v>
      </c>
      <c r="N227" s="2">
        <f>VLOOKUP(Tabla13[[#This Row],[Ref]],Hoja1!C:M,11,FALSE)</f>
        <v>0</v>
      </c>
      <c r="O227" s="2">
        <f>VLOOKUP(Tabla13[[#This Row],[Ref]],Hoja1!C:N,12,FALSE)</f>
        <v>0</v>
      </c>
      <c r="P227" s="2">
        <f>VLOOKUP(Tabla13[[#This Row],[Ref]],Hoja1!C:O,13,FALSE)</f>
        <v>0</v>
      </c>
      <c r="Q227" s="2">
        <f>VLOOKUP(Tabla13[[#This Row],[Ref]],Hoja1!C:P,14,FALSE)</f>
        <v>0</v>
      </c>
      <c r="R227" s="2">
        <f>VLOOKUP(Tabla13[[#This Row],[Ref]],Hoja1!C:Q,15,FALSE)</f>
        <v>0</v>
      </c>
      <c r="S227" s="2">
        <f>VLOOKUP(Tabla13[[#This Row],[Ref]],Hoja1!C:R,16,FALSE)</f>
        <v>0</v>
      </c>
      <c r="T227" s="2">
        <f>VLOOKUP(Tabla13[[#This Row],[Ref]],Hoja1!C:S,17,FALSE)</f>
        <v>0</v>
      </c>
      <c r="U227" s="2">
        <f>VLOOKUP(Tabla13[[#This Row],[Ref]],Hoja1!C:T,18,FALSE)</f>
        <v>0</v>
      </c>
      <c r="V227" s="2">
        <f>VLOOKUP(Tabla13[[#This Row],[Ref]],Hoja1!C:U,19,FALSE)</f>
        <v>0</v>
      </c>
      <c r="W227" s="2">
        <f>VLOOKUP(Tabla13[[#This Row],[Ref]],Hoja1!C:V,20,FALSE)</f>
        <v>0</v>
      </c>
      <c r="X227" s="2">
        <f>VLOOKUP(Tabla13[[#This Row],[Ref]],Hoja1!C:W,21,FALSE)</f>
        <v>0</v>
      </c>
      <c r="Y227" s="2">
        <f>VLOOKUP(Tabla13[[#This Row],[Ref]],Hoja1!C:X,22,FALSE)</f>
        <v>0</v>
      </c>
      <c r="Z227" s="2">
        <f>SUM(Tabla13[[#This Row],[18]:[38]])</f>
        <v>2</v>
      </c>
      <c r="AA227" s="3">
        <v>20.6</v>
      </c>
      <c r="AB227" s="3">
        <v>21</v>
      </c>
      <c r="AC227" s="3">
        <v>22</v>
      </c>
      <c r="AD227" s="3">
        <f>Tabla13[[#This Row],[Price 1]]*2.3</f>
        <v>47.38</v>
      </c>
      <c r="AE227" s="3">
        <f>Tabla13[[#This Row],[Price 2]]*2.3</f>
        <v>48.3</v>
      </c>
      <c r="AF227" s="3">
        <f>Tabla13[[#This Row],[Price 3]]*2.3</f>
        <v>50.599999999999994</v>
      </c>
      <c r="AG227" s="3" t="s">
        <v>1643</v>
      </c>
    </row>
    <row r="228" spans="2:33" ht="99.9" customHeight="1" x14ac:dyDescent="0.3">
      <c r="B228" s="1" t="s">
        <v>12</v>
      </c>
      <c r="C228" s="1" t="s">
        <v>329</v>
      </c>
      <c r="D228" s="1" t="s">
        <v>328</v>
      </c>
      <c r="E228" s="2">
        <f>VLOOKUP(Tabla13[[#This Row],[Ref]],Hoja1!C:D,2,FALSE)</f>
        <v>0</v>
      </c>
      <c r="F228" s="2">
        <f>VLOOKUP(Tabla13[[#This Row],[Ref]],Hoja1!C:E,3,FALSE)</f>
        <v>0</v>
      </c>
      <c r="G228" s="2">
        <f>VLOOKUP(Tabla13[[#This Row],[Ref]],Hoja1!C:F,4,FALSE)</f>
        <v>0</v>
      </c>
      <c r="H228" s="2">
        <f>VLOOKUP(Tabla13[[#This Row],[Ref]],Hoja1!C:G,5,FALSE)</f>
        <v>0</v>
      </c>
      <c r="I228" s="2">
        <f>VLOOKUP(Tabla13[[#This Row],[Ref]],Hoja1!C:H,6,FALSE)</f>
        <v>0</v>
      </c>
      <c r="J228" s="2">
        <f>VLOOKUP(Tabla13[[#This Row],[Ref]],Hoja1!C:I,7,FALSE)</f>
        <v>0</v>
      </c>
      <c r="K228" s="2">
        <f>VLOOKUP(Tabla13[[#This Row],[Ref]],Hoja1!C:J,8,FALSE)</f>
        <v>1</v>
      </c>
      <c r="L228" s="2">
        <f>VLOOKUP(Tabla13[[#This Row],[Ref]],Hoja1!C:K,9,FALSE)</f>
        <v>0</v>
      </c>
      <c r="M228" s="2">
        <f>VLOOKUP(Tabla13[[#This Row],[Ref]],Hoja1!C:L,10,FALSE)</f>
        <v>1</v>
      </c>
      <c r="N228" s="2">
        <f>VLOOKUP(Tabla13[[#This Row],[Ref]],Hoja1!C:M,11,FALSE)</f>
        <v>1</v>
      </c>
      <c r="O228" s="2">
        <f>VLOOKUP(Tabla13[[#This Row],[Ref]],Hoja1!C:N,12,FALSE)</f>
        <v>1</v>
      </c>
      <c r="P228" s="2">
        <f>VLOOKUP(Tabla13[[#This Row],[Ref]],Hoja1!C:O,13,FALSE)</f>
        <v>0</v>
      </c>
      <c r="Q228" s="2">
        <f>VLOOKUP(Tabla13[[#This Row],[Ref]],Hoja1!C:P,14,FALSE)</f>
        <v>0</v>
      </c>
      <c r="R228" s="2">
        <f>VLOOKUP(Tabla13[[#This Row],[Ref]],Hoja1!C:Q,15,FALSE)</f>
        <v>0</v>
      </c>
      <c r="S228" s="2">
        <f>VLOOKUP(Tabla13[[#This Row],[Ref]],Hoja1!C:R,16,FALSE)</f>
        <v>0</v>
      </c>
      <c r="T228" s="2">
        <f>VLOOKUP(Tabla13[[#This Row],[Ref]],Hoja1!C:S,17,FALSE)</f>
        <v>0</v>
      </c>
      <c r="U228" s="2">
        <f>VLOOKUP(Tabla13[[#This Row],[Ref]],Hoja1!C:T,18,FALSE)</f>
        <v>0</v>
      </c>
      <c r="V228" s="2">
        <f>VLOOKUP(Tabla13[[#This Row],[Ref]],Hoja1!C:U,19,FALSE)</f>
        <v>0</v>
      </c>
      <c r="W228" s="2">
        <f>VLOOKUP(Tabla13[[#This Row],[Ref]],Hoja1!C:V,20,FALSE)</f>
        <v>0</v>
      </c>
      <c r="X228" s="2">
        <f>VLOOKUP(Tabla13[[#This Row],[Ref]],Hoja1!C:W,21,FALSE)</f>
        <v>0</v>
      </c>
      <c r="Y228" s="2">
        <f>VLOOKUP(Tabla13[[#This Row],[Ref]],Hoja1!C:X,22,FALSE)</f>
        <v>0</v>
      </c>
      <c r="Z228" s="2">
        <f>SUM(Tabla13[[#This Row],[18]:[38]])</f>
        <v>4</v>
      </c>
      <c r="AA228" s="3">
        <v>20.6</v>
      </c>
      <c r="AB228" s="3">
        <v>21</v>
      </c>
      <c r="AC228" s="3">
        <v>22</v>
      </c>
      <c r="AD228" s="3">
        <f>Tabla13[[#This Row],[Price 1]]*2.3</f>
        <v>47.38</v>
      </c>
      <c r="AE228" s="3">
        <f>Tabla13[[#This Row],[Price 2]]*2.3</f>
        <v>48.3</v>
      </c>
      <c r="AF228" s="3">
        <f>Tabla13[[#This Row],[Price 3]]*2.3</f>
        <v>50.599999999999994</v>
      </c>
      <c r="AG228" s="3" t="s">
        <v>1643</v>
      </c>
    </row>
    <row r="229" spans="2:33" ht="99.9" hidden="1" customHeight="1" x14ac:dyDescent="0.3">
      <c r="B229" s="1" t="s">
        <v>12</v>
      </c>
      <c r="C229" s="1" t="s">
        <v>330</v>
      </c>
      <c r="D229" s="1" t="s">
        <v>29</v>
      </c>
      <c r="E229" s="2" t="e">
        <f>VLOOKUP(Tabla13[[#This Row],[Ref]],Hoja1!C:D,2,FALSE)</f>
        <v>#N/A</v>
      </c>
      <c r="F229" s="2" t="e">
        <f>VLOOKUP(Tabla13[[#This Row],[Ref]],Hoja1!C:E,3,FALSE)</f>
        <v>#N/A</v>
      </c>
      <c r="G229" s="2" t="e">
        <f>VLOOKUP(Tabla13[[#This Row],[Ref]],Hoja1!C:F,4,FALSE)</f>
        <v>#N/A</v>
      </c>
      <c r="H229" s="2" t="e">
        <f>VLOOKUP(Tabla13[[#This Row],[Ref]],Hoja1!C:G,5,FALSE)</f>
        <v>#N/A</v>
      </c>
      <c r="I229" s="2" t="e">
        <f>VLOOKUP(Tabla13[[#This Row],[Ref]],Hoja1!C:H,6,FALSE)</f>
        <v>#N/A</v>
      </c>
      <c r="J229" s="2" t="e">
        <f>VLOOKUP(Tabla13[[#This Row],[Ref]],Hoja1!C:I,7,FALSE)</f>
        <v>#N/A</v>
      </c>
      <c r="K229" s="2" t="e">
        <f>VLOOKUP(Tabla13[[#This Row],[Ref]],Hoja1!C:J,8,FALSE)</f>
        <v>#N/A</v>
      </c>
      <c r="L229" s="2" t="e">
        <f>VLOOKUP(Tabla13[[#This Row],[Ref]],Hoja1!C:K,9,FALSE)</f>
        <v>#N/A</v>
      </c>
      <c r="M229" s="2" t="e">
        <f>VLOOKUP(Tabla13[[#This Row],[Ref]],Hoja1!C:L,10,FALSE)</f>
        <v>#N/A</v>
      </c>
      <c r="N229" s="2" t="e">
        <f>VLOOKUP(Tabla13[[#This Row],[Ref]],Hoja1!C:M,11,FALSE)</f>
        <v>#N/A</v>
      </c>
      <c r="O229" s="2" t="e">
        <f>VLOOKUP(Tabla13[[#This Row],[Ref]],Hoja1!C:N,12,FALSE)</f>
        <v>#N/A</v>
      </c>
      <c r="P229" s="2" t="e">
        <f>VLOOKUP(Tabla13[[#This Row],[Ref]],Hoja1!C:O,13,FALSE)</f>
        <v>#N/A</v>
      </c>
      <c r="Q229" s="2" t="e">
        <f>VLOOKUP(Tabla13[[#This Row],[Ref]],Hoja1!C:P,14,FALSE)</f>
        <v>#N/A</v>
      </c>
      <c r="R229" s="2" t="e">
        <f>VLOOKUP(Tabla13[[#This Row],[Ref]],Hoja1!C:Q,15,FALSE)</f>
        <v>#N/A</v>
      </c>
      <c r="S229" s="2" t="e">
        <f>VLOOKUP(Tabla13[[#This Row],[Ref]],Hoja1!C:R,16,FALSE)</f>
        <v>#N/A</v>
      </c>
      <c r="T229" s="2" t="e">
        <f>VLOOKUP(Tabla13[[#This Row],[Ref]],Hoja1!C:S,17,FALSE)</f>
        <v>#N/A</v>
      </c>
      <c r="U229" s="2" t="e">
        <f>VLOOKUP(Tabla13[[#This Row],[Ref]],Hoja1!C:T,18,FALSE)</f>
        <v>#N/A</v>
      </c>
      <c r="V229" s="2" t="e">
        <f>VLOOKUP(Tabla13[[#This Row],[Ref]],Hoja1!C:U,19,FALSE)</f>
        <v>#N/A</v>
      </c>
      <c r="W229" s="2" t="e">
        <f>VLOOKUP(Tabla13[[#This Row],[Ref]],Hoja1!C:V,20,FALSE)</f>
        <v>#N/A</v>
      </c>
      <c r="X229" s="2" t="e">
        <f>VLOOKUP(Tabla13[[#This Row],[Ref]],Hoja1!C:W,21,FALSE)</f>
        <v>#N/A</v>
      </c>
      <c r="Y229" s="2" t="e">
        <f>VLOOKUP(Tabla13[[#This Row],[Ref]],Hoja1!C:X,22,FALSE)</f>
        <v>#N/A</v>
      </c>
      <c r="Z229" s="2" t="e">
        <f>SUM(Tabla13[[#This Row],[18]:[38]])</f>
        <v>#N/A</v>
      </c>
      <c r="AA229" s="3">
        <v>22.6</v>
      </c>
      <c r="AB229" s="3">
        <v>24</v>
      </c>
      <c r="AC229" s="3" t="s">
        <v>3</v>
      </c>
      <c r="AD229" s="3">
        <f>Tabla13[[#This Row],[Price 1]]*2.3</f>
        <v>51.98</v>
      </c>
      <c r="AE229" s="3"/>
      <c r="AF229" s="3"/>
      <c r="AG229" s="3"/>
    </row>
    <row r="230" spans="2:33" ht="99.9" hidden="1" customHeight="1" x14ac:dyDescent="0.3">
      <c r="B230" s="1" t="s">
        <v>12</v>
      </c>
      <c r="C230" s="1" t="s">
        <v>331</v>
      </c>
      <c r="D230" s="1" t="s">
        <v>29</v>
      </c>
      <c r="E230" s="2">
        <f>VLOOKUP(Tabla13[[#This Row],[Ref]],Hoja1!C:D,2,FALSE)</f>
        <v>0</v>
      </c>
      <c r="F230" s="2">
        <f>VLOOKUP(Tabla13[[#This Row],[Ref]],Hoja1!C:E,3,FALSE)</f>
        <v>0</v>
      </c>
      <c r="G230" s="2">
        <f>VLOOKUP(Tabla13[[#This Row],[Ref]],Hoja1!C:F,4,FALSE)</f>
        <v>0</v>
      </c>
      <c r="H230" s="2">
        <f>VLOOKUP(Tabla13[[#This Row],[Ref]],Hoja1!C:G,5,FALSE)</f>
        <v>0</v>
      </c>
      <c r="I230" s="2">
        <f>VLOOKUP(Tabla13[[#This Row],[Ref]],Hoja1!C:H,6,FALSE)</f>
        <v>0</v>
      </c>
      <c r="J230" s="2">
        <f>VLOOKUP(Tabla13[[#This Row],[Ref]],Hoja1!C:I,7,FALSE)</f>
        <v>0</v>
      </c>
      <c r="K230" s="2">
        <f>VLOOKUP(Tabla13[[#This Row],[Ref]],Hoja1!C:J,8,FALSE)</f>
        <v>0</v>
      </c>
      <c r="L230" s="2">
        <f>VLOOKUP(Tabla13[[#This Row],[Ref]],Hoja1!C:K,9,FALSE)</f>
        <v>0</v>
      </c>
      <c r="M230" s="2">
        <f>VLOOKUP(Tabla13[[#This Row],[Ref]],Hoja1!C:L,10,FALSE)</f>
        <v>0</v>
      </c>
      <c r="N230" s="2">
        <f>VLOOKUP(Tabla13[[#This Row],[Ref]],Hoja1!C:M,11,FALSE)</f>
        <v>0</v>
      </c>
      <c r="O230" s="2">
        <f>VLOOKUP(Tabla13[[#This Row],[Ref]],Hoja1!C:N,12,FALSE)</f>
        <v>0</v>
      </c>
      <c r="P230" s="2">
        <f>VLOOKUP(Tabla13[[#This Row],[Ref]],Hoja1!C:O,13,FALSE)</f>
        <v>0</v>
      </c>
      <c r="Q230" s="2">
        <f>VLOOKUP(Tabla13[[#This Row],[Ref]],Hoja1!C:P,14,FALSE)</f>
        <v>0</v>
      </c>
      <c r="R230" s="2">
        <f>VLOOKUP(Tabla13[[#This Row],[Ref]],Hoja1!C:Q,15,FALSE)</f>
        <v>1</v>
      </c>
      <c r="S230" s="2">
        <f>VLOOKUP(Tabla13[[#This Row],[Ref]],Hoja1!C:R,16,FALSE)</f>
        <v>0</v>
      </c>
      <c r="T230" s="2">
        <f>VLOOKUP(Tabla13[[#This Row],[Ref]],Hoja1!C:S,17,FALSE)</f>
        <v>0</v>
      </c>
      <c r="U230" s="2">
        <f>VLOOKUP(Tabla13[[#This Row],[Ref]],Hoja1!C:T,18,FALSE)</f>
        <v>0</v>
      </c>
      <c r="V230" s="2">
        <f>VLOOKUP(Tabla13[[#This Row],[Ref]],Hoja1!C:U,19,FALSE)</f>
        <v>0</v>
      </c>
      <c r="W230" s="2">
        <f>VLOOKUP(Tabla13[[#This Row],[Ref]],Hoja1!C:V,20,FALSE)</f>
        <v>0</v>
      </c>
      <c r="X230" s="2">
        <f>VLOOKUP(Tabla13[[#This Row],[Ref]],Hoja1!C:W,21,FALSE)</f>
        <v>0</v>
      </c>
      <c r="Y230" s="2">
        <f>VLOOKUP(Tabla13[[#This Row],[Ref]],Hoja1!C:X,22,FALSE)</f>
        <v>0</v>
      </c>
      <c r="Z230" s="2">
        <f>SUM(Tabla13[[#This Row],[18]:[38]])</f>
        <v>1</v>
      </c>
      <c r="AA230" s="3">
        <v>22.6</v>
      </c>
      <c r="AB230" s="3">
        <v>24</v>
      </c>
      <c r="AC230" s="3" t="s">
        <v>3</v>
      </c>
      <c r="AD230" s="3">
        <f>Tabla13[[#This Row],[Price 1]]*2.3</f>
        <v>51.98</v>
      </c>
      <c r="AE230" s="3">
        <f>Tabla13[[#This Row],[Price 2]]*2.3</f>
        <v>55.199999999999996</v>
      </c>
      <c r="AF230" s="3"/>
      <c r="AG230" s="3" t="s">
        <v>1643</v>
      </c>
    </row>
    <row r="231" spans="2:33" ht="99.9" customHeight="1" x14ac:dyDescent="0.3">
      <c r="B231" s="1" t="s">
        <v>12</v>
      </c>
      <c r="C231" s="1" t="s">
        <v>333</v>
      </c>
      <c r="D231" s="1" t="s">
        <v>29</v>
      </c>
      <c r="E231" s="2">
        <f>VLOOKUP(Tabla13[[#This Row],[Ref]],Hoja1!C:D,2,FALSE)</f>
        <v>0</v>
      </c>
      <c r="F231" s="2">
        <f>VLOOKUP(Tabla13[[#This Row],[Ref]],Hoja1!C:E,3,FALSE)</f>
        <v>0</v>
      </c>
      <c r="G231" s="2">
        <f>VLOOKUP(Tabla13[[#This Row],[Ref]],Hoja1!C:F,4,FALSE)</f>
        <v>0</v>
      </c>
      <c r="H231" s="2">
        <f>VLOOKUP(Tabla13[[#This Row],[Ref]],Hoja1!C:G,5,FALSE)</f>
        <v>0</v>
      </c>
      <c r="I231" s="2">
        <f>VLOOKUP(Tabla13[[#This Row],[Ref]],Hoja1!C:H,6,FALSE)</f>
        <v>0</v>
      </c>
      <c r="J231" s="2">
        <f>VLOOKUP(Tabla13[[#This Row],[Ref]],Hoja1!C:I,7,FALSE)</f>
        <v>0</v>
      </c>
      <c r="K231" s="2">
        <f>VLOOKUP(Tabla13[[#This Row],[Ref]],Hoja1!C:J,8,FALSE)</f>
        <v>0</v>
      </c>
      <c r="L231" s="2">
        <f>VLOOKUP(Tabla13[[#This Row],[Ref]],Hoja1!C:K,9,FALSE)</f>
        <v>0</v>
      </c>
      <c r="M231" s="2">
        <f>VLOOKUP(Tabla13[[#This Row],[Ref]],Hoja1!C:L,10,FALSE)</f>
        <v>0</v>
      </c>
      <c r="N231" s="2">
        <f>VLOOKUP(Tabla13[[#This Row],[Ref]],Hoja1!C:M,11,FALSE)</f>
        <v>0</v>
      </c>
      <c r="O231" s="2">
        <f>VLOOKUP(Tabla13[[#This Row],[Ref]],Hoja1!C:N,12,FALSE)</f>
        <v>1</v>
      </c>
      <c r="P231" s="2">
        <f>VLOOKUP(Tabla13[[#This Row],[Ref]],Hoja1!C:O,13,FALSE)</f>
        <v>1</v>
      </c>
      <c r="Q231" s="2">
        <f>VLOOKUP(Tabla13[[#This Row],[Ref]],Hoja1!C:P,14,FALSE)</f>
        <v>0</v>
      </c>
      <c r="R231" s="2">
        <f>VLOOKUP(Tabla13[[#This Row],[Ref]],Hoja1!C:Q,15,FALSE)</f>
        <v>0</v>
      </c>
      <c r="S231" s="2">
        <f>VLOOKUP(Tabla13[[#This Row],[Ref]],Hoja1!C:R,16,FALSE)</f>
        <v>0</v>
      </c>
      <c r="T231" s="2">
        <f>VLOOKUP(Tabla13[[#This Row],[Ref]],Hoja1!C:S,17,FALSE)</f>
        <v>0</v>
      </c>
      <c r="U231" s="2">
        <f>VLOOKUP(Tabla13[[#This Row],[Ref]],Hoja1!C:T,18,FALSE)</f>
        <v>1</v>
      </c>
      <c r="V231" s="2">
        <f>VLOOKUP(Tabla13[[#This Row],[Ref]],Hoja1!C:U,19,FALSE)</f>
        <v>2</v>
      </c>
      <c r="W231" s="2">
        <f>VLOOKUP(Tabla13[[#This Row],[Ref]],Hoja1!C:V,20,FALSE)</f>
        <v>0</v>
      </c>
      <c r="X231" s="2">
        <f>VLOOKUP(Tabla13[[#This Row],[Ref]],Hoja1!C:W,21,FALSE)</f>
        <v>0</v>
      </c>
      <c r="Y231" s="2">
        <f>VLOOKUP(Tabla13[[#This Row],[Ref]],Hoja1!C:X,22,FALSE)</f>
        <v>0</v>
      </c>
      <c r="Z231" s="2">
        <f>SUM(Tabla13[[#This Row],[18]:[38]])</f>
        <v>5</v>
      </c>
      <c r="AA231" s="3">
        <v>22.6</v>
      </c>
      <c r="AB231" s="3">
        <v>24</v>
      </c>
      <c r="AC231" s="3" t="s">
        <v>3</v>
      </c>
      <c r="AD231" s="3">
        <f>Tabla13[[#This Row],[Price 1]]*2.3</f>
        <v>51.98</v>
      </c>
      <c r="AE231" s="3">
        <f>Tabla13[[#This Row],[Price 2]]*2.3</f>
        <v>55.199999999999996</v>
      </c>
      <c r="AF231" s="3"/>
      <c r="AG231" s="3" t="s">
        <v>1643</v>
      </c>
    </row>
    <row r="232" spans="2:33" ht="99.9" hidden="1" customHeight="1" x14ac:dyDescent="0.3">
      <c r="B232" s="1" t="s">
        <v>12</v>
      </c>
      <c r="C232" s="1" t="s">
        <v>334</v>
      </c>
      <c r="D232" s="1" t="s">
        <v>29</v>
      </c>
      <c r="E232" s="2">
        <f>VLOOKUP(Tabla13[[#This Row],[Ref]],Hoja1!C:D,2,FALSE)</f>
        <v>0</v>
      </c>
      <c r="F232" s="2">
        <f>VLOOKUP(Tabla13[[#This Row],[Ref]],Hoja1!C:E,3,FALSE)</f>
        <v>0</v>
      </c>
      <c r="G232" s="2">
        <f>VLOOKUP(Tabla13[[#This Row],[Ref]],Hoja1!C:F,4,FALSE)</f>
        <v>0</v>
      </c>
      <c r="H232" s="2">
        <f>VLOOKUP(Tabla13[[#This Row],[Ref]],Hoja1!C:G,5,FALSE)</f>
        <v>0</v>
      </c>
      <c r="I232" s="2">
        <f>VLOOKUP(Tabla13[[#This Row],[Ref]],Hoja1!C:H,6,FALSE)</f>
        <v>0</v>
      </c>
      <c r="J232" s="2">
        <f>VLOOKUP(Tabla13[[#This Row],[Ref]],Hoja1!C:I,7,FALSE)</f>
        <v>0</v>
      </c>
      <c r="K232" s="2">
        <f>VLOOKUP(Tabla13[[#This Row],[Ref]],Hoja1!C:J,8,FALSE)</f>
        <v>0</v>
      </c>
      <c r="L232" s="2">
        <f>VLOOKUP(Tabla13[[#This Row],[Ref]],Hoja1!C:K,9,FALSE)</f>
        <v>0</v>
      </c>
      <c r="M232" s="2">
        <f>VLOOKUP(Tabla13[[#This Row],[Ref]],Hoja1!C:L,10,FALSE)</f>
        <v>0</v>
      </c>
      <c r="N232" s="2">
        <f>VLOOKUP(Tabla13[[#This Row],[Ref]],Hoja1!C:M,11,FALSE)</f>
        <v>0</v>
      </c>
      <c r="O232" s="2">
        <f>VLOOKUP(Tabla13[[#This Row],[Ref]],Hoja1!C:N,12,FALSE)</f>
        <v>0</v>
      </c>
      <c r="P232" s="2">
        <f>VLOOKUP(Tabla13[[#This Row],[Ref]],Hoja1!C:O,13,FALSE)</f>
        <v>0</v>
      </c>
      <c r="Q232" s="2">
        <f>VLOOKUP(Tabla13[[#This Row],[Ref]],Hoja1!C:P,14,FALSE)</f>
        <v>0</v>
      </c>
      <c r="R232" s="2">
        <f>VLOOKUP(Tabla13[[#This Row],[Ref]],Hoja1!C:Q,15,FALSE)</f>
        <v>1</v>
      </c>
      <c r="S232" s="2">
        <f>VLOOKUP(Tabla13[[#This Row],[Ref]],Hoja1!C:R,16,FALSE)</f>
        <v>0</v>
      </c>
      <c r="T232" s="2">
        <f>VLOOKUP(Tabla13[[#This Row],[Ref]],Hoja1!C:S,17,FALSE)</f>
        <v>0</v>
      </c>
      <c r="U232" s="2">
        <f>VLOOKUP(Tabla13[[#This Row],[Ref]],Hoja1!C:T,18,FALSE)</f>
        <v>0</v>
      </c>
      <c r="V232" s="2">
        <f>VLOOKUP(Tabla13[[#This Row],[Ref]],Hoja1!C:U,19,FALSE)</f>
        <v>0</v>
      </c>
      <c r="W232" s="2">
        <f>VLOOKUP(Tabla13[[#This Row],[Ref]],Hoja1!C:V,20,FALSE)</f>
        <v>0</v>
      </c>
      <c r="X232" s="2">
        <f>VLOOKUP(Tabla13[[#This Row],[Ref]],Hoja1!C:W,21,FALSE)</f>
        <v>0</v>
      </c>
      <c r="Y232" s="2">
        <f>VLOOKUP(Tabla13[[#This Row],[Ref]],Hoja1!C:X,22,FALSE)</f>
        <v>0</v>
      </c>
      <c r="Z232" s="2">
        <f>SUM(Tabla13[[#This Row],[18]:[38]])</f>
        <v>1</v>
      </c>
      <c r="AA232" s="3">
        <v>22.6</v>
      </c>
      <c r="AB232" s="3">
        <v>24</v>
      </c>
      <c r="AC232" s="3" t="s">
        <v>3</v>
      </c>
      <c r="AD232" s="3">
        <f>Tabla13[[#This Row],[Price 1]]*2.3</f>
        <v>51.98</v>
      </c>
      <c r="AE232" s="3"/>
      <c r="AF232" s="3"/>
      <c r="AG232" s="3"/>
    </row>
    <row r="233" spans="2:33" ht="99.9" hidden="1" customHeight="1" x14ac:dyDescent="0.3">
      <c r="B233" s="1" t="s">
        <v>12</v>
      </c>
      <c r="C233" s="1" t="s">
        <v>335</v>
      </c>
      <c r="D233" s="1" t="s">
        <v>29</v>
      </c>
      <c r="E233" s="2">
        <f>VLOOKUP(Tabla13[[#This Row],[Ref]],Hoja1!C:D,2,FALSE)</f>
        <v>0</v>
      </c>
      <c r="F233" s="2">
        <f>VLOOKUP(Tabla13[[#This Row],[Ref]],Hoja1!C:E,3,FALSE)</f>
        <v>0</v>
      </c>
      <c r="G233" s="2">
        <f>VLOOKUP(Tabla13[[#This Row],[Ref]],Hoja1!C:F,4,FALSE)</f>
        <v>0</v>
      </c>
      <c r="H233" s="2">
        <f>VLOOKUP(Tabla13[[#This Row],[Ref]],Hoja1!C:G,5,FALSE)</f>
        <v>0</v>
      </c>
      <c r="I233" s="2">
        <f>VLOOKUP(Tabla13[[#This Row],[Ref]],Hoja1!C:H,6,FALSE)</f>
        <v>0</v>
      </c>
      <c r="J233" s="2">
        <f>VLOOKUP(Tabla13[[#This Row],[Ref]],Hoja1!C:I,7,FALSE)</f>
        <v>0</v>
      </c>
      <c r="K233" s="2">
        <f>VLOOKUP(Tabla13[[#This Row],[Ref]],Hoja1!C:J,8,FALSE)</f>
        <v>0</v>
      </c>
      <c r="L233" s="2">
        <f>VLOOKUP(Tabla13[[#This Row],[Ref]],Hoja1!C:K,9,FALSE)</f>
        <v>0</v>
      </c>
      <c r="M233" s="2">
        <f>VLOOKUP(Tabla13[[#This Row],[Ref]],Hoja1!C:L,10,FALSE)</f>
        <v>0</v>
      </c>
      <c r="N233" s="2">
        <f>VLOOKUP(Tabla13[[#This Row],[Ref]],Hoja1!C:M,11,FALSE)</f>
        <v>0</v>
      </c>
      <c r="O233" s="2">
        <f>VLOOKUP(Tabla13[[#This Row],[Ref]],Hoja1!C:N,12,FALSE)</f>
        <v>0</v>
      </c>
      <c r="P233" s="2">
        <f>VLOOKUP(Tabla13[[#This Row],[Ref]],Hoja1!C:O,13,FALSE)</f>
        <v>0</v>
      </c>
      <c r="Q233" s="2">
        <f>VLOOKUP(Tabla13[[#This Row],[Ref]],Hoja1!C:P,14,FALSE)</f>
        <v>0</v>
      </c>
      <c r="R233" s="2">
        <f>VLOOKUP(Tabla13[[#This Row],[Ref]],Hoja1!C:Q,15,FALSE)</f>
        <v>0</v>
      </c>
      <c r="S233" s="2">
        <f>VLOOKUP(Tabla13[[#This Row],[Ref]],Hoja1!C:R,16,FALSE)</f>
        <v>0</v>
      </c>
      <c r="T233" s="2">
        <f>VLOOKUP(Tabla13[[#This Row],[Ref]],Hoja1!C:S,17,FALSE)</f>
        <v>1</v>
      </c>
      <c r="U233" s="2">
        <f>VLOOKUP(Tabla13[[#This Row],[Ref]],Hoja1!C:T,18,FALSE)</f>
        <v>0</v>
      </c>
      <c r="V233" s="2">
        <f>VLOOKUP(Tabla13[[#This Row],[Ref]],Hoja1!C:U,19,FALSE)</f>
        <v>0</v>
      </c>
      <c r="W233" s="2">
        <f>VLOOKUP(Tabla13[[#This Row],[Ref]],Hoja1!C:V,20,FALSE)</f>
        <v>0</v>
      </c>
      <c r="X233" s="2">
        <f>VLOOKUP(Tabla13[[#This Row],[Ref]],Hoja1!C:W,21,FALSE)</f>
        <v>0</v>
      </c>
      <c r="Y233" s="2">
        <f>VLOOKUP(Tabla13[[#This Row],[Ref]],Hoja1!C:X,22,FALSE)</f>
        <v>0</v>
      </c>
      <c r="Z233" s="2">
        <f>SUM(Tabla13[[#This Row],[18]:[38]])</f>
        <v>1</v>
      </c>
      <c r="AA233" s="3">
        <v>22.6</v>
      </c>
      <c r="AB233" s="3">
        <v>24</v>
      </c>
      <c r="AC233" s="3" t="s">
        <v>3</v>
      </c>
      <c r="AD233" s="3">
        <f>Tabla13[[#This Row],[Price 1]]*2.3</f>
        <v>51.98</v>
      </c>
      <c r="AE233" s="3"/>
      <c r="AF233" s="3"/>
      <c r="AG233" s="3"/>
    </row>
    <row r="234" spans="2:33" ht="99.9" customHeight="1" x14ac:dyDescent="0.3">
      <c r="B234" s="1" t="s">
        <v>12</v>
      </c>
      <c r="C234" s="1" t="s">
        <v>336</v>
      </c>
      <c r="D234" s="1" t="s">
        <v>337</v>
      </c>
      <c r="E234" s="2">
        <f>VLOOKUP(Tabla13[[#This Row],[Ref]],Hoja1!C:D,2,FALSE)</f>
        <v>0</v>
      </c>
      <c r="F234" s="2">
        <f>VLOOKUP(Tabla13[[#This Row],[Ref]],Hoja1!C:E,3,FALSE)</f>
        <v>0</v>
      </c>
      <c r="G234" s="2">
        <f>VLOOKUP(Tabla13[[#This Row],[Ref]],Hoja1!C:F,4,FALSE)</f>
        <v>0</v>
      </c>
      <c r="H234" s="2">
        <f>VLOOKUP(Tabla13[[#This Row],[Ref]],Hoja1!C:G,5,FALSE)</f>
        <v>0</v>
      </c>
      <c r="I234" s="2">
        <f>VLOOKUP(Tabla13[[#This Row],[Ref]],Hoja1!C:H,6,FALSE)</f>
        <v>0</v>
      </c>
      <c r="J234" s="2">
        <f>VLOOKUP(Tabla13[[#This Row],[Ref]],Hoja1!C:I,7,FALSE)</f>
        <v>0</v>
      </c>
      <c r="K234" s="2">
        <f>VLOOKUP(Tabla13[[#This Row],[Ref]],Hoja1!C:J,8,FALSE)</f>
        <v>1</v>
      </c>
      <c r="L234" s="2">
        <f>VLOOKUP(Tabla13[[#This Row],[Ref]],Hoja1!C:K,9,FALSE)</f>
        <v>5</v>
      </c>
      <c r="M234" s="2">
        <f>VLOOKUP(Tabla13[[#This Row],[Ref]],Hoja1!C:L,10,FALSE)</f>
        <v>3</v>
      </c>
      <c r="N234" s="2">
        <f>VLOOKUP(Tabla13[[#This Row],[Ref]],Hoja1!C:M,11,FALSE)</f>
        <v>6</v>
      </c>
      <c r="O234" s="2">
        <f>VLOOKUP(Tabla13[[#This Row],[Ref]],Hoja1!C:N,12,FALSE)</f>
        <v>1</v>
      </c>
      <c r="P234" s="2">
        <f>VLOOKUP(Tabla13[[#This Row],[Ref]],Hoja1!C:O,13,FALSE)</f>
        <v>3</v>
      </c>
      <c r="Q234" s="2">
        <f>VLOOKUP(Tabla13[[#This Row],[Ref]],Hoja1!C:P,14,FALSE)</f>
        <v>5</v>
      </c>
      <c r="R234" s="2">
        <f>VLOOKUP(Tabla13[[#This Row],[Ref]],Hoja1!C:Q,15,FALSE)</f>
        <v>1</v>
      </c>
      <c r="S234" s="2">
        <f>VLOOKUP(Tabla13[[#This Row],[Ref]],Hoja1!C:R,16,FALSE)</f>
        <v>2</v>
      </c>
      <c r="T234" s="2">
        <f>VLOOKUP(Tabla13[[#This Row],[Ref]],Hoja1!C:S,17,FALSE)</f>
        <v>0</v>
      </c>
      <c r="U234" s="2">
        <f>VLOOKUP(Tabla13[[#This Row],[Ref]],Hoja1!C:T,18,FALSE)</f>
        <v>0</v>
      </c>
      <c r="V234" s="2">
        <f>VLOOKUP(Tabla13[[#This Row],[Ref]],Hoja1!C:U,19,FALSE)</f>
        <v>0</v>
      </c>
      <c r="W234" s="2">
        <f>VLOOKUP(Tabla13[[#This Row],[Ref]],Hoja1!C:V,20,FALSE)</f>
        <v>0</v>
      </c>
      <c r="X234" s="2">
        <f>VLOOKUP(Tabla13[[#This Row],[Ref]],Hoja1!C:W,21,FALSE)</f>
        <v>0</v>
      </c>
      <c r="Y234" s="2">
        <f>VLOOKUP(Tabla13[[#This Row],[Ref]],Hoja1!C:X,22,FALSE)</f>
        <v>0</v>
      </c>
      <c r="Z234" s="2">
        <f>SUM(Tabla13[[#This Row],[18]:[38]])</f>
        <v>27</v>
      </c>
      <c r="AA234" s="3">
        <v>16.5</v>
      </c>
      <c r="AB234" s="3">
        <v>17.5</v>
      </c>
      <c r="AC234" s="3" t="s">
        <v>3</v>
      </c>
      <c r="AD234" s="3">
        <f>Tabla13[[#This Row],[Price 1]]*2.3</f>
        <v>37.949999999999996</v>
      </c>
      <c r="AE234" s="3">
        <f>Tabla13[[#This Row],[Price 2]]*2.3</f>
        <v>40.25</v>
      </c>
      <c r="AF234" s="3"/>
      <c r="AG234" s="3" t="s">
        <v>1643</v>
      </c>
    </row>
    <row r="235" spans="2:33" ht="99.9" hidden="1" customHeight="1" x14ac:dyDescent="0.3">
      <c r="B235" s="1" t="s">
        <v>12</v>
      </c>
      <c r="C235" s="1" t="s">
        <v>338</v>
      </c>
      <c r="D235" s="1" t="s">
        <v>337</v>
      </c>
      <c r="E235" s="2" t="e">
        <f>VLOOKUP(Tabla13[[#This Row],[Ref]],Hoja1!C:D,2,FALSE)</f>
        <v>#N/A</v>
      </c>
      <c r="F235" s="2" t="e">
        <f>VLOOKUP(Tabla13[[#This Row],[Ref]],Hoja1!C:E,3,FALSE)</f>
        <v>#N/A</v>
      </c>
      <c r="G235" s="2" t="e">
        <f>VLOOKUP(Tabla13[[#This Row],[Ref]],Hoja1!C:F,4,FALSE)</f>
        <v>#N/A</v>
      </c>
      <c r="H235" s="2" t="e">
        <f>VLOOKUP(Tabla13[[#This Row],[Ref]],Hoja1!C:G,5,FALSE)</f>
        <v>#N/A</v>
      </c>
      <c r="I235" s="2" t="e">
        <f>VLOOKUP(Tabla13[[#This Row],[Ref]],Hoja1!C:H,6,FALSE)</f>
        <v>#N/A</v>
      </c>
      <c r="J235" s="2" t="e">
        <f>VLOOKUP(Tabla13[[#This Row],[Ref]],Hoja1!C:I,7,FALSE)</f>
        <v>#N/A</v>
      </c>
      <c r="K235" s="2" t="e">
        <f>VLOOKUP(Tabla13[[#This Row],[Ref]],Hoja1!C:J,8,FALSE)</f>
        <v>#N/A</v>
      </c>
      <c r="L235" s="2" t="e">
        <f>VLOOKUP(Tabla13[[#This Row],[Ref]],Hoja1!C:K,9,FALSE)</f>
        <v>#N/A</v>
      </c>
      <c r="M235" s="2" t="e">
        <f>VLOOKUP(Tabla13[[#This Row],[Ref]],Hoja1!C:L,10,FALSE)</f>
        <v>#N/A</v>
      </c>
      <c r="N235" s="2" t="e">
        <f>VLOOKUP(Tabla13[[#This Row],[Ref]],Hoja1!C:M,11,FALSE)</f>
        <v>#N/A</v>
      </c>
      <c r="O235" s="2" t="e">
        <f>VLOOKUP(Tabla13[[#This Row],[Ref]],Hoja1!C:N,12,FALSE)</f>
        <v>#N/A</v>
      </c>
      <c r="P235" s="2" t="e">
        <f>VLOOKUP(Tabla13[[#This Row],[Ref]],Hoja1!C:O,13,FALSE)</f>
        <v>#N/A</v>
      </c>
      <c r="Q235" s="2" t="e">
        <f>VLOOKUP(Tabla13[[#This Row],[Ref]],Hoja1!C:P,14,FALSE)</f>
        <v>#N/A</v>
      </c>
      <c r="R235" s="2" t="e">
        <f>VLOOKUP(Tabla13[[#This Row],[Ref]],Hoja1!C:Q,15,FALSE)</f>
        <v>#N/A</v>
      </c>
      <c r="S235" s="2" t="e">
        <f>VLOOKUP(Tabla13[[#This Row],[Ref]],Hoja1!C:R,16,FALSE)</f>
        <v>#N/A</v>
      </c>
      <c r="T235" s="2" t="e">
        <f>VLOOKUP(Tabla13[[#This Row],[Ref]],Hoja1!C:S,17,FALSE)</f>
        <v>#N/A</v>
      </c>
      <c r="U235" s="2" t="e">
        <f>VLOOKUP(Tabla13[[#This Row],[Ref]],Hoja1!C:T,18,FALSE)</f>
        <v>#N/A</v>
      </c>
      <c r="V235" s="2" t="e">
        <f>VLOOKUP(Tabla13[[#This Row],[Ref]],Hoja1!C:U,19,FALSE)</f>
        <v>#N/A</v>
      </c>
      <c r="W235" s="2" t="e">
        <f>VLOOKUP(Tabla13[[#This Row],[Ref]],Hoja1!C:V,20,FALSE)</f>
        <v>#N/A</v>
      </c>
      <c r="X235" s="2" t="e">
        <f>VLOOKUP(Tabla13[[#This Row],[Ref]],Hoja1!C:W,21,FALSE)</f>
        <v>#N/A</v>
      </c>
      <c r="Y235" s="2" t="e">
        <f>VLOOKUP(Tabla13[[#This Row],[Ref]],Hoja1!C:X,22,FALSE)</f>
        <v>#N/A</v>
      </c>
      <c r="Z235" s="2" t="e">
        <f>SUM(Tabla13[[#This Row],[18]:[38]])</f>
        <v>#N/A</v>
      </c>
      <c r="AA235" s="3">
        <v>16.5</v>
      </c>
      <c r="AB235" s="3">
        <v>17.5</v>
      </c>
      <c r="AC235" s="3" t="s">
        <v>3</v>
      </c>
      <c r="AD235" s="3">
        <f>Tabla13[[#This Row],[Price 1]]*2.3</f>
        <v>37.949999999999996</v>
      </c>
      <c r="AE235" s="3"/>
      <c r="AF235" s="3"/>
      <c r="AG235" s="3"/>
    </row>
    <row r="236" spans="2:33" ht="99.9" customHeight="1" x14ac:dyDescent="0.3">
      <c r="B236" s="1" t="s">
        <v>12</v>
      </c>
      <c r="C236" s="1" t="s">
        <v>339</v>
      </c>
      <c r="D236" s="1" t="s">
        <v>340</v>
      </c>
      <c r="E236" s="2">
        <f>VLOOKUP(Tabla13[[#This Row],[Ref]],Hoja1!C:D,2,FALSE)</f>
        <v>0</v>
      </c>
      <c r="F236" s="2">
        <f>VLOOKUP(Tabla13[[#This Row],[Ref]],Hoja1!C:E,3,FALSE)</f>
        <v>0</v>
      </c>
      <c r="G236" s="2">
        <f>VLOOKUP(Tabla13[[#This Row],[Ref]],Hoja1!C:F,4,FALSE)</f>
        <v>0</v>
      </c>
      <c r="H236" s="2">
        <f>VLOOKUP(Tabla13[[#This Row],[Ref]],Hoja1!C:G,5,FALSE)</f>
        <v>0</v>
      </c>
      <c r="I236" s="2">
        <f>VLOOKUP(Tabla13[[#This Row],[Ref]],Hoja1!C:H,6,FALSE)</f>
        <v>0</v>
      </c>
      <c r="J236" s="2">
        <f>VLOOKUP(Tabla13[[#This Row],[Ref]],Hoja1!C:I,7,FALSE)</f>
        <v>0</v>
      </c>
      <c r="K236" s="2">
        <f>VLOOKUP(Tabla13[[#This Row],[Ref]],Hoja1!C:J,8,FALSE)</f>
        <v>0</v>
      </c>
      <c r="L236" s="2">
        <f>VLOOKUP(Tabla13[[#This Row],[Ref]],Hoja1!C:K,9,FALSE)</f>
        <v>0</v>
      </c>
      <c r="M236" s="2">
        <f>VLOOKUP(Tabla13[[#This Row],[Ref]],Hoja1!C:L,10,FALSE)</f>
        <v>1</v>
      </c>
      <c r="N236" s="2">
        <f>VLOOKUP(Tabla13[[#This Row],[Ref]],Hoja1!C:M,11,FALSE)</f>
        <v>3</v>
      </c>
      <c r="O236" s="2">
        <f>VLOOKUP(Tabla13[[#This Row],[Ref]],Hoja1!C:N,12,FALSE)</f>
        <v>2</v>
      </c>
      <c r="P236" s="2">
        <f>VLOOKUP(Tabla13[[#This Row],[Ref]],Hoja1!C:O,13,FALSE)</f>
        <v>3</v>
      </c>
      <c r="Q236" s="2">
        <f>VLOOKUP(Tabla13[[#This Row],[Ref]],Hoja1!C:P,14,FALSE)</f>
        <v>2</v>
      </c>
      <c r="R236" s="2">
        <f>VLOOKUP(Tabla13[[#This Row],[Ref]],Hoja1!C:Q,15,FALSE)</f>
        <v>1</v>
      </c>
      <c r="S236" s="2">
        <f>VLOOKUP(Tabla13[[#This Row],[Ref]],Hoja1!C:R,16,FALSE)</f>
        <v>1</v>
      </c>
      <c r="T236" s="2">
        <f>VLOOKUP(Tabla13[[#This Row],[Ref]],Hoja1!C:S,17,FALSE)</f>
        <v>2</v>
      </c>
      <c r="U236" s="2">
        <f>VLOOKUP(Tabla13[[#This Row],[Ref]],Hoja1!C:T,18,FALSE)</f>
        <v>0</v>
      </c>
      <c r="V236" s="2">
        <f>VLOOKUP(Tabla13[[#This Row],[Ref]],Hoja1!C:U,19,FALSE)</f>
        <v>0</v>
      </c>
      <c r="W236" s="2">
        <f>VLOOKUP(Tabla13[[#This Row],[Ref]],Hoja1!C:V,20,FALSE)</f>
        <v>0</v>
      </c>
      <c r="X236" s="2">
        <f>VLOOKUP(Tabla13[[#This Row],[Ref]],Hoja1!C:W,21,FALSE)</f>
        <v>0</v>
      </c>
      <c r="Y236" s="2">
        <f>VLOOKUP(Tabla13[[#This Row],[Ref]],Hoja1!C:X,22,FALSE)</f>
        <v>0</v>
      </c>
      <c r="Z236" s="2">
        <f>SUM(Tabla13[[#This Row],[18]:[38]])</f>
        <v>15</v>
      </c>
      <c r="AA236" s="3">
        <v>16.5</v>
      </c>
      <c r="AB236" s="3">
        <v>17.5</v>
      </c>
      <c r="AC236" s="3" t="s">
        <v>3</v>
      </c>
      <c r="AD236" s="3">
        <f>Tabla13[[#This Row],[Price 1]]*2.3</f>
        <v>37.949999999999996</v>
      </c>
      <c r="AE236" s="3">
        <f>Tabla13[[#This Row],[Price 2]]*2.3</f>
        <v>40.25</v>
      </c>
      <c r="AF236" s="3"/>
      <c r="AG236" s="3" t="s">
        <v>1643</v>
      </c>
    </row>
    <row r="237" spans="2:33" ht="99.9" customHeight="1" x14ac:dyDescent="0.3">
      <c r="B237" s="1" t="s">
        <v>12</v>
      </c>
      <c r="C237" s="1" t="s">
        <v>341</v>
      </c>
      <c r="D237" s="1" t="s">
        <v>340</v>
      </c>
      <c r="E237" s="2">
        <f>VLOOKUP(Tabla13[[#This Row],[Ref]],Hoja1!C:D,2,FALSE)</f>
        <v>0</v>
      </c>
      <c r="F237" s="2">
        <f>VLOOKUP(Tabla13[[#This Row],[Ref]],Hoja1!C:E,3,FALSE)</f>
        <v>0</v>
      </c>
      <c r="G237" s="2">
        <f>VLOOKUP(Tabla13[[#This Row],[Ref]],Hoja1!C:F,4,FALSE)</f>
        <v>0</v>
      </c>
      <c r="H237" s="2">
        <f>VLOOKUP(Tabla13[[#This Row],[Ref]],Hoja1!C:G,5,FALSE)</f>
        <v>0</v>
      </c>
      <c r="I237" s="2">
        <f>VLOOKUP(Tabla13[[#This Row],[Ref]],Hoja1!C:H,6,FALSE)</f>
        <v>0</v>
      </c>
      <c r="J237" s="2">
        <f>VLOOKUP(Tabla13[[#This Row],[Ref]],Hoja1!C:I,7,FALSE)</f>
        <v>0</v>
      </c>
      <c r="K237" s="2">
        <f>VLOOKUP(Tabla13[[#This Row],[Ref]],Hoja1!C:J,8,FALSE)</f>
        <v>0</v>
      </c>
      <c r="L237" s="2">
        <f>VLOOKUP(Tabla13[[#This Row],[Ref]],Hoja1!C:K,9,FALSE)</f>
        <v>2</v>
      </c>
      <c r="M237" s="2">
        <f>VLOOKUP(Tabla13[[#This Row],[Ref]],Hoja1!C:L,10,FALSE)</f>
        <v>1</v>
      </c>
      <c r="N237" s="2">
        <f>VLOOKUP(Tabla13[[#This Row],[Ref]],Hoja1!C:M,11,FALSE)</f>
        <v>2</v>
      </c>
      <c r="O237" s="2">
        <f>VLOOKUP(Tabla13[[#This Row],[Ref]],Hoja1!C:N,12,FALSE)</f>
        <v>2</v>
      </c>
      <c r="P237" s="2">
        <f>VLOOKUP(Tabla13[[#This Row],[Ref]],Hoja1!C:O,13,FALSE)</f>
        <v>2</v>
      </c>
      <c r="Q237" s="2">
        <f>VLOOKUP(Tabla13[[#This Row],[Ref]],Hoja1!C:P,14,FALSE)</f>
        <v>0</v>
      </c>
      <c r="R237" s="2">
        <f>VLOOKUP(Tabla13[[#This Row],[Ref]],Hoja1!C:Q,15,FALSE)</f>
        <v>1</v>
      </c>
      <c r="S237" s="2">
        <f>VLOOKUP(Tabla13[[#This Row],[Ref]],Hoja1!C:R,16,FALSE)</f>
        <v>0</v>
      </c>
      <c r="T237" s="2">
        <f>VLOOKUP(Tabla13[[#This Row],[Ref]],Hoja1!C:S,17,FALSE)</f>
        <v>0</v>
      </c>
      <c r="U237" s="2">
        <f>VLOOKUP(Tabla13[[#This Row],[Ref]],Hoja1!C:T,18,FALSE)</f>
        <v>0</v>
      </c>
      <c r="V237" s="2">
        <f>VLOOKUP(Tabla13[[#This Row],[Ref]],Hoja1!C:U,19,FALSE)</f>
        <v>0</v>
      </c>
      <c r="W237" s="2">
        <f>VLOOKUP(Tabla13[[#This Row],[Ref]],Hoja1!C:V,20,FALSE)</f>
        <v>0</v>
      </c>
      <c r="X237" s="2">
        <f>VLOOKUP(Tabla13[[#This Row],[Ref]],Hoja1!C:W,21,FALSE)</f>
        <v>0</v>
      </c>
      <c r="Y237" s="2">
        <f>VLOOKUP(Tabla13[[#This Row],[Ref]],Hoja1!C:X,22,FALSE)</f>
        <v>0</v>
      </c>
      <c r="Z237" s="2">
        <f>SUM(Tabla13[[#This Row],[18]:[38]])</f>
        <v>10</v>
      </c>
      <c r="AA237" s="3">
        <v>16.5</v>
      </c>
      <c r="AB237" s="3">
        <v>17.5</v>
      </c>
      <c r="AC237" s="3" t="s">
        <v>3</v>
      </c>
      <c r="AD237" s="3">
        <f>Tabla13[[#This Row],[Price 1]]*2.3</f>
        <v>37.949999999999996</v>
      </c>
      <c r="AE237" s="3">
        <f>Tabla13[[#This Row],[Price 2]]*2.3</f>
        <v>40.25</v>
      </c>
      <c r="AF237" s="3"/>
      <c r="AG237" s="3" t="s">
        <v>1643</v>
      </c>
    </row>
    <row r="238" spans="2:33" ht="99.9" customHeight="1" x14ac:dyDescent="0.3">
      <c r="B238" s="1" t="s">
        <v>12</v>
      </c>
      <c r="C238" s="1" t="s">
        <v>342</v>
      </c>
      <c r="D238" s="1" t="s">
        <v>316</v>
      </c>
      <c r="E238" s="2">
        <f>VLOOKUP(Tabla13[[#This Row],[Ref]],Hoja1!C:D,2,FALSE)</f>
        <v>0</v>
      </c>
      <c r="F238" s="2">
        <f>VLOOKUP(Tabla13[[#This Row],[Ref]],Hoja1!C:E,3,FALSE)</f>
        <v>0</v>
      </c>
      <c r="G238" s="2">
        <f>VLOOKUP(Tabla13[[#This Row],[Ref]],Hoja1!C:F,4,FALSE)</f>
        <v>0</v>
      </c>
      <c r="H238" s="2">
        <f>VLOOKUP(Tabla13[[#This Row],[Ref]],Hoja1!C:G,5,FALSE)</f>
        <v>0</v>
      </c>
      <c r="I238" s="2">
        <f>VLOOKUP(Tabla13[[#This Row],[Ref]],Hoja1!C:H,6,FALSE)</f>
        <v>0</v>
      </c>
      <c r="J238" s="2">
        <f>VLOOKUP(Tabla13[[#This Row],[Ref]],Hoja1!C:I,7,FALSE)</f>
        <v>0</v>
      </c>
      <c r="K238" s="2">
        <f>VLOOKUP(Tabla13[[#This Row],[Ref]],Hoja1!C:J,8,FALSE)</f>
        <v>0</v>
      </c>
      <c r="L238" s="2">
        <f>VLOOKUP(Tabla13[[#This Row],[Ref]],Hoja1!C:K,9,FALSE)</f>
        <v>0</v>
      </c>
      <c r="M238" s="2">
        <f>VLOOKUP(Tabla13[[#This Row],[Ref]],Hoja1!C:L,10,FALSE)</f>
        <v>0</v>
      </c>
      <c r="N238" s="2">
        <f>VLOOKUP(Tabla13[[#This Row],[Ref]],Hoja1!C:M,11,FALSE)</f>
        <v>0</v>
      </c>
      <c r="O238" s="2">
        <f>VLOOKUP(Tabla13[[#This Row],[Ref]],Hoja1!C:N,12,FALSE)</f>
        <v>0</v>
      </c>
      <c r="P238" s="2">
        <f>VLOOKUP(Tabla13[[#This Row],[Ref]],Hoja1!C:O,13,FALSE)</f>
        <v>0</v>
      </c>
      <c r="Q238" s="2">
        <f>VLOOKUP(Tabla13[[#This Row],[Ref]],Hoja1!C:P,14,FALSE)</f>
        <v>0</v>
      </c>
      <c r="R238" s="2">
        <f>VLOOKUP(Tabla13[[#This Row],[Ref]],Hoja1!C:Q,15,FALSE)</f>
        <v>2</v>
      </c>
      <c r="S238" s="2">
        <f>VLOOKUP(Tabla13[[#This Row],[Ref]],Hoja1!C:R,16,FALSE)</f>
        <v>4</v>
      </c>
      <c r="T238" s="2">
        <f>VLOOKUP(Tabla13[[#This Row],[Ref]],Hoja1!C:S,17,FALSE)</f>
        <v>3</v>
      </c>
      <c r="U238" s="2">
        <f>VLOOKUP(Tabla13[[#This Row],[Ref]],Hoja1!C:T,18,FALSE)</f>
        <v>6</v>
      </c>
      <c r="V238" s="2">
        <f>VLOOKUP(Tabla13[[#This Row],[Ref]],Hoja1!C:U,19,FALSE)</f>
        <v>13</v>
      </c>
      <c r="W238" s="2">
        <f>VLOOKUP(Tabla13[[#This Row],[Ref]],Hoja1!C:V,20,FALSE)</f>
        <v>3</v>
      </c>
      <c r="X238" s="2">
        <f>VLOOKUP(Tabla13[[#This Row],[Ref]],Hoja1!C:W,21,FALSE)</f>
        <v>5</v>
      </c>
      <c r="Y238" s="2">
        <f>VLOOKUP(Tabla13[[#This Row],[Ref]],Hoja1!C:X,22,FALSE)</f>
        <v>10</v>
      </c>
      <c r="Z238" s="2">
        <f>SUM(Tabla13[[#This Row],[18]:[38]])</f>
        <v>46</v>
      </c>
      <c r="AA238" s="3">
        <v>25</v>
      </c>
      <c r="AB238" s="3" t="s">
        <v>3</v>
      </c>
      <c r="AC238" s="3" t="s">
        <v>3</v>
      </c>
      <c r="AD238" s="3">
        <f>Tabla13[[#This Row],[Price 1]]*2.3</f>
        <v>57.499999999999993</v>
      </c>
      <c r="AE238" s="3"/>
      <c r="AF238" s="3"/>
      <c r="AG238" s="3" t="s">
        <v>1643</v>
      </c>
    </row>
    <row r="239" spans="2:33" ht="99.9" customHeight="1" x14ac:dyDescent="0.3">
      <c r="B239" s="1" t="s">
        <v>12</v>
      </c>
      <c r="C239" s="1" t="s">
        <v>343</v>
      </c>
      <c r="D239" s="1" t="s">
        <v>316</v>
      </c>
      <c r="E239" s="2">
        <f>VLOOKUP(Tabla13[[#This Row],[Ref]],Hoja1!C:D,2,FALSE)</f>
        <v>0</v>
      </c>
      <c r="F239" s="2">
        <f>VLOOKUP(Tabla13[[#This Row],[Ref]],Hoja1!C:E,3,FALSE)</f>
        <v>0</v>
      </c>
      <c r="G239" s="2">
        <f>VLOOKUP(Tabla13[[#This Row],[Ref]],Hoja1!C:F,4,FALSE)</f>
        <v>0</v>
      </c>
      <c r="H239" s="2">
        <f>VLOOKUP(Tabla13[[#This Row],[Ref]],Hoja1!C:G,5,FALSE)</f>
        <v>0</v>
      </c>
      <c r="I239" s="2">
        <f>VLOOKUP(Tabla13[[#This Row],[Ref]],Hoja1!C:H,6,FALSE)</f>
        <v>0</v>
      </c>
      <c r="J239" s="2">
        <f>VLOOKUP(Tabla13[[#This Row],[Ref]],Hoja1!C:I,7,FALSE)</f>
        <v>0</v>
      </c>
      <c r="K239" s="2">
        <f>VLOOKUP(Tabla13[[#This Row],[Ref]],Hoja1!C:J,8,FALSE)</f>
        <v>0</v>
      </c>
      <c r="L239" s="2">
        <f>VLOOKUP(Tabla13[[#This Row],[Ref]],Hoja1!C:K,9,FALSE)</f>
        <v>0</v>
      </c>
      <c r="M239" s="2">
        <f>VLOOKUP(Tabla13[[#This Row],[Ref]],Hoja1!C:L,10,FALSE)</f>
        <v>0</v>
      </c>
      <c r="N239" s="2">
        <f>VLOOKUP(Tabla13[[#This Row],[Ref]],Hoja1!C:M,11,FALSE)</f>
        <v>0</v>
      </c>
      <c r="O239" s="2">
        <f>VLOOKUP(Tabla13[[#This Row],[Ref]],Hoja1!C:N,12,FALSE)</f>
        <v>0</v>
      </c>
      <c r="P239" s="2">
        <f>VLOOKUP(Tabla13[[#This Row],[Ref]],Hoja1!C:O,13,FALSE)</f>
        <v>0</v>
      </c>
      <c r="Q239" s="2">
        <f>VLOOKUP(Tabla13[[#This Row],[Ref]],Hoja1!C:P,14,FALSE)</f>
        <v>0</v>
      </c>
      <c r="R239" s="2">
        <f>VLOOKUP(Tabla13[[#This Row],[Ref]],Hoja1!C:Q,15,FALSE)</f>
        <v>0</v>
      </c>
      <c r="S239" s="2">
        <f>VLOOKUP(Tabla13[[#This Row],[Ref]],Hoja1!C:R,16,FALSE)</f>
        <v>0</v>
      </c>
      <c r="T239" s="2">
        <f>VLOOKUP(Tabla13[[#This Row],[Ref]],Hoja1!C:S,17,FALSE)</f>
        <v>0</v>
      </c>
      <c r="U239" s="2">
        <f>VLOOKUP(Tabla13[[#This Row],[Ref]],Hoja1!C:T,18,FALSE)</f>
        <v>5</v>
      </c>
      <c r="V239" s="2">
        <f>VLOOKUP(Tabla13[[#This Row],[Ref]],Hoja1!C:U,19,FALSE)</f>
        <v>2</v>
      </c>
      <c r="W239" s="2">
        <f>VLOOKUP(Tabla13[[#This Row],[Ref]],Hoja1!C:V,20,FALSE)</f>
        <v>0</v>
      </c>
      <c r="X239" s="2">
        <f>VLOOKUP(Tabla13[[#This Row],[Ref]],Hoja1!C:W,21,FALSE)</f>
        <v>6</v>
      </c>
      <c r="Y239" s="2">
        <f>VLOOKUP(Tabla13[[#This Row],[Ref]],Hoja1!C:X,22,FALSE)</f>
        <v>9</v>
      </c>
      <c r="Z239" s="2">
        <f>SUM(Tabla13[[#This Row],[18]:[38]])</f>
        <v>22</v>
      </c>
      <c r="AA239" s="3">
        <v>25</v>
      </c>
      <c r="AB239" s="3" t="s">
        <v>3</v>
      </c>
      <c r="AC239" s="3" t="s">
        <v>3</v>
      </c>
      <c r="AD239" s="3">
        <f>Tabla13[[#This Row],[Price 1]]*2.3</f>
        <v>57.499999999999993</v>
      </c>
      <c r="AE239" s="3"/>
      <c r="AF239" s="3"/>
      <c r="AG239" s="3" t="s">
        <v>1643</v>
      </c>
    </row>
    <row r="240" spans="2:33" ht="99.9" customHeight="1" x14ac:dyDescent="0.3">
      <c r="B240" s="1" t="s">
        <v>12</v>
      </c>
      <c r="C240" s="1" t="s">
        <v>344</v>
      </c>
      <c r="D240" s="1" t="s">
        <v>316</v>
      </c>
      <c r="E240" s="2">
        <f>VLOOKUP(Tabla13[[#This Row],[Ref]],Hoja1!C:D,2,FALSE)</f>
        <v>0</v>
      </c>
      <c r="F240" s="2">
        <f>VLOOKUP(Tabla13[[#This Row],[Ref]],Hoja1!C:E,3,FALSE)</f>
        <v>0</v>
      </c>
      <c r="G240" s="2">
        <f>VLOOKUP(Tabla13[[#This Row],[Ref]],Hoja1!C:F,4,FALSE)</f>
        <v>0</v>
      </c>
      <c r="H240" s="2">
        <f>VLOOKUP(Tabla13[[#This Row],[Ref]],Hoja1!C:G,5,FALSE)</f>
        <v>0</v>
      </c>
      <c r="I240" s="2">
        <f>VLOOKUP(Tabla13[[#This Row],[Ref]],Hoja1!C:H,6,FALSE)</f>
        <v>0</v>
      </c>
      <c r="J240" s="2">
        <f>VLOOKUP(Tabla13[[#This Row],[Ref]],Hoja1!C:I,7,FALSE)</f>
        <v>0</v>
      </c>
      <c r="K240" s="2">
        <f>VLOOKUP(Tabla13[[#This Row],[Ref]],Hoja1!C:J,8,FALSE)</f>
        <v>0</v>
      </c>
      <c r="L240" s="2">
        <f>VLOOKUP(Tabla13[[#This Row],[Ref]],Hoja1!C:K,9,FALSE)</f>
        <v>0</v>
      </c>
      <c r="M240" s="2">
        <f>VLOOKUP(Tabla13[[#This Row],[Ref]],Hoja1!C:L,10,FALSE)</f>
        <v>0</v>
      </c>
      <c r="N240" s="2">
        <f>VLOOKUP(Tabla13[[#This Row],[Ref]],Hoja1!C:M,11,FALSE)</f>
        <v>0</v>
      </c>
      <c r="O240" s="2">
        <f>VLOOKUP(Tabla13[[#This Row],[Ref]],Hoja1!C:N,12,FALSE)</f>
        <v>0</v>
      </c>
      <c r="P240" s="2">
        <f>VLOOKUP(Tabla13[[#This Row],[Ref]],Hoja1!C:O,13,FALSE)</f>
        <v>0</v>
      </c>
      <c r="Q240" s="2">
        <f>VLOOKUP(Tabla13[[#This Row],[Ref]],Hoja1!C:P,14,FALSE)</f>
        <v>0</v>
      </c>
      <c r="R240" s="2">
        <f>VLOOKUP(Tabla13[[#This Row],[Ref]],Hoja1!C:Q,15,FALSE)</f>
        <v>3</v>
      </c>
      <c r="S240" s="2">
        <f>VLOOKUP(Tabla13[[#This Row],[Ref]],Hoja1!C:R,16,FALSE)</f>
        <v>3</v>
      </c>
      <c r="T240" s="2">
        <f>VLOOKUP(Tabla13[[#This Row],[Ref]],Hoja1!C:S,17,FALSE)</f>
        <v>3</v>
      </c>
      <c r="U240" s="2">
        <f>VLOOKUP(Tabla13[[#This Row],[Ref]],Hoja1!C:T,18,FALSE)</f>
        <v>5</v>
      </c>
      <c r="V240" s="2">
        <f>VLOOKUP(Tabla13[[#This Row],[Ref]],Hoja1!C:U,19,FALSE)</f>
        <v>2</v>
      </c>
      <c r="W240" s="2">
        <f>VLOOKUP(Tabla13[[#This Row],[Ref]],Hoja1!C:V,20,FALSE)</f>
        <v>3</v>
      </c>
      <c r="X240" s="2">
        <f>VLOOKUP(Tabla13[[#This Row],[Ref]],Hoja1!C:W,21,FALSE)</f>
        <v>2</v>
      </c>
      <c r="Y240" s="2">
        <f>VLOOKUP(Tabla13[[#This Row],[Ref]],Hoja1!C:X,22,FALSE)</f>
        <v>8</v>
      </c>
      <c r="Z240" s="2">
        <f>SUM(Tabla13[[#This Row],[18]:[38]])</f>
        <v>29</v>
      </c>
      <c r="AA240" s="3">
        <v>25</v>
      </c>
      <c r="AB240" s="3" t="s">
        <v>3</v>
      </c>
      <c r="AC240" s="3" t="s">
        <v>3</v>
      </c>
      <c r="AD240" s="3">
        <f>Tabla13[[#This Row],[Price 1]]*2.3</f>
        <v>57.499999999999993</v>
      </c>
      <c r="AE240" s="3"/>
      <c r="AF240" s="3"/>
      <c r="AG240" s="3" t="s">
        <v>1643</v>
      </c>
    </row>
    <row r="241" spans="2:33" ht="99.9" hidden="1" customHeight="1" x14ac:dyDescent="0.3">
      <c r="B241" s="1" t="s">
        <v>12</v>
      </c>
      <c r="C241" s="1" t="s">
        <v>345</v>
      </c>
      <c r="D241" s="1" t="s">
        <v>316</v>
      </c>
      <c r="E241" s="2" t="e">
        <f>VLOOKUP(Tabla13[[#This Row],[Ref]],Hoja1!C:D,2,FALSE)</f>
        <v>#N/A</v>
      </c>
      <c r="F241" s="2" t="e">
        <f>VLOOKUP(Tabla13[[#This Row],[Ref]],Hoja1!C:E,3,FALSE)</f>
        <v>#N/A</v>
      </c>
      <c r="G241" s="2" t="e">
        <f>VLOOKUP(Tabla13[[#This Row],[Ref]],Hoja1!C:F,4,FALSE)</f>
        <v>#N/A</v>
      </c>
      <c r="H241" s="2" t="e">
        <f>VLOOKUP(Tabla13[[#This Row],[Ref]],Hoja1!C:G,5,FALSE)</f>
        <v>#N/A</v>
      </c>
      <c r="I241" s="2" t="e">
        <f>VLOOKUP(Tabla13[[#This Row],[Ref]],Hoja1!C:H,6,FALSE)</f>
        <v>#N/A</v>
      </c>
      <c r="J241" s="2" t="e">
        <f>VLOOKUP(Tabla13[[#This Row],[Ref]],Hoja1!C:I,7,FALSE)</f>
        <v>#N/A</v>
      </c>
      <c r="K241" s="2" t="e">
        <f>VLOOKUP(Tabla13[[#This Row],[Ref]],Hoja1!C:J,8,FALSE)</f>
        <v>#N/A</v>
      </c>
      <c r="L241" s="2" t="e">
        <f>VLOOKUP(Tabla13[[#This Row],[Ref]],Hoja1!C:K,9,FALSE)</f>
        <v>#N/A</v>
      </c>
      <c r="M241" s="2" t="e">
        <f>VLOOKUP(Tabla13[[#This Row],[Ref]],Hoja1!C:L,10,FALSE)</f>
        <v>#N/A</v>
      </c>
      <c r="N241" s="2" t="e">
        <f>VLOOKUP(Tabla13[[#This Row],[Ref]],Hoja1!C:M,11,FALSE)</f>
        <v>#N/A</v>
      </c>
      <c r="O241" s="2" t="e">
        <f>VLOOKUP(Tabla13[[#This Row],[Ref]],Hoja1!C:N,12,FALSE)</f>
        <v>#N/A</v>
      </c>
      <c r="P241" s="2" t="e">
        <f>VLOOKUP(Tabla13[[#This Row],[Ref]],Hoja1!C:O,13,FALSE)</f>
        <v>#N/A</v>
      </c>
      <c r="Q241" s="2" t="e">
        <f>VLOOKUP(Tabla13[[#This Row],[Ref]],Hoja1!C:P,14,FALSE)</f>
        <v>#N/A</v>
      </c>
      <c r="R241" s="2" t="e">
        <f>VLOOKUP(Tabla13[[#This Row],[Ref]],Hoja1!C:Q,15,FALSE)</f>
        <v>#N/A</v>
      </c>
      <c r="S241" s="2" t="e">
        <f>VLOOKUP(Tabla13[[#This Row],[Ref]],Hoja1!C:R,16,FALSE)</f>
        <v>#N/A</v>
      </c>
      <c r="T241" s="2" t="e">
        <f>VLOOKUP(Tabla13[[#This Row],[Ref]],Hoja1!C:S,17,FALSE)</f>
        <v>#N/A</v>
      </c>
      <c r="U241" s="2" t="e">
        <f>VLOOKUP(Tabla13[[#This Row],[Ref]],Hoja1!C:T,18,FALSE)</f>
        <v>#N/A</v>
      </c>
      <c r="V241" s="2" t="e">
        <f>VLOOKUP(Tabla13[[#This Row],[Ref]],Hoja1!C:U,19,FALSE)</f>
        <v>#N/A</v>
      </c>
      <c r="W241" s="2" t="e">
        <f>VLOOKUP(Tabla13[[#This Row],[Ref]],Hoja1!C:V,20,FALSE)</f>
        <v>#N/A</v>
      </c>
      <c r="X241" s="2" t="e">
        <f>VLOOKUP(Tabla13[[#This Row],[Ref]],Hoja1!C:W,21,FALSE)</f>
        <v>#N/A</v>
      </c>
      <c r="Y241" s="2" t="e">
        <f>VLOOKUP(Tabla13[[#This Row],[Ref]],Hoja1!C:X,22,FALSE)</f>
        <v>#N/A</v>
      </c>
      <c r="Z241" s="2" t="e">
        <f>SUM(Tabla13[[#This Row],[18]:[38]])</f>
        <v>#N/A</v>
      </c>
      <c r="AA241" s="3">
        <v>25</v>
      </c>
      <c r="AB241" s="3" t="s">
        <v>3</v>
      </c>
      <c r="AC241" s="3" t="s">
        <v>3</v>
      </c>
      <c r="AD241" s="3">
        <f>Tabla13[[#This Row],[Price 1]]*2.3</f>
        <v>57.499999999999993</v>
      </c>
      <c r="AE241" s="3"/>
      <c r="AF241" s="3"/>
      <c r="AG241" s="3"/>
    </row>
    <row r="242" spans="2:33" ht="99.9" hidden="1" customHeight="1" x14ac:dyDescent="0.3">
      <c r="B242" s="1" t="s">
        <v>12</v>
      </c>
      <c r="C242" s="1" t="s">
        <v>346</v>
      </c>
      <c r="D242" s="1" t="s">
        <v>347</v>
      </c>
      <c r="E242" s="2" t="e">
        <f>VLOOKUP(Tabla13[[#This Row],[Ref]],Hoja1!C:D,2,FALSE)</f>
        <v>#N/A</v>
      </c>
      <c r="F242" s="2" t="e">
        <f>VLOOKUP(Tabla13[[#This Row],[Ref]],Hoja1!C:E,3,FALSE)</f>
        <v>#N/A</v>
      </c>
      <c r="G242" s="2" t="e">
        <f>VLOOKUP(Tabla13[[#This Row],[Ref]],Hoja1!C:F,4,FALSE)</f>
        <v>#N/A</v>
      </c>
      <c r="H242" s="2" t="e">
        <f>VLOOKUP(Tabla13[[#This Row],[Ref]],Hoja1!C:G,5,FALSE)</f>
        <v>#N/A</v>
      </c>
      <c r="I242" s="2" t="e">
        <f>VLOOKUP(Tabla13[[#This Row],[Ref]],Hoja1!C:H,6,FALSE)</f>
        <v>#N/A</v>
      </c>
      <c r="J242" s="2" t="e">
        <f>VLOOKUP(Tabla13[[#This Row],[Ref]],Hoja1!C:I,7,FALSE)</f>
        <v>#N/A</v>
      </c>
      <c r="K242" s="2" t="e">
        <f>VLOOKUP(Tabla13[[#This Row],[Ref]],Hoja1!C:J,8,FALSE)</f>
        <v>#N/A</v>
      </c>
      <c r="L242" s="2" t="e">
        <f>VLOOKUP(Tabla13[[#This Row],[Ref]],Hoja1!C:K,9,FALSE)</f>
        <v>#N/A</v>
      </c>
      <c r="M242" s="2" t="e">
        <f>VLOOKUP(Tabla13[[#This Row],[Ref]],Hoja1!C:L,10,FALSE)</f>
        <v>#N/A</v>
      </c>
      <c r="N242" s="2" t="e">
        <f>VLOOKUP(Tabla13[[#This Row],[Ref]],Hoja1!C:M,11,FALSE)</f>
        <v>#N/A</v>
      </c>
      <c r="O242" s="2" t="e">
        <f>VLOOKUP(Tabla13[[#This Row],[Ref]],Hoja1!C:N,12,FALSE)</f>
        <v>#N/A</v>
      </c>
      <c r="P242" s="2" t="e">
        <f>VLOOKUP(Tabla13[[#This Row],[Ref]],Hoja1!C:O,13,FALSE)</f>
        <v>#N/A</v>
      </c>
      <c r="Q242" s="2" t="e">
        <f>VLOOKUP(Tabla13[[#This Row],[Ref]],Hoja1!C:P,14,FALSE)</f>
        <v>#N/A</v>
      </c>
      <c r="R242" s="2" t="e">
        <f>VLOOKUP(Tabla13[[#This Row],[Ref]],Hoja1!C:Q,15,FALSE)</f>
        <v>#N/A</v>
      </c>
      <c r="S242" s="2" t="e">
        <f>VLOOKUP(Tabla13[[#This Row],[Ref]],Hoja1!C:R,16,FALSE)</f>
        <v>#N/A</v>
      </c>
      <c r="T242" s="2" t="e">
        <f>VLOOKUP(Tabla13[[#This Row],[Ref]],Hoja1!C:S,17,FALSE)</f>
        <v>#N/A</v>
      </c>
      <c r="U242" s="2" t="e">
        <f>VLOOKUP(Tabla13[[#This Row],[Ref]],Hoja1!C:T,18,FALSE)</f>
        <v>#N/A</v>
      </c>
      <c r="V242" s="2" t="e">
        <f>VLOOKUP(Tabla13[[#This Row],[Ref]],Hoja1!C:U,19,FALSE)</f>
        <v>#N/A</v>
      </c>
      <c r="W242" s="2" t="e">
        <f>VLOOKUP(Tabla13[[#This Row],[Ref]],Hoja1!C:V,20,FALSE)</f>
        <v>#N/A</v>
      </c>
      <c r="X242" s="2" t="e">
        <f>VLOOKUP(Tabla13[[#This Row],[Ref]],Hoja1!C:W,21,FALSE)</f>
        <v>#N/A</v>
      </c>
      <c r="Y242" s="2" t="e">
        <f>VLOOKUP(Tabla13[[#This Row],[Ref]],Hoja1!C:X,22,FALSE)</f>
        <v>#N/A</v>
      </c>
      <c r="Z242" s="2" t="e">
        <f>SUM(Tabla13[[#This Row],[18]:[38]])</f>
        <v>#N/A</v>
      </c>
      <c r="AA242" s="3">
        <v>25</v>
      </c>
      <c r="AB242" s="3" t="s">
        <v>3</v>
      </c>
      <c r="AC242" s="3" t="s">
        <v>3</v>
      </c>
      <c r="AD242" s="3">
        <f>Tabla13[[#This Row],[Price 1]]*2.3</f>
        <v>57.499999999999993</v>
      </c>
      <c r="AE242" s="3"/>
      <c r="AF242" s="3"/>
      <c r="AG242" s="3"/>
    </row>
    <row r="243" spans="2:33" ht="99.9" hidden="1" customHeight="1" x14ac:dyDescent="0.3">
      <c r="B243" s="1" t="s">
        <v>12</v>
      </c>
      <c r="C243" s="1" t="s">
        <v>348</v>
      </c>
      <c r="D243" s="1" t="s">
        <v>347</v>
      </c>
      <c r="E243" s="2" t="e">
        <f>VLOOKUP(Tabla13[[#This Row],[Ref]],Hoja1!C:D,2,FALSE)</f>
        <v>#N/A</v>
      </c>
      <c r="F243" s="2" t="e">
        <f>VLOOKUP(Tabla13[[#This Row],[Ref]],Hoja1!C:E,3,FALSE)</f>
        <v>#N/A</v>
      </c>
      <c r="G243" s="2" t="e">
        <f>VLOOKUP(Tabla13[[#This Row],[Ref]],Hoja1!C:F,4,FALSE)</f>
        <v>#N/A</v>
      </c>
      <c r="H243" s="2" t="e">
        <f>VLOOKUP(Tabla13[[#This Row],[Ref]],Hoja1!C:G,5,FALSE)</f>
        <v>#N/A</v>
      </c>
      <c r="I243" s="2" t="e">
        <f>VLOOKUP(Tabla13[[#This Row],[Ref]],Hoja1!C:H,6,FALSE)</f>
        <v>#N/A</v>
      </c>
      <c r="J243" s="2" t="e">
        <f>VLOOKUP(Tabla13[[#This Row],[Ref]],Hoja1!C:I,7,FALSE)</f>
        <v>#N/A</v>
      </c>
      <c r="K243" s="2" t="e">
        <f>VLOOKUP(Tabla13[[#This Row],[Ref]],Hoja1!C:J,8,FALSE)</f>
        <v>#N/A</v>
      </c>
      <c r="L243" s="2" t="e">
        <f>VLOOKUP(Tabla13[[#This Row],[Ref]],Hoja1!C:K,9,FALSE)</f>
        <v>#N/A</v>
      </c>
      <c r="M243" s="2" t="e">
        <f>VLOOKUP(Tabla13[[#This Row],[Ref]],Hoja1!C:L,10,FALSE)</f>
        <v>#N/A</v>
      </c>
      <c r="N243" s="2" t="e">
        <f>VLOOKUP(Tabla13[[#This Row],[Ref]],Hoja1!C:M,11,FALSE)</f>
        <v>#N/A</v>
      </c>
      <c r="O243" s="2" t="e">
        <f>VLOOKUP(Tabla13[[#This Row],[Ref]],Hoja1!C:N,12,FALSE)</f>
        <v>#N/A</v>
      </c>
      <c r="P243" s="2" t="e">
        <f>VLOOKUP(Tabla13[[#This Row],[Ref]],Hoja1!C:O,13,FALSE)</f>
        <v>#N/A</v>
      </c>
      <c r="Q243" s="2" t="e">
        <f>VLOOKUP(Tabla13[[#This Row],[Ref]],Hoja1!C:P,14,FALSE)</f>
        <v>#N/A</v>
      </c>
      <c r="R243" s="2" t="e">
        <f>VLOOKUP(Tabla13[[#This Row],[Ref]],Hoja1!C:Q,15,FALSE)</f>
        <v>#N/A</v>
      </c>
      <c r="S243" s="2" t="e">
        <f>VLOOKUP(Tabla13[[#This Row],[Ref]],Hoja1!C:R,16,FALSE)</f>
        <v>#N/A</v>
      </c>
      <c r="T243" s="2" t="e">
        <f>VLOOKUP(Tabla13[[#This Row],[Ref]],Hoja1!C:S,17,FALSE)</f>
        <v>#N/A</v>
      </c>
      <c r="U243" s="2" t="e">
        <f>VLOOKUP(Tabla13[[#This Row],[Ref]],Hoja1!C:T,18,FALSE)</f>
        <v>#N/A</v>
      </c>
      <c r="V243" s="2" t="e">
        <f>VLOOKUP(Tabla13[[#This Row],[Ref]],Hoja1!C:U,19,FALSE)</f>
        <v>#N/A</v>
      </c>
      <c r="W243" s="2" t="e">
        <f>VLOOKUP(Tabla13[[#This Row],[Ref]],Hoja1!C:V,20,FALSE)</f>
        <v>#N/A</v>
      </c>
      <c r="X243" s="2" t="e">
        <f>VLOOKUP(Tabla13[[#This Row],[Ref]],Hoja1!C:W,21,FALSE)</f>
        <v>#N/A</v>
      </c>
      <c r="Y243" s="2" t="e">
        <f>VLOOKUP(Tabla13[[#This Row],[Ref]],Hoja1!C:X,22,FALSE)</f>
        <v>#N/A</v>
      </c>
      <c r="Z243" s="2" t="e">
        <f>SUM(Tabla13[[#This Row],[18]:[38]])</f>
        <v>#N/A</v>
      </c>
      <c r="AA243" s="3">
        <v>25</v>
      </c>
      <c r="AB243" s="3" t="s">
        <v>3</v>
      </c>
      <c r="AC243" s="3" t="s">
        <v>3</v>
      </c>
      <c r="AD243" s="3">
        <f>Tabla13[[#This Row],[Price 1]]*2.3</f>
        <v>57.499999999999993</v>
      </c>
      <c r="AE243" s="3"/>
      <c r="AF243" s="3"/>
      <c r="AG243" s="3" t="s">
        <v>1643</v>
      </c>
    </row>
    <row r="244" spans="2:33" ht="99.9" customHeight="1" x14ac:dyDescent="0.3">
      <c r="B244" s="1" t="s">
        <v>12</v>
      </c>
      <c r="C244" s="1" t="s">
        <v>349</v>
      </c>
      <c r="D244" s="1" t="s">
        <v>178</v>
      </c>
      <c r="E244" s="2">
        <f>VLOOKUP(Tabla13[[#This Row],[Ref]],Hoja1!C:D,2,FALSE)</f>
        <v>0</v>
      </c>
      <c r="F244" s="2">
        <f>VLOOKUP(Tabla13[[#This Row],[Ref]],Hoja1!C:E,3,FALSE)</f>
        <v>0</v>
      </c>
      <c r="G244" s="2">
        <f>VLOOKUP(Tabla13[[#This Row],[Ref]],Hoja1!C:F,4,FALSE)</f>
        <v>0</v>
      </c>
      <c r="H244" s="2">
        <f>VLOOKUP(Tabla13[[#This Row],[Ref]],Hoja1!C:G,5,FALSE)</f>
        <v>0</v>
      </c>
      <c r="I244" s="2">
        <f>VLOOKUP(Tabla13[[#This Row],[Ref]],Hoja1!C:H,6,FALSE)</f>
        <v>0</v>
      </c>
      <c r="J244" s="2">
        <f>VLOOKUP(Tabla13[[#This Row],[Ref]],Hoja1!C:I,7,FALSE)</f>
        <v>0</v>
      </c>
      <c r="K244" s="2">
        <f>VLOOKUP(Tabla13[[#This Row],[Ref]],Hoja1!C:J,8,FALSE)</f>
        <v>0</v>
      </c>
      <c r="L244" s="2">
        <f>VLOOKUP(Tabla13[[#This Row],[Ref]],Hoja1!C:K,9,FALSE)</f>
        <v>0</v>
      </c>
      <c r="M244" s="2">
        <f>VLOOKUP(Tabla13[[#This Row],[Ref]],Hoja1!C:L,10,FALSE)</f>
        <v>0</v>
      </c>
      <c r="N244" s="2">
        <f>VLOOKUP(Tabla13[[#This Row],[Ref]],Hoja1!C:M,11,FALSE)</f>
        <v>0</v>
      </c>
      <c r="O244" s="2">
        <f>VLOOKUP(Tabla13[[#This Row],[Ref]],Hoja1!C:N,12,FALSE)</f>
        <v>0</v>
      </c>
      <c r="P244" s="2">
        <f>VLOOKUP(Tabla13[[#This Row],[Ref]],Hoja1!C:O,13,FALSE)</f>
        <v>0</v>
      </c>
      <c r="Q244" s="2">
        <f>VLOOKUP(Tabla13[[#This Row],[Ref]],Hoja1!C:P,14,FALSE)</f>
        <v>0</v>
      </c>
      <c r="R244" s="2">
        <f>VLOOKUP(Tabla13[[#This Row],[Ref]],Hoja1!C:Q,15,FALSE)</f>
        <v>3</v>
      </c>
      <c r="S244" s="2">
        <f>VLOOKUP(Tabla13[[#This Row],[Ref]],Hoja1!C:R,16,FALSE)</f>
        <v>0</v>
      </c>
      <c r="T244" s="2">
        <f>VLOOKUP(Tabla13[[#This Row],[Ref]],Hoja1!C:S,17,FALSE)</f>
        <v>0</v>
      </c>
      <c r="U244" s="2">
        <f>VLOOKUP(Tabla13[[#This Row],[Ref]],Hoja1!C:T,18,FALSE)</f>
        <v>0</v>
      </c>
      <c r="V244" s="2">
        <f>VLOOKUP(Tabla13[[#This Row],[Ref]],Hoja1!C:U,19,FALSE)</f>
        <v>0</v>
      </c>
      <c r="W244" s="2">
        <f>VLOOKUP(Tabla13[[#This Row],[Ref]],Hoja1!C:V,20,FALSE)</f>
        <v>0</v>
      </c>
      <c r="X244" s="2">
        <f>VLOOKUP(Tabla13[[#This Row],[Ref]],Hoja1!C:W,21,FALSE)</f>
        <v>0</v>
      </c>
      <c r="Y244" s="2">
        <f>VLOOKUP(Tabla13[[#This Row],[Ref]],Hoja1!C:X,22,FALSE)</f>
        <v>3</v>
      </c>
      <c r="Z244" s="2">
        <f>SUM(Tabla13[[#This Row],[18]:[38]])</f>
        <v>6</v>
      </c>
      <c r="AA244" s="3">
        <v>24</v>
      </c>
      <c r="AB244" s="3" t="s">
        <v>3</v>
      </c>
      <c r="AC244" s="3" t="s">
        <v>3</v>
      </c>
      <c r="AD244" s="3">
        <f>Tabla13[[#This Row],[Price 1]]*2.3</f>
        <v>55.199999999999996</v>
      </c>
      <c r="AE244" s="3"/>
      <c r="AF244" s="3"/>
      <c r="AG244" s="3" t="s">
        <v>1643</v>
      </c>
    </row>
    <row r="245" spans="2:33" ht="99.9" hidden="1" customHeight="1" x14ac:dyDescent="0.3">
      <c r="B245" s="1" t="s">
        <v>12</v>
      </c>
      <c r="C245" s="1" t="s">
        <v>350</v>
      </c>
      <c r="D245" s="1" t="s">
        <v>178</v>
      </c>
      <c r="E245" s="2">
        <f>VLOOKUP(Tabla13[[#This Row],[Ref]],Hoja1!C:D,2,FALSE)</f>
        <v>0</v>
      </c>
      <c r="F245" s="2">
        <f>VLOOKUP(Tabla13[[#This Row],[Ref]],Hoja1!C:E,3,FALSE)</f>
        <v>0</v>
      </c>
      <c r="G245" s="2">
        <f>VLOOKUP(Tabla13[[#This Row],[Ref]],Hoja1!C:F,4,FALSE)</f>
        <v>0</v>
      </c>
      <c r="H245" s="2">
        <f>VLOOKUP(Tabla13[[#This Row],[Ref]],Hoja1!C:G,5,FALSE)</f>
        <v>0</v>
      </c>
      <c r="I245" s="2">
        <f>VLOOKUP(Tabla13[[#This Row],[Ref]],Hoja1!C:H,6,FALSE)</f>
        <v>0</v>
      </c>
      <c r="J245" s="2">
        <f>VLOOKUP(Tabla13[[#This Row],[Ref]],Hoja1!C:I,7,FALSE)</f>
        <v>0</v>
      </c>
      <c r="K245" s="2">
        <f>VLOOKUP(Tabla13[[#This Row],[Ref]],Hoja1!C:J,8,FALSE)</f>
        <v>0</v>
      </c>
      <c r="L245" s="2">
        <f>VLOOKUP(Tabla13[[#This Row],[Ref]],Hoja1!C:K,9,FALSE)</f>
        <v>0</v>
      </c>
      <c r="M245" s="2">
        <f>VLOOKUP(Tabla13[[#This Row],[Ref]],Hoja1!C:L,10,FALSE)</f>
        <v>0</v>
      </c>
      <c r="N245" s="2">
        <f>VLOOKUP(Tabla13[[#This Row],[Ref]],Hoja1!C:M,11,FALSE)</f>
        <v>0</v>
      </c>
      <c r="O245" s="2">
        <f>VLOOKUP(Tabla13[[#This Row],[Ref]],Hoja1!C:N,12,FALSE)</f>
        <v>0</v>
      </c>
      <c r="P245" s="2">
        <f>VLOOKUP(Tabla13[[#This Row],[Ref]],Hoja1!C:O,13,FALSE)</f>
        <v>0</v>
      </c>
      <c r="Q245" s="2">
        <f>VLOOKUP(Tabla13[[#This Row],[Ref]],Hoja1!C:P,14,FALSE)</f>
        <v>0</v>
      </c>
      <c r="R245" s="2">
        <f>VLOOKUP(Tabla13[[#This Row],[Ref]],Hoja1!C:Q,15,FALSE)</f>
        <v>0</v>
      </c>
      <c r="S245" s="2">
        <f>VLOOKUP(Tabla13[[#This Row],[Ref]],Hoja1!C:R,16,FALSE)</f>
        <v>0</v>
      </c>
      <c r="T245" s="2">
        <f>VLOOKUP(Tabla13[[#This Row],[Ref]],Hoja1!C:S,17,FALSE)</f>
        <v>0</v>
      </c>
      <c r="U245" s="2">
        <f>VLOOKUP(Tabla13[[#This Row],[Ref]],Hoja1!C:T,18,FALSE)</f>
        <v>0</v>
      </c>
      <c r="V245" s="2">
        <f>VLOOKUP(Tabla13[[#This Row],[Ref]],Hoja1!C:U,19,FALSE)</f>
        <v>0</v>
      </c>
      <c r="W245" s="2">
        <f>VLOOKUP(Tabla13[[#This Row],[Ref]],Hoja1!C:V,20,FALSE)</f>
        <v>2</v>
      </c>
      <c r="X245" s="2">
        <f>VLOOKUP(Tabla13[[#This Row],[Ref]],Hoja1!C:W,21,FALSE)</f>
        <v>0</v>
      </c>
      <c r="Y245" s="2">
        <f>VLOOKUP(Tabla13[[#This Row],[Ref]],Hoja1!C:X,22,FALSE)</f>
        <v>0</v>
      </c>
      <c r="Z245" s="2">
        <f>SUM(Tabla13[[#This Row],[18]:[38]])</f>
        <v>2</v>
      </c>
      <c r="AA245" s="3">
        <v>24</v>
      </c>
      <c r="AB245" s="3" t="s">
        <v>3</v>
      </c>
      <c r="AC245" s="3" t="s">
        <v>3</v>
      </c>
      <c r="AD245" s="3">
        <f>Tabla13[[#This Row],[Price 1]]*2.3</f>
        <v>55.199999999999996</v>
      </c>
      <c r="AE245" s="3"/>
      <c r="AF245" s="3"/>
      <c r="AG245" s="3" t="s">
        <v>1643</v>
      </c>
    </row>
    <row r="246" spans="2:33" ht="99.9" customHeight="1" x14ac:dyDescent="0.3">
      <c r="B246" s="1" t="s">
        <v>12</v>
      </c>
      <c r="C246" s="1" t="s">
        <v>351</v>
      </c>
      <c r="D246" s="1" t="s">
        <v>178</v>
      </c>
      <c r="E246" s="2">
        <f>VLOOKUP(Tabla13[[#This Row],[Ref]],Hoja1!C:D,2,FALSE)</f>
        <v>0</v>
      </c>
      <c r="F246" s="2">
        <f>VLOOKUP(Tabla13[[#This Row],[Ref]],Hoja1!C:E,3,FALSE)</f>
        <v>0</v>
      </c>
      <c r="G246" s="2">
        <f>VLOOKUP(Tabla13[[#This Row],[Ref]],Hoja1!C:F,4,FALSE)</f>
        <v>0</v>
      </c>
      <c r="H246" s="2">
        <f>VLOOKUP(Tabla13[[#This Row],[Ref]],Hoja1!C:G,5,FALSE)</f>
        <v>0</v>
      </c>
      <c r="I246" s="2">
        <f>VLOOKUP(Tabla13[[#This Row],[Ref]],Hoja1!C:H,6,FALSE)</f>
        <v>0</v>
      </c>
      <c r="J246" s="2">
        <f>VLOOKUP(Tabla13[[#This Row],[Ref]],Hoja1!C:I,7,FALSE)</f>
        <v>0</v>
      </c>
      <c r="K246" s="2">
        <f>VLOOKUP(Tabla13[[#This Row],[Ref]],Hoja1!C:J,8,FALSE)</f>
        <v>0</v>
      </c>
      <c r="L246" s="2">
        <f>VLOOKUP(Tabla13[[#This Row],[Ref]],Hoja1!C:K,9,FALSE)</f>
        <v>0</v>
      </c>
      <c r="M246" s="2">
        <f>VLOOKUP(Tabla13[[#This Row],[Ref]],Hoja1!C:L,10,FALSE)</f>
        <v>0</v>
      </c>
      <c r="N246" s="2">
        <f>VLOOKUP(Tabla13[[#This Row],[Ref]],Hoja1!C:M,11,FALSE)</f>
        <v>0</v>
      </c>
      <c r="O246" s="2">
        <f>VLOOKUP(Tabla13[[#This Row],[Ref]],Hoja1!C:N,12,FALSE)</f>
        <v>0</v>
      </c>
      <c r="P246" s="2">
        <f>VLOOKUP(Tabla13[[#This Row],[Ref]],Hoja1!C:O,13,FALSE)</f>
        <v>0</v>
      </c>
      <c r="Q246" s="2">
        <f>VLOOKUP(Tabla13[[#This Row],[Ref]],Hoja1!C:P,14,FALSE)</f>
        <v>0</v>
      </c>
      <c r="R246" s="2">
        <f>VLOOKUP(Tabla13[[#This Row],[Ref]],Hoja1!C:Q,15,FALSE)</f>
        <v>0</v>
      </c>
      <c r="S246" s="2">
        <f>VLOOKUP(Tabla13[[#This Row],[Ref]],Hoja1!C:R,16,FALSE)</f>
        <v>0</v>
      </c>
      <c r="T246" s="2">
        <f>VLOOKUP(Tabla13[[#This Row],[Ref]],Hoja1!C:S,17,FALSE)</f>
        <v>1</v>
      </c>
      <c r="U246" s="2">
        <f>VLOOKUP(Tabla13[[#This Row],[Ref]],Hoja1!C:T,18,FALSE)</f>
        <v>2</v>
      </c>
      <c r="V246" s="2">
        <f>VLOOKUP(Tabla13[[#This Row],[Ref]],Hoja1!C:U,19,FALSE)</f>
        <v>2</v>
      </c>
      <c r="W246" s="2">
        <f>VLOOKUP(Tabla13[[#This Row],[Ref]],Hoja1!C:V,20,FALSE)</f>
        <v>0</v>
      </c>
      <c r="X246" s="2">
        <f>VLOOKUP(Tabla13[[#This Row],[Ref]],Hoja1!C:W,21,FALSE)</f>
        <v>0</v>
      </c>
      <c r="Y246" s="2">
        <f>VLOOKUP(Tabla13[[#This Row],[Ref]],Hoja1!C:X,22,FALSE)</f>
        <v>0</v>
      </c>
      <c r="Z246" s="2">
        <f>SUM(Tabla13[[#This Row],[18]:[38]])</f>
        <v>5</v>
      </c>
      <c r="AA246" s="3">
        <v>24</v>
      </c>
      <c r="AB246" s="3" t="s">
        <v>3</v>
      </c>
      <c r="AC246" s="3" t="s">
        <v>3</v>
      </c>
      <c r="AD246" s="3">
        <f>Tabla13[[#This Row],[Price 1]]*2.3</f>
        <v>55.199999999999996</v>
      </c>
      <c r="AE246" s="3"/>
      <c r="AF246" s="3"/>
      <c r="AG246" s="3" t="s">
        <v>1643</v>
      </c>
    </row>
    <row r="247" spans="2:33" x14ac:dyDescent="0.3">
      <c r="B247" s="1" t="s">
        <v>12</v>
      </c>
      <c r="C247" s="1" t="s">
        <v>352</v>
      </c>
      <c r="D247" s="1" t="s">
        <v>316</v>
      </c>
      <c r="E247" s="2">
        <f>VLOOKUP(Tabla13[[#This Row],[Ref]],Hoja1!C:D,2,FALSE)</f>
        <v>0</v>
      </c>
      <c r="F247" s="2">
        <f>VLOOKUP(Tabla13[[#This Row],[Ref]],Hoja1!C:E,3,FALSE)</f>
        <v>0</v>
      </c>
      <c r="G247" s="2">
        <f>VLOOKUP(Tabla13[[#This Row],[Ref]],Hoja1!C:F,4,FALSE)</f>
        <v>0</v>
      </c>
      <c r="H247" s="2">
        <f>VLOOKUP(Tabla13[[#This Row],[Ref]],Hoja1!C:G,5,FALSE)</f>
        <v>0</v>
      </c>
      <c r="I247" s="2">
        <f>VLOOKUP(Tabla13[[#This Row],[Ref]],Hoja1!C:H,6,FALSE)</f>
        <v>0</v>
      </c>
      <c r="J247" s="2">
        <f>VLOOKUP(Tabla13[[#This Row],[Ref]],Hoja1!C:I,7,FALSE)</f>
        <v>0</v>
      </c>
      <c r="K247" s="2">
        <f>VLOOKUP(Tabla13[[#This Row],[Ref]],Hoja1!C:J,8,FALSE)</f>
        <v>0</v>
      </c>
      <c r="L247" s="2">
        <f>VLOOKUP(Tabla13[[#This Row],[Ref]],Hoja1!C:K,9,FALSE)</f>
        <v>0</v>
      </c>
      <c r="M247" s="2">
        <f>VLOOKUP(Tabla13[[#This Row],[Ref]],Hoja1!C:L,10,FALSE)</f>
        <v>0</v>
      </c>
      <c r="N247" s="2">
        <f>VLOOKUP(Tabla13[[#This Row],[Ref]],Hoja1!C:M,11,FALSE)</f>
        <v>0</v>
      </c>
      <c r="O247" s="2">
        <f>VLOOKUP(Tabla13[[#This Row],[Ref]],Hoja1!C:N,12,FALSE)</f>
        <v>0</v>
      </c>
      <c r="P247" s="2">
        <f>VLOOKUP(Tabla13[[#This Row],[Ref]],Hoja1!C:O,13,FALSE)</f>
        <v>5</v>
      </c>
      <c r="Q247" s="2">
        <f>VLOOKUP(Tabla13[[#This Row],[Ref]],Hoja1!C:P,14,FALSE)</f>
        <v>0</v>
      </c>
      <c r="R247" s="2">
        <f>VLOOKUP(Tabla13[[#This Row],[Ref]],Hoja1!C:Q,15,FALSE)</f>
        <v>0</v>
      </c>
      <c r="S247" s="2">
        <f>VLOOKUP(Tabla13[[#This Row],[Ref]],Hoja1!C:R,16,FALSE)</f>
        <v>0</v>
      </c>
      <c r="T247" s="2">
        <f>VLOOKUP(Tabla13[[#This Row],[Ref]],Hoja1!C:S,17,FALSE)</f>
        <v>0</v>
      </c>
      <c r="U247" s="2">
        <f>VLOOKUP(Tabla13[[#This Row],[Ref]],Hoja1!C:T,18,FALSE)</f>
        <v>5</v>
      </c>
      <c r="V247" s="2">
        <f>VLOOKUP(Tabla13[[#This Row],[Ref]],Hoja1!C:U,19,FALSE)</f>
        <v>2</v>
      </c>
      <c r="W247" s="2">
        <f>VLOOKUP(Tabla13[[#This Row],[Ref]],Hoja1!C:V,20,FALSE)</f>
        <v>1</v>
      </c>
      <c r="X247" s="2">
        <f>VLOOKUP(Tabla13[[#This Row],[Ref]],Hoja1!C:W,21,FALSE)</f>
        <v>2</v>
      </c>
      <c r="Y247" s="2">
        <f>VLOOKUP(Tabla13[[#This Row],[Ref]],Hoja1!C:X,22,FALSE)</f>
        <v>3</v>
      </c>
      <c r="Z247" s="2">
        <f>SUM(Tabla13[[#This Row],[18]:[38]])</f>
        <v>18</v>
      </c>
      <c r="AA247" s="3">
        <v>25</v>
      </c>
      <c r="AB247" s="3" t="s">
        <v>3</v>
      </c>
      <c r="AC247" s="3" t="s">
        <v>3</v>
      </c>
      <c r="AD247" s="3">
        <f>Tabla13[[#This Row],[Price 1]]*2.3</f>
        <v>57.499999999999993</v>
      </c>
      <c r="AE247" s="3"/>
      <c r="AF247" s="3"/>
      <c r="AG247" s="3" t="s">
        <v>1643</v>
      </c>
    </row>
    <row r="248" spans="2:33" ht="99.9" hidden="1" customHeight="1" x14ac:dyDescent="0.3">
      <c r="B248" s="1" t="s">
        <v>12</v>
      </c>
      <c r="C248" s="1" t="s">
        <v>353</v>
      </c>
      <c r="D248" s="1" t="s">
        <v>316</v>
      </c>
      <c r="E248" s="2" t="e">
        <f>VLOOKUP(Tabla13[[#This Row],[Ref]],Hoja1!C:D,2,FALSE)</f>
        <v>#N/A</v>
      </c>
      <c r="F248" s="2" t="e">
        <f>VLOOKUP(Tabla13[[#This Row],[Ref]],Hoja1!C:E,3,FALSE)</f>
        <v>#N/A</v>
      </c>
      <c r="G248" s="2" t="e">
        <f>VLOOKUP(Tabla13[[#This Row],[Ref]],Hoja1!C:F,4,FALSE)</f>
        <v>#N/A</v>
      </c>
      <c r="H248" s="2" t="e">
        <f>VLOOKUP(Tabla13[[#This Row],[Ref]],Hoja1!C:G,5,FALSE)</f>
        <v>#N/A</v>
      </c>
      <c r="I248" s="2" t="e">
        <f>VLOOKUP(Tabla13[[#This Row],[Ref]],Hoja1!C:H,6,FALSE)</f>
        <v>#N/A</v>
      </c>
      <c r="J248" s="2" t="e">
        <f>VLOOKUP(Tabla13[[#This Row],[Ref]],Hoja1!C:I,7,FALSE)</f>
        <v>#N/A</v>
      </c>
      <c r="K248" s="2" t="e">
        <f>VLOOKUP(Tabla13[[#This Row],[Ref]],Hoja1!C:J,8,FALSE)</f>
        <v>#N/A</v>
      </c>
      <c r="L248" s="2" t="e">
        <f>VLOOKUP(Tabla13[[#This Row],[Ref]],Hoja1!C:K,9,FALSE)</f>
        <v>#N/A</v>
      </c>
      <c r="M248" s="2" t="e">
        <f>VLOOKUP(Tabla13[[#This Row],[Ref]],Hoja1!C:L,10,FALSE)</f>
        <v>#N/A</v>
      </c>
      <c r="N248" s="2" t="e">
        <f>VLOOKUP(Tabla13[[#This Row],[Ref]],Hoja1!C:M,11,FALSE)</f>
        <v>#N/A</v>
      </c>
      <c r="O248" s="2" t="e">
        <f>VLOOKUP(Tabla13[[#This Row],[Ref]],Hoja1!C:N,12,FALSE)</f>
        <v>#N/A</v>
      </c>
      <c r="P248" s="2" t="e">
        <f>VLOOKUP(Tabla13[[#This Row],[Ref]],Hoja1!C:O,13,FALSE)</f>
        <v>#N/A</v>
      </c>
      <c r="Q248" s="2" t="e">
        <f>VLOOKUP(Tabla13[[#This Row],[Ref]],Hoja1!C:P,14,FALSE)</f>
        <v>#N/A</v>
      </c>
      <c r="R248" s="2" t="e">
        <f>VLOOKUP(Tabla13[[#This Row],[Ref]],Hoja1!C:Q,15,FALSE)</f>
        <v>#N/A</v>
      </c>
      <c r="S248" s="2" t="e">
        <f>VLOOKUP(Tabla13[[#This Row],[Ref]],Hoja1!C:R,16,FALSE)</f>
        <v>#N/A</v>
      </c>
      <c r="T248" s="2" t="e">
        <f>VLOOKUP(Tabla13[[#This Row],[Ref]],Hoja1!C:S,17,FALSE)</f>
        <v>#N/A</v>
      </c>
      <c r="U248" s="2" t="e">
        <f>VLOOKUP(Tabla13[[#This Row],[Ref]],Hoja1!C:T,18,FALSE)</f>
        <v>#N/A</v>
      </c>
      <c r="V248" s="2" t="e">
        <f>VLOOKUP(Tabla13[[#This Row],[Ref]],Hoja1!C:U,19,FALSE)</f>
        <v>#N/A</v>
      </c>
      <c r="W248" s="2" t="e">
        <f>VLOOKUP(Tabla13[[#This Row],[Ref]],Hoja1!C:V,20,FALSE)</f>
        <v>#N/A</v>
      </c>
      <c r="X248" s="2" t="e">
        <f>VLOOKUP(Tabla13[[#This Row],[Ref]],Hoja1!C:W,21,FALSE)</f>
        <v>#N/A</v>
      </c>
      <c r="Y248" s="2" t="e">
        <f>VLOOKUP(Tabla13[[#This Row],[Ref]],Hoja1!C:X,22,FALSE)</f>
        <v>#N/A</v>
      </c>
      <c r="Z248" s="2" t="e">
        <f>SUM(Tabla13[[#This Row],[18]:[38]])</f>
        <v>#N/A</v>
      </c>
      <c r="AA248" s="3">
        <v>24</v>
      </c>
      <c r="AB248" s="3" t="s">
        <v>3</v>
      </c>
      <c r="AC248" s="3" t="s">
        <v>3</v>
      </c>
      <c r="AD248" s="3">
        <f>Tabla13[[#This Row],[Price 1]]*2.3</f>
        <v>55.199999999999996</v>
      </c>
      <c r="AE248" s="3"/>
      <c r="AF248" s="3"/>
      <c r="AG248" s="3"/>
    </row>
    <row r="249" spans="2:33" ht="99.9" customHeight="1" x14ac:dyDescent="0.3">
      <c r="B249" s="1" t="s">
        <v>12</v>
      </c>
      <c r="C249" s="1" t="s">
        <v>354</v>
      </c>
      <c r="D249" s="1" t="s">
        <v>316</v>
      </c>
      <c r="E249" s="2">
        <f>VLOOKUP(Tabla13[[#This Row],[Ref]],Hoja1!C:D,2,FALSE)</f>
        <v>0</v>
      </c>
      <c r="F249" s="2">
        <f>VLOOKUP(Tabla13[[#This Row],[Ref]],Hoja1!C:E,3,FALSE)</f>
        <v>0</v>
      </c>
      <c r="G249" s="2">
        <f>VLOOKUP(Tabla13[[#This Row],[Ref]],Hoja1!C:F,4,FALSE)</f>
        <v>0</v>
      </c>
      <c r="H249" s="2">
        <f>VLOOKUP(Tabla13[[#This Row],[Ref]],Hoja1!C:G,5,FALSE)</f>
        <v>0</v>
      </c>
      <c r="I249" s="2">
        <f>VLOOKUP(Tabla13[[#This Row],[Ref]],Hoja1!C:H,6,FALSE)</f>
        <v>0</v>
      </c>
      <c r="J249" s="2">
        <f>VLOOKUP(Tabla13[[#This Row],[Ref]],Hoja1!C:I,7,FALSE)</f>
        <v>0</v>
      </c>
      <c r="K249" s="2">
        <f>VLOOKUP(Tabla13[[#This Row],[Ref]],Hoja1!C:J,8,FALSE)</f>
        <v>0</v>
      </c>
      <c r="L249" s="2">
        <f>VLOOKUP(Tabla13[[#This Row],[Ref]],Hoja1!C:K,9,FALSE)</f>
        <v>0</v>
      </c>
      <c r="M249" s="2">
        <f>VLOOKUP(Tabla13[[#This Row],[Ref]],Hoja1!C:L,10,FALSE)</f>
        <v>0</v>
      </c>
      <c r="N249" s="2">
        <f>VLOOKUP(Tabla13[[#This Row],[Ref]],Hoja1!C:M,11,FALSE)</f>
        <v>0</v>
      </c>
      <c r="O249" s="2">
        <f>VLOOKUP(Tabla13[[#This Row],[Ref]],Hoja1!C:N,12,FALSE)</f>
        <v>0</v>
      </c>
      <c r="P249" s="2">
        <f>VLOOKUP(Tabla13[[#This Row],[Ref]],Hoja1!C:O,13,FALSE)</f>
        <v>1</v>
      </c>
      <c r="Q249" s="2">
        <f>VLOOKUP(Tabla13[[#This Row],[Ref]],Hoja1!C:P,14,FALSE)</f>
        <v>1</v>
      </c>
      <c r="R249" s="2">
        <f>VLOOKUP(Tabla13[[#This Row],[Ref]],Hoja1!C:Q,15,FALSE)</f>
        <v>2</v>
      </c>
      <c r="S249" s="2">
        <f>VLOOKUP(Tabla13[[#This Row],[Ref]],Hoja1!C:R,16,FALSE)</f>
        <v>0</v>
      </c>
      <c r="T249" s="2">
        <f>VLOOKUP(Tabla13[[#This Row],[Ref]],Hoja1!C:S,17,FALSE)</f>
        <v>0</v>
      </c>
      <c r="U249" s="2">
        <f>VLOOKUP(Tabla13[[#This Row],[Ref]],Hoja1!C:T,18,FALSE)</f>
        <v>5</v>
      </c>
      <c r="V249" s="2">
        <f>VLOOKUP(Tabla13[[#This Row],[Ref]],Hoja1!C:U,19,FALSE)</f>
        <v>10</v>
      </c>
      <c r="W249" s="2">
        <f>VLOOKUP(Tabla13[[#This Row],[Ref]],Hoja1!C:V,20,FALSE)</f>
        <v>2</v>
      </c>
      <c r="X249" s="2">
        <f>VLOOKUP(Tabla13[[#This Row],[Ref]],Hoja1!C:W,21,FALSE)</f>
        <v>3</v>
      </c>
      <c r="Y249" s="2">
        <f>VLOOKUP(Tabla13[[#This Row],[Ref]],Hoja1!C:X,22,FALSE)</f>
        <v>4</v>
      </c>
      <c r="Z249" s="2">
        <f>SUM(Tabla13[[#This Row],[18]:[38]])</f>
        <v>28</v>
      </c>
      <c r="AA249" s="3">
        <v>24</v>
      </c>
      <c r="AB249" s="3" t="s">
        <v>3</v>
      </c>
      <c r="AC249" s="3" t="s">
        <v>3</v>
      </c>
      <c r="AD249" s="3">
        <f>Tabla13[[#This Row],[Price 1]]*2.3</f>
        <v>55.199999999999996</v>
      </c>
      <c r="AE249" s="3"/>
      <c r="AF249" s="3"/>
      <c r="AG249" s="3" t="s">
        <v>1643</v>
      </c>
    </row>
    <row r="250" spans="2:33" ht="99.9" customHeight="1" x14ac:dyDescent="0.3">
      <c r="B250" s="1" t="s">
        <v>12</v>
      </c>
      <c r="C250" s="1" t="s">
        <v>355</v>
      </c>
      <c r="D250" s="1" t="s">
        <v>302</v>
      </c>
      <c r="E250" s="2">
        <f>VLOOKUP(Tabla13[[#This Row],[Ref]],Hoja1!C:D,2,FALSE)</f>
        <v>0</v>
      </c>
      <c r="F250" s="2">
        <f>VLOOKUP(Tabla13[[#This Row],[Ref]],Hoja1!C:E,3,FALSE)</f>
        <v>0</v>
      </c>
      <c r="G250" s="2">
        <f>VLOOKUP(Tabla13[[#This Row],[Ref]],Hoja1!C:F,4,FALSE)</f>
        <v>0</v>
      </c>
      <c r="H250" s="2">
        <f>VLOOKUP(Tabla13[[#This Row],[Ref]],Hoja1!C:G,5,FALSE)</f>
        <v>0</v>
      </c>
      <c r="I250" s="2">
        <f>VLOOKUP(Tabla13[[#This Row],[Ref]],Hoja1!C:H,6,FALSE)</f>
        <v>0</v>
      </c>
      <c r="J250" s="2">
        <f>VLOOKUP(Tabla13[[#This Row],[Ref]],Hoja1!C:I,7,FALSE)</f>
        <v>0</v>
      </c>
      <c r="K250" s="2">
        <f>VLOOKUP(Tabla13[[#This Row],[Ref]],Hoja1!C:J,8,FALSE)</f>
        <v>0</v>
      </c>
      <c r="L250" s="2">
        <f>VLOOKUP(Tabla13[[#This Row],[Ref]],Hoja1!C:K,9,FALSE)</f>
        <v>0</v>
      </c>
      <c r="M250" s="2">
        <f>VLOOKUP(Tabla13[[#This Row],[Ref]],Hoja1!C:L,10,FALSE)</f>
        <v>0</v>
      </c>
      <c r="N250" s="2">
        <f>VLOOKUP(Tabla13[[#This Row],[Ref]],Hoja1!C:M,11,FALSE)</f>
        <v>0</v>
      </c>
      <c r="O250" s="2">
        <f>VLOOKUP(Tabla13[[#This Row],[Ref]],Hoja1!C:N,12,FALSE)</f>
        <v>0</v>
      </c>
      <c r="P250" s="2">
        <f>VLOOKUP(Tabla13[[#This Row],[Ref]],Hoja1!C:O,13,FALSE)</f>
        <v>0</v>
      </c>
      <c r="Q250" s="2">
        <f>VLOOKUP(Tabla13[[#This Row],[Ref]],Hoja1!C:P,14,FALSE)</f>
        <v>0</v>
      </c>
      <c r="R250" s="2">
        <f>VLOOKUP(Tabla13[[#This Row],[Ref]],Hoja1!C:Q,15,FALSE)</f>
        <v>0</v>
      </c>
      <c r="S250" s="2">
        <f>VLOOKUP(Tabla13[[#This Row],[Ref]],Hoja1!C:R,16,FALSE)</f>
        <v>0</v>
      </c>
      <c r="T250" s="2">
        <f>VLOOKUP(Tabla13[[#This Row],[Ref]],Hoja1!C:S,17,FALSE)</f>
        <v>2</v>
      </c>
      <c r="U250" s="2">
        <f>VLOOKUP(Tabla13[[#This Row],[Ref]],Hoja1!C:T,18,FALSE)</f>
        <v>7</v>
      </c>
      <c r="V250" s="2">
        <f>VLOOKUP(Tabla13[[#This Row],[Ref]],Hoja1!C:U,19,FALSE)</f>
        <v>5</v>
      </c>
      <c r="W250" s="2">
        <f>VLOOKUP(Tabla13[[#This Row],[Ref]],Hoja1!C:V,20,FALSE)</f>
        <v>2</v>
      </c>
      <c r="X250" s="2">
        <f>VLOOKUP(Tabla13[[#This Row],[Ref]],Hoja1!C:W,21,FALSE)</f>
        <v>2</v>
      </c>
      <c r="Y250" s="2">
        <f>VLOOKUP(Tabla13[[#This Row],[Ref]],Hoja1!C:X,22,FALSE)</f>
        <v>7</v>
      </c>
      <c r="Z250" s="2">
        <f>SUM(Tabla13[[#This Row],[18]:[38]])</f>
        <v>25</v>
      </c>
      <c r="AA250" s="3">
        <v>25</v>
      </c>
      <c r="AB250" s="3" t="s">
        <v>3</v>
      </c>
      <c r="AC250" s="3" t="s">
        <v>3</v>
      </c>
      <c r="AD250" s="3">
        <f>Tabla13[[#This Row],[Price 1]]*2.3</f>
        <v>57.499999999999993</v>
      </c>
      <c r="AE250" s="3"/>
      <c r="AF250" s="3"/>
      <c r="AG250" s="3" t="s">
        <v>1643</v>
      </c>
    </row>
    <row r="251" spans="2:33" ht="99.9" hidden="1" customHeight="1" x14ac:dyDescent="0.3">
      <c r="B251" s="1" t="s">
        <v>12</v>
      </c>
      <c r="C251" s="1" t="s">
        <v>356</v>
      </c>
      <c r="D251" s="1" t="s">
        <v>302</v>
      </c>
      <c r="E251" s="2" t="e">
        <f>VLOOKUP(Tabla13[[#This Row],[Ref]],Hoja1!C:D,2,FALSE)</f>
        <v>#N/A</v>
      </c>
      <c r="F251" s="2" t="e">
        <f>VLOOKUP(Tabla13[[#This Row],[Ref]],Hoja1!C:E,3,FALSE)</f>
        <v>#N/A</v>
      </c>
      <c r="G251" s="2" t="e">
        <f>VLOOKUP(Tabla13[[#This Row],[Ref]],Hoja1!C:F,4,FALSE)</f>
        <v>#N/A</v>
      </c>
      <c r="H251" s="2" t="e">
        <f>VLOOKUP(Tabla13[[#This Row],[Ref]],Hoja1!C:G,5,FALSE)</f>
        <v>#N/A</v>
      </c>
      <c r="I251" s="2" t="e">
        <f>VLOOKUP(Tabla13[[#This Row],[Ref]],Hoja1!C:H,6,FALSE)</f>
        <v>#N/A</v>
      </c>
      <c r="J251" s="2" t="e">
        <f>VLOOKUP(Tabla13[[#This Row],[Ref]],Hoja1!C:I,7,FALSE)</f>
        <v>#N/A</v>
      </c>
      <c r="K251" s="2" t="e">
        <f>VLOOKUP(Tabla13[[#This Row],[Ref]],Hoja1!C:J,8,FALSE)</f>
        <v>#N/A</v>
      </c>
      <c r="L251" s="2" t="e">
        <f>VLOOKUP(Tabla13[[#This Row],[Ref]],Hoja1!C:K,9,FALSE)</f>
        <v>#N/A</v>
      </c>
      <c r="M251" s="2" t="e">
        <f>VLOOKUP(Tabla13[[#This Row],[Ref]],Hoja1!C:L,10,FALSE)</f>
        <v>#N/A</v>
      </c>
      <c r="N251" s="2" t="e">
        <f>VLOOKUP(Tabla13[[#This Row],[Ref]],Hoja1!C:M,11,FALSE)</f>
        <v>#N/A</v>
      </c>
      <c r="O251" s="2" t="e">
        <f>VLOOKUP(Tabla13[[#This Row],[Ref]],Hoja1!C:N,12,FALSE)</f>
        <v>#N/A</v>
      </c>
      <c r="P251" s="2" t="e">
        <f>VLOOKUP(Tabla13[[#This Row],[Ref]],Hoja1!C:O,13,FALSE)</f>
        <v>#N/A</v>
      </c>
      <c r="Q251" s="2" t="e">
        <f>VLOOKUP(Tabla13[[#This Row],[Ref]],Hoja1!C:P,14,FALSE)</f>
        <v>#N/A</v>
      </c>
      <c r="R251" s="2" t="e">
        <f>VLOOKUP(Tabla13[[#This Row],[Ref]],Hoja1!C:Q,15,FALSE)</f>
        <v>#N/A</v>
      </c>
      <c r="S251" s="2" t="e">
        <f>VLOOKUP(Tabla13[[#This Row],[Ref]],Hoja1!C:R,16,FALSE)</f>
        <v>#N/A</v>
      </c>
      <c r="T251" s="2" t="e">
        <f>VLOOKUP(Tabla13[[#This Row],[Ref]],Hoja1!C:S,17,FALSE)</f>
        <v>#N/A</v>
      </c>
      <c r="U251" s="2" t="e">
        <f>VLOOKUP(Tabla13[[#This Row],[Ref]],Hoja1!C:T,18,FALSE)</f>
        <v>#N/A</v>
      </c>
      <c r="V251" s="2" t="e">
        <f>VLOOKUP(Tabla13[[#This Row],[Ref]],Hoja1!C:U,19,FALSE)</f>
        <v>#N/A</v>
      </c>
      <c r="W251" s="2" t="e">
        <f>VLOOKUP(Tabla13[[#This Row],[Ref]],Hoja1!C:V,20,FALSE)</f>
        <v>#N/A</v>
      </c>
      <c r="X251" s="2" t="e">
        <f>VLOOKUP(Tabla13[[#This Row],[Ref]],Hoja1!C:W,21,FALSE)</f>
        <v>#N/A</v>
      </c>
      <c r="Y251" s="2" t="e">
        <f>VLOOKUP(Tabla13[[#This Row],[Ref]],Hoja1!C:X,22,FALSE)</f>
        <v>#N/A</v>
      </c>
      <c r="Z251" s="2" t="e">
        <f>SUM(Tabla13[[#This Row],[18]:[38]])</f>
        <v>#N/A</v>
      </c>
      <c r="AA251" s="3">
        <v>25</v>
      </c>
      <c r="AB251" s="3" t="s">
        <v>3</v>
      </c>
      <c r="AC251" s="3" t="s">
        <v>3</v>
      </c>
      <c r="AD251" s="3">
        <f>Tabla13[[#This Row],[Price 1]]*2.3</f>
        <v>57.499999999999993</v>
      </c>
      <c r="AE251" s="3"/>
      <c r="AF251" s="3"/>
      <c r="AG251" s="3"/>
    </row>
    <row r="252" spans="2:33" ht="99.9" hidden="1" customHeight="1" x14ac:dyDescent="0.3">
      <c r="B252" s="1" t="s">
        <v>12</v>
      </c>
      <c r="C252" s="1" t="s">
        <v>357</v>
      </c>
      <c r="D252" s="1" t="s">
        <v>358</v>
      </c>
      <c r="E252" s="2" t="e">
        <f>VLOOKUP(Tabla13[[#This Row],[Ref]],Hoja1!C:D,2,FALSE)</f>
        <v>#N/A</v>
      </c>
      <c r="F252" s="2" t="e">
        <f>VLOOKUP(Tabla13[[#This Row],[Ref]],Hoja1!C:E,3,FALSE)</f>
        <v>#N/A</v>
      </c>
      <c r="G252" s="2" t="e">
        <f>VLOOKUP(Tabla13[[#This Row],[Ref]],Hoja1!C:F,4,FALSE)</f>
        <v>#N/A</v>
      </c>
      <c r="H252" s="2" t="e">
        <f>VLOOKUP(Tabla13[[#This Row],[Ref]],Hoja1!C:G,5,FALSE)</f>
        <v>#N/A</v>
      </c>
      <c r="I252" s="2" t="e">
        <f>VLOOKUP(Tabla13[[#This Row],[Ref]],Hoja1!C:H,6,FALSE)</f>
        <v>#N/A</v>
      </c>
      <c r="J252" s="2" t="e">
        <f>VLOOKUP(Tabla13[[#This Row],[Ref]],Hoja1!C:I,7,FALSE)</f>
        <v>#N/A</v>
      </c>
      <c r="K252" s="2" t="e">
        <f>VLOOKUP(Tabla13[[#This Row],[Ref]],Hoja1!C:J,8,FALSE)</f>
        <v>#N/A</v>
      </c>
      <c r="L252" s="2" t="e">
        <f>VLOOKUP(Tabla13[[#This Row],[Ref]],Hoja1!C:K,9,FALSE)</f>
        <v>#N/A</v>
      </c>
      <c r="M252" s="2" t="e">
        <f>VLOOKUP(Tabla13[[#This Row],[Ref]],Hoja1!C:L,10,FALSE)</f>
        <v>#N/A</v>
      </c>
      <c r="N252" s="2" t="e">
        <f>VLOOKUP(Tabla13[[#This Row],[Ref]],Hoja1!C:M,11,FALSE)</f>
        <v>#N/A</v>
      </c>
      <c r="O252" s="2" t="e">
        <f>VLOOKUP(Tabla13[[#This Row],[Ref]],Hoja1!C:N,12,FALSE)</f>
        <v>#N/A</v>
      </c>
      <c r="P252" s="2" t="e">
        <f>VLOOKUP(Tabla13[[#This Row],[Ref]],Hoja1!C:O,13,FALSE)</f>
        <v>#N/A</v>
      </c>
      <c r="Q252" s="2" t="e">
        <f>VLOOKUP(Tabla13[[#This Row],[Ref]],Hoja1!C:P,14,FALSE)</f>
        <v>#N/A</v>
      </c>
      <c r="R252" s="2" t="e">
        <f>VLOOKUP(Tabla13[[#This Row],[Ref]],Hoja1!C:Q,15,FALSE)</f>
        <v>#N/A</v>
      </c>
      <c r="S252" s="2" t="e">
        <f>VLOOKUP(Tabla13[[#This Row],[Ref]],Hoja1!C:R,16,FALSE)</f>
        <v>#N/A</v>
      </c>
      <c r="T252" s="2" t="e">
        <f>VLOOKUP(Tabla13[[#This Row],[Ref]],Hoja1!C:S,17,FALSE)</f>
        <v>#N/A</v>
      </c>
      <c r="U252" s="2" t="e">
        <f>VLOOKUP(Tabla13[[#This Row],[Ref]],Hoja1!C:T,18,FALSE)</f>
        <v>#N/A</v>
      </c>
      <c r="V252" s="2" t="e">
        <f>VLOOKUP(Tabla13[[#This Row],[Ref]],Hoja1!C:U,19,FALSE)</f>
        <v>#N/A</v>
      </c>
      <c r="W252" s="2" t="e">
        <f>VLOOKUP(Tabla13[[#This Row],[Ref]],Hoja1!C:V,20,FALSE)</f>
        <v>#N/A</v>
      </c>
      <c r="X252" s="2" t="e">
        <f>VLOOKUP(Tabla13[[#This Row],[Ref]],Hoja1!C:W,21,FALSE)</f>
        <v>#N/A</v>
      </c>
      <c r="Y252" s="2" t="e">
        <f>VLOOKUP(Tabla13[[#This Row],[Ref]],Hoja1!C:X,22,FALSE)</f>
        <v>#N/A</v>
      </c>
      <c r="Z252" s="2" t="e">
        <f>SUM(Tabla13[[#This Row],[18]:[38]])</f>
        <v>#N/A</v>
      </c>
      <c r="AA252" s="3">
        <v>25</v>
      </c>
      <c r="AB252" s="3" t="s">
        <v>3</v>
      </c>
      <c r="AC252" s="3" t="s">
        <v>3</v>
      </c>
      <c r="AD252" s="3">
        <f>Tabla13[[#This Row],[Price 1]]*2.3</f>
        <v>57.499999999999993</v>
      </c>
      <c r="AE252" s="3"/>
      <c r="AF252" s="3"/>
      <c r="AG252" s="3" t="s">
        <v>1643</v>
      </c>
    </row>
    <row r="253" spans="2:33" ht="99.9" hidden="1" customHeight="1" x14ac:dyDescent="0.3">
      <c r="B253" s="1" t="s">
        <v>12</v>
      </c>
      <c r="C253" s="1" t="s">
        <v>359</v>
      </c>
      <c r="D253" s="1" t="s">
        <v>358</v>
      </c>
      <c r="E253" s="2" t="e">
        <f>VLOOKUP(Tabla13[[#This Row],[Ref]],Hoja1!C:D,2,FALSE)</f>
        <v>#N/A</v>
      </c>
      <c r="F253" s="2" t="e">
        <f>VLOOKUP(Tabla13[[#This Row],[Ref]],Hoja1!C:E,3,FALSE)</f>
        <v>#N/A</v>
      </c>
      <c r="G253" s="2" t="e">
        <f>VLOOKUP(Tabla13[[#This Row],[Ref]],Hoja1!C:F,4,FALSE)</f>
        <v>#N/A</v>
      </c>
      <c r="H253" s="2" t="e">
        <f>VLOOKUP(Tabla13[[#This Row],[Ref]],Hoja1!C:G,5,FALSE)</f>
        <v>#N/A</v>
      </c>
      <c r="I253" s="2" t="e">
        <f>VLOOKUP(Tabla13[[#This Row],[Ref]],Hoja1!C:H,6,FALSE)</f>
        <v>#N/A</v>
      </c>
      <c r="J253" s="2" t="e">
        <f>VLOOKUP(Tabla13[[#This Row],[Ref]],Hoja1!C:I,7,FALSE)</f>
        <v>#N/A</v>
      </c>
      <c r="K253" s="2" t="e">
        <f>VLOOKUP(Tabla13[[#This Row],[Ref]],Hoja1!C:J,8,FALSE)</f>
        <v>#N/A</v>
      </c>
      <c r="L253" s="2" t="e">
        <f>VLOOKUP(Tabla13[[#This Row],[Ref]],Hoja1!C:K,9,FALSE)</f>
        <v>#N/A</v>
      </c>
      <c r="M253" s="2" t="e">
        <f>VLOOKUP(Tabla13[[#This Row],[Ref]],Hoja1!C:L,10,FALSE)</f>
        <v>#N/A</v>
      </c>
      <c r="N253" s="2" t="e">
        <f>VLOOKUP(Tabla13[[#This Row],[Ref]],Hoja1!C:M,11,FALSE)</f>
        <v>#N/A</v>
      </c>
      <c r="O253" s="2" t="e">
        <f>VLOOKUP(Tabla13[[#This Row],[Ref]],Hoja1!C:N,12,FALSE)</f>
        <v>#N/A</v>
      </c>
      <c r="P253" s="2" t="e">
        <f>VLOOKUP(Tabla13[[#This Row],[Ref]],Hoja1!C:O,13,FALSE)</f>
        <v>#N/A</v>
      </c>
      <c r="Q253" s="2" t="e">
        <f>VLOOKUP(Tabla13[[#This Row],[Ref]],Hoja1!C:P,14,FALSE)</f>
        <v>#N/A</v>
      </c>
      <c r="R253" s="2" t="e">
        <f>VLOOKUP(Tabla13[[#This Row],[Ref]],Hoja1!C:Q,15,FALSE)</f>
        <v>#N/A</v>
      </c>
      <c r="S253" s="2" t="e">
        <f>VLOOKUP(Tabla13[[#This Row],[Ref]],Hoja1!C:R,16,FALSE)</f>
        <v>#N/A</v>
      </c>
      <c r="T253" s="2" t="e">
        <f>VLOOKUP(Tabla13[[#This Row],[Ref]],Hoja1!C:S,17,FALSE)</f>
        <v>#N/A</v>
      </c>
      <c r="U253" s="2" t="e">
        <f>VLOOKUP(Tabla13[[#This Row],[Ref]],Hoja1!C:T,18,FALSE)</f>
        <v>#N/A</v>
      </c>
      <c r="V253" s="2" t="e">
        <f>VLOOKUP(Tabla13[[#This Row],[Ref]],Hoja1!C:U,19,FALSE)</f>
        <v>#N/A</v>
      </c>
      <c r="W253" s="2" t="e">
        <f>VLOOKUP(Tabla13[[#This Row],[Ref]],Hoja1!C:V,20,FALSE)</f>
        <v>#N/A</v>
      </c>
      <c r="X253" s="2" t="e">
        <f>VLOOKUP(Tabla13[[#This Row],[Ref]],Hoja1!C:W,21,FALSE)</f>
        <v>#N/A</v>
      </c>
      <c r="Y253" s="2" t="e">
        <f>VLOOKUP(Tabla13[[#This Row],[Ref]],Hoja1!C:X,22,FALSE)</f>
        <v>#N/A</v>
      </c>
      <c r="Z253" s="2" t="e">
        <f>SUM(Tabla13[[#This Row],[18]:[38]])</f>
        <v>#N/A</v>
      </c>
      <c r="AA253" s="3">
        <v>25</v>
      </c>
      <c r="AB253" s="3" t="s">
        <v>3</v>
      </c>
      <c r="AC253" s="3" t="s">
        <v>3</v>
      </c>
      <c r="AD253" s="3">
        <f>Tabla13[[#This Row],[Price 1]]*2.3</f>
        <v>57.499999999999993</v>
      </c>
      <c r="AE253" s="3"/>
      <c r="AF253" s="3"/>
      <c r="AG253" s="3" t="s">
        <v>1643</v>
      </c>
    </row>
    <row r="254" spans="2:33" ht="99.9" hidden="1" customHeight="1" x14ac:dyDescent="0.3">
      <c r="B254" s="1" t="s">
        <v>12</v>
      </c>
      <c r="C254" s="1" t="s">
        <v>366</v>
      </c>
      <c r="D254" s="1" t="s">
        <v>17</v>
      </c>
      <c r="E254" s="2">
        <f>VLOOKUP(Tabla13[[#This Row],[Ref]],Hoja1!C:D,2,FALSE)</f>
        <v>0</v>
      </c>
      <c r="F254" s="2">
        <f>VLOOKUP(Tabla13[[#This Row],[Ref]],Hoja1!C:E,3,FALSE)</f>
        <v>0</v>
      </c>
      <c r="G254" s="2">
        <f>VLOOKUP(Tabla13[[#This Row],[Ref]],Hoja1!C:F,4,FALSE)</f>
        <v>0</v>
      </c>
      <c r="H254" s="2">
        <f>VLOOKUP(Tabla13[[#This Row],[Ref]],Hoja1!C:G,5,FALSE)</f>
        <v>0</v>
      </c>
      <c r="I254" s="2">
        <f>VLOOKUP(Tabla13[[#This Row],[Ref]],Hoja1!C:H,6,FALSE)</f>
        <v>1</v>
      </c>
      <c r="J254" s="2">
        <f>VLOOKUP(Tabla13[[#This Row],[Ref]],Hoja1!C:I,7,FALSE)</f>
        <v>0</v>
      </c>
      <c r="K254" s="2">
        <f>VLOOKUP(Tabla13[[#This Row],[Ref]],Hoja1!C:J,8,FALSE)</f>
        <v>0</v>
      </c>
      <c r="L254" s="2">
        <f>VLOOKUP(Tabla13[[#This Row],[Ref]],Hoja1!C:K,9,FALSE)</f>
        <v>0</v>
      </c>
      <c r="M254" s="2">
        <f>VLOOKUP(Tabla13[[#This Row],[Ref]],Hoja1!C:L,10,FALSE)</f>
        <v>0</v>
      </c>
      <c r="N254" s="2">
        <f>VLOOKUP(Tabla13[[#This Row],[Ref]],Hoja1!C:M,11,FALSE)</f>
        <v>0</v>
      </c>
      <c r="O254" s="2">
        <f>VLOOKUP(Tabla13[[#This Row],[Ref]],Hoja1!C:N,12,FALSE)</f>
        <v>0</v>
      </c>
      <c r="P254" s="2">
        <f>VLOOKUP(Tabla13[[#This Row],[Ref]],Hoja1!C:O,13,FALSE)</f>
        <v>0</v>
      </c>
      <c r="Q254" s="2">
        <f>VLOOKUP(Tabla13[[#This Row],[Ref]],Hoja1!C:P,14,FALSE)</f>
        <v>0</v>
      </c>
      <c r="R254" s="2">
        <f>VLOOKUP(Tabla13[[#This Row],[Ref]],Hoja1!C:Q,15,FALSE)</f>
        <v>0</v>
      </c>
      <c r="S254" s="2">
        <f>VLOOKUP(Tabla13[[#This Row],[Ref]],Hoja1!C:R,16,FALSE)</f>
        <v>0</v>
      </c>
      <c r="T254" s="2">
        <f>VLOOKUP(Tabla13[[#This Row],[Ref]],Hoja1!C:S,17,FALSE)</f>
        <v>0</v>
      </c>
      <c r="U254" s="2">
        <f>VLOOKUP(Tabla13[[#This Row],[Ref]],Hoja1!C:T,18,FALSE)</f>
        <v>0</v>
      </c>
      <c r="V254" s="2">
        <f>VLOOKUP(Tabla13[[#This Row],[Ref]],Hoja1!C:U,19,FALSE)</f>
        <v>0</v>
      </c>
      <c r="W254" s="2">
        <f>VLOOKUP(Tabla13[[#This Row],[Ref]],Hoja1!C:V,20,FALSE)</f>
        <v>0</v>
      </c>
      <c r="X254" s="2">
        <f>VLOOKUP(Tabla13[[#This Row],[Ref]],Hoja1!C:W,21,FALSE)</f>
        <v>0</v>
      </c>
      <c r="Y254" s="2">
        <f>VLOOKUP(Tabla13[[#This Row],[Ref]],Hoja1!C:X,22,FALSE)</f>
        <v>0</v>
      </c>
      <c r="Z254" s="2">
        <f>SUM(Tabla13[[#This Row],[18]:[38]])</f>
        <v>1</v>
      </c>
      <c r="AA254" s="3">
        <v>15</v>
      </c>
      <c r="AB254" s="3" t="s">
        <v>3</v>
      </c>
      <c r="AC254" s="3" t="s">
        <v>3</v>
      </c>
      <c r="AD254" s="3">
        <f>Tabla13[[#This Row],[Price 1]]*2.3</f>
        <v>34.5</v>
      </c>
      <c r="AE254" s="3"/>
      <c r="AF254" s="3"/>
      <c r="AG254" s="3"/>
    </row>
    <row r="255" spans="2:33" ht="99.9" customHeight="1" x14ac:dyDescent="0.3">
      <c r="B255" s="1" t="s">
        <v>12</v>
      </c>
      <c r="C255" s="1" t="s">
        <v>367</v>
      </c>
      <c r="D255" s="1" t="s">
        <v>17</v>
      </c>
      <c r="E255" s="2">
        <f>VLOOKUP(Tabla13[[#This Row],[Ref]],Hoja1!C:D,2,FALSE)</f>
        <v>0</v>
      </c>
      <c r="F255" s="2">
        <f>VLOOKUP(Tabla13[[#This Row],[Ref]],Hoja1!C:E,3,FALSE)</f>
        <v>0</v>
      </c>
      <c r="G255" s="2">
        <f>VLOOKUP(Tabla13[[#This Row],[Ref]],Hoja1!C:F,4,FALSE)</f>
        <v>0</v>
      </c>
      <c r="H255" s="2">
        <f>VLOOKUP(Tabla13[[#This Row],[Ref]],Hoja1!C:G,5,FALSE)</f>
        <v>0</v>
      </c>
      <c r="I255" s="2">
        <f>VLOOKUP(Tabla13[[#This Row],[Ref]],Hoja1!C:H,6,FALSE)</f>
        <v>3</v>
      </c>
      <c r="J255" s="2">
        <f>VLOOKUP(Tabla13[[#This Row],[Ref]],Hoja1!C:I,7,FALSE)</f>
        <v>0</v>
      </c>
      <c r="K255" s="2">
        <f>VLOOKUP(Tabla13[[#This Row],[Ref]],Hoja1!C:J,8,FALSE)</f>
        <v>0</v>
      </c>
      <c r="L255" s="2">
        <f>VLOOKUP(Tabla13[[#This Row],[Ref]],Hoja1!C:K,9,FALSE)</f>
        <v>0</v>
      </c>
      <c r="M255" s="2">
        <f>VLOOKUP(Tabla13[[#This Row],[Ref]],Hoja1!C:L,10,FALSE)</f>
        <v>0</v>
      </c>
      <c r="N255" s="2">
        <f>VLOOKUP(Tabla13[[#This Row],[Ref]],Hoja1!C:M,11,FALSE)</f>
        <v>0</v>
      </c>
      <c r="O255" s="2">
        <f>VLOOKUP(Tabla13[[#This Row],[Ref]],Hoja1!C:N,12,FALSE)</f>
        <v>0</v>
      </c>
      <c r="P255" s="2">
        <f>VLOOKUP(Tabla13[[#This Row],[Ref]],Hoja1!C:O,13,FALSE)</f>
        <v>0</v>
      </c>
      <c r="Q255" s="2">
        <f>VLOOKUP(Tabla13[[#This Row],[Ref]],Hoja1!C:P,14,FALSE)</f>
        <v>0</v>
      </c>
      <c r="R255" s="2">
        <f>VLOOKUP(Tabla13[[#This Row],[Ref]],Hoja1!C:Q,15,FALSE)</f>
        <v>0</v>
      </c>
      <c r="S255" s="2">
        <f>VLOOKUP(Tabla13[[#This Row],[Ref]],Hoja1!C:R,16,FALSE)</f>
        <v>0</v>
      </c>
      <c r="T255" s="2">
        <f>VLOOKUP(Tabla13[[#This Row],[Ref]],Hoja1!C:S,17,FALSE)</f>
        <v>0</v>
      </c>
      <c r="U255" s="2">
        <f>VLOOKUP(Tabla13[[#This Row],[Ref]],Hoja1!C:T,18,FALSE)</f>
        <v>0</v>
      </c>
      <c r="V255" s="2">
        <f>VLOOKUP(Tabla13[[#This Row],[Ref]],Hoja1!C:U,19,FALSE)</f>
        <v>0</v>
      </c>
      <c r="W255" s="2">
        <f>VLOOKUP(Tabla13[[#This Row],[Ref]],Hoja1!C:V,20,FALSE)</f>
        <v>0</v>
      </c>
      <c r="X255" s="2">
        <f>VLOOKUP(Tabla13[[#This Row],[Ref]],Hoja1!C:W,21,FALSE)</f>
        <v>0</v>
      </c>
      <c r="Y255" s="2">
        <f>VLOOKUP(Tabla13[[#This Row],[Ref]],Hoja1!C:X,22,FALSE)</f>
        <v>0</v>
      </c>
      <c r="Z255" s="2">
        <f>SUM(Tabla13[[#This Row],[18]:[38]])</f>
        <v>3</v>
      </c>
      <c r="AA255" s="3">
        <v>15</v>
      </c>
      <c r="AB255" s="3" t="s">
        <v>3</v>
      </c>
      <c r="AC255" s="3" t="s">
        <v>3</v>
      </c>
      <c r="AD255" s="3">
        <f>Tabla13[[#This Row],[Price 1]]*2.3</f>
        <v>34.5</v>
      </c>
      <c r="AE255" s="3"/>
      <c r="AF255" s="3"/>
      <c r="AG255" s="3"/>
    </row>
    <row r="256" spans="2:33" ht="99.9" hidden="1" customHeight="1" x14ac:dyDescent="0.3">
      <c r="B256" s="1" t="s">
        <v>12</v>
      </c>
      <c r="C256" s="1" t="s">
        <v>368</v>
      </c>
      <c r="D256" s="1" t="s">
        <v>17</v>
      </c>
      <c r="E256" s="2" t="e">
        <f>VLOOKUP(Tabla13[[#This Row],[Ref]],Hoja1!C:D,2,FALSE)</f>
        <v>#N/A</v>
      </c>
      <c r="F256" s="2" t="e">
        <f>VLOOKUP(Tabla13[[#This Row],[Ref]],Hoja1!C:E,3,FALSE)</f>
        <v>#N/A</v>
      </c>
      <c r="G256" s="2" t="e">
        <f>VLOOKUP(Tabla13[[#This Row],[Ref]],Hoja1!C:F,4,FALSE)</f>
        <v>#N/A</v>
      </c>
      <c r="H256" s="2" t="e">
        <f>VLOOKUP(Tabla13[[#This Row],[Ref]],Hoja1!C:G,5,FALSE)</f>
        <v>#N/A</v>
      </c>
      <c r="I256" s="2" t="e">
        <f>VLOOKUP(Tabla13[[#This Row],[Ref]],Hoja1!C:H,6,FALSE)</f>
        <v>#N/A</v>
      </c>
      <c r="J256" s="2" t="e">
        <f>VLOOKUP(Tabla13[[#This Row],[Ref]],Hoja1!C:I,7,FALSE)</f>
        <v>#N/A</v>
      </c>
      <c r="K256" s="2" t="e">
        <f>VLOOKUP(Tabla13[[#This Row],[Ref]],Hoja1!C:J,8,FALSE)</f>
        <v>#N/A</v>
      </c>
      <c r="L256" s="2" t="e">
        <f>VLOOKUP(Tabla13[[#This Row],[Ref]],Hoja1!C:K,9,FALSE)</f>
        <v>#N/A</v>
      </c>
      <c r="M256" s="2" t="e">
        <f>VLOOKUP(Tabla13[[#This Row],[Ref]],Hoja1!C:L,10,FALSE)</f>
        <v>#N/A</v>
      </c>
      <c r="N256" s="2" t="e">
        <f>VLOOKUP(Tabla13[[#This Row],[Ref]],Hoja1!C:M,11,FALSE)</f>
        <v>#N/A</v>
      </c>
      <c r="O256" s="2" t="e">
        <f>VLOOKUP(Tabla13[[#This Row],[Ref]],Hoja1!C:N,12,FALSE)</f>
        <v>#N/A</v>
      </c>
      <c r="P256" s="2" t="e">
        <f>VLOOKUP(Tabla13[[#This Row],[Ref]],Hoja1!C:O,13,FALSE)</f>
        <v>#N/A</v>
      </c>
      <c r="Q256" s="2" t="e">
        <f>VLOOKUP(Tabla13[[#This Row],[Ref]],Hoja1!C:P,14,FALSE)</f>
        <v>#N/A</v>
      </c>
      <c r="R256" s="2" t="e">
        <f>VLOOKUP(Tabla13[[#This Row],[Ref]],Hoja1!C:Q,15,FALSE)</f>
        <v>#N/A</v>
      </c>
      <c r="S256" s="2" t="e">
        <f>VLOOKUP(Tabla13[[#This Row],[Ref]],Hoja1!C:R,16,FALSE)</f>
        <v>#N/A</v>
      </c>
      <c r="T256" s="2" t="e">
        <f>VLOOKUP(Tabla13[[#This Row],[Ref]],Hoja1!C:S,17,FALSE)</f>
        <v>#N/A</v>
      </c>
      <c r="U256" s="2" t="e">
        <f>VLOOKUP(Tabla13[[#This Row],[Ref]],Hoja1!C:T,18,FALSE)</f>
        <v>#N/A</v>
      </c>
      <c r="V256" s="2" t="e">
        <f>VLOOKUP(Tabla13[[#This Row],[Ref]],Hoja1!C:U,19,FALSE)</f>
        <v>#N/A</v>
      </c>
      <c r="W256" s="2" t="e">
        <f>VLOOKUP(Tabla13[[#This Row],[Ref]],Hoja1!C:V,20,FALSE)</f>
        <v>#N/A</v>
      </c>
      <c r="X256" s="2" t="e">
        <f>VLOOKUP(Tabla13[[#This Row],[Ref]],Hoja1!C:W,21,FALSE)</f>
        <v>#N/A</v>
      </c>
      <c r="Y256" s="2" t="e">
        <f>VLOOKUP(Tabla13[[#This Row],[Ref]],Hoja1!C:X,22,FALSE)</f>
        <v>#N/A</v>
      </c>
      <c r="Z256" s="2" t="e">
        <f>SUM(Tabla13[[#This Row],[18]:[38]])</f>
        <v>#N/A</v>
      </c>
      <c r="AA256" s="3">
        <v>15</v>
      </c>
      <c r="AB256" s="3" t="s">
        <v>3</v>
      </c>
      <c r="AC256" s="3" t="s">
        <v>3</v>
      </c>
      <c r="AD256" s="3">
        <f>Tabla13[[#This Row],[Price 1]]*2.3</f>
        <v>34.5</v>
      </c>
      <c r="AE256" s="3"/>
      <c r="AF256" s="3"/>
      <c r="AG256" s="3"/>
    </row>
    <row r="257" spans="2:33" ht="99.9" hidden="1" customHeight="1" x14ac:dyDescent="0.3">
      <c r="B257" s="1" t="s">
        <v>12</v>
      </c>
      <c r="C257" s="1" t="s">
        <v>369</v>
      </c>
      <c r="D257" s="1" t="s">
        <v>17</v>
      </c>
      <c r="E257" s="2" t="e">
        <f>VLOOKUP(Tabla13[[#This Row],[Ref]],Hoja1!C:D,2,FALSE)</f>
        <v>#N/A</v>
      </c>
      <c r="F257" s="2" t="e">
        <f>VLOOKUP(Tabla13[[#This Row],[Ref]],Hoja1!C:E,3,FALSE)</f>
        <v>#N/A</v>
      </c>
      <c r="G257" s="2" t="e">
        <f>VLOOKUP(Tabla13[[#This Row],[Ref]],Hoja1!C:F,4,FALSE)</f>
        <v>#N/A</v>
      </c>
      <c r="H257" s="2" t="e">
        <f>VLOOKUP(Tabla13[[#This Row],[Ref]],Hoja1!C:G,5,FALSE)</f>
        <v>#N/A</v>
      </c>
      <c r="I257" s="2" t="e">
        <f>VLOOKUP(Tabla13[[#This Row],[Ref]],Hoja1!C:H,6,FALSE)</f>
        <v>#N/A</v>
      </c>
      <c r="J257" s="2" t="e">
        <f>VLOOKUP(Tabla13[[#This Row],[Ref]],Hoja1!C:I,7,FALSE)</f>
        <v>#N/A</v>
      </c>
      <c r="K257" s="2" t="e">
        <f>VLOOKUP(Tabla13[[#This Row],[Ref]],Hoja1!C:J,8,FALSE)</f>
        <v>#N/A</v>
      </c>
      <c r="L257" s="2" t="e">
        <f>VLOOKUP(Tabla13[[#This Row],[Ref]],Hoja1!C:K,9,FALSE)</f>
        <v>#N/A</v>
      </c>
      <c r="M257" s="2" t="e">
        <f>VLOOKUP(Tabla13[[#This Row],[Ref]],Hoja1!C:L,10,FALSE)</f>
        <v>#N/A</v>
      </c>
      <c r="N257" s="2" t="e">
        <f>VLOOKUP(Tabla13[[#This Row],[Ref]],Hoja1!C:M,11,FALSE)</f>
        <v>#N/A</v>
      </c>
      <c r="O257" s="2" t="e">
        <f>VLOOKUP(Tabla13[[#This Row],[Ref]],Hoja1!C:N,12,FALSE)</f>
        <v>#N/A</v>
      </c>
      <c r="P257" s="2" t="e">
        <f>VLOOKUP(Tabla13[[#This Row],[Ref]],Hoja1!C:O,13,FALSE)</f>
        <v>#N/A</v>
      </c>
      <c r="Q257" s="2" t="e">
        <f>VLOOKUP(Tabla13[[#This Row],[Ref]],Hoja1!C:P,14,FALSE)</f>
        <v>#N/A</v>
      </c>
      <c r="R257" s="2" t="e">
        <f>VLOOKUP(Tabla13[[#This Row],[Ref]],Hoja1!C:Q,15,FALSE)</f>
        <v>#N/A</v>
      </c>
      <c r="S257" s="2" t="e">
        <f>VLOOKUP(Tabla13[[#This Row],[Ref]],Hoja1!C:R,16,FALSE)</f>
        <v>#N/A</v>
      </c>
      <c r="T257" s="2" t="e">
        <f>VLOOKUP(Tabla13[[#This Row],[Ref]],Hoja1!C:S,17,FALSE)</f>
        <v>#N/A</v>
      </c>
      <c r="U257" s="2" t="e">
        <f>VLOOKUP(Tabla13[[#This Row],[Ref]],Hoja1!C:T,18,FALSE)</f>
        <v>#N/A</v>
      </c>
      <c r="V257" s="2" t="e">
        <f>VLOOKUP(Tabla13[[#This Row],[Ref]],Hoja1!C:U,19,FALSE)</f>
        <v>#N/A</v>
      </c>
      <c r="W257" s="2" t="e">
        <f>VLOOKUP(Tabla13[[#This Row],[Ref]],Hoja1!C:V,20,FALSE)</f>
        <v>#N/A</v>
      </c>
      <c r="X257" s="2" t="e">
        <f>VLOOKUP(Tabla13[[#This Row],[Ref]],Hoja1!C:W,21,FALSE)</f>
        <v>#N/A</v>
      </c>
      <c r="Y257" s="2" t="e">
        <f>VLOOKUP(Tabla13[[#This Row],[Ref]],Hoja1!C:X,22,FALSE)</f>
        <v>#N/A</v>
      </c>
      <c r="Z257" s="2" t="e">
        <f>SUM(Tabla13[[#This Row],[18]:[38]])</f>
        <v>#N/A</v>
      </c>
      <c r="AA257" s="3">
        <v>15</v>
      </c>
      <c r="AB257" s="3" t="s">
        <v>3</v>
      </c>
      <c r="AC257" s="3" t="s">
        <v>3</v>
      </c>
      <c r="AD257" s="3">
        <f>Tabla13[[#This Row],[Price 1]]*2.3</f>
        <v>34.5</v>
      </c>
      <c r="AE257" s="3"/>
      <c r="AF257" s="3"/>
      <c r="AG257" s="3"/>
    </row>
    <row r="258" spans="2:33" ht="99.9" hidden="1" customHeight="1" x14ac:dyDescent="0.3">
      <c r="B258" s="1" t="s">
        <v>12</v>
      </c>
      <c r="C258" s="1" t="s">
        <v>370</v>
      </c>
      <c r="D258" s="1" t="s">
        <v>371</v>
      </c>
      <c r="E258" s="2" t="e">
        <f>VLOOKUP(Tabla13[[#This Row],[Ref]],Hoja1!C:D,2,FALSE)</f>
        <v>#N/A</v>
      </c>
      <c r="F258" s="2" t="e">
        <f>VLOOKUP(Tabla13[[#This Row],[Ref]],Hoja1!C:E,3,FALSE)</f>
        <v>#N/A</v>
      </c>
      <c r="G258" s="2" t="e">
        <f>VLOOKUP(Tabla13[[#This Row],[Ref]],Hoja1!C:F,4,FALSE)</f>
        <v>#N/A</v>
      </c>
      <c r="H258" s="2" t="e">
        <f>VLOOKUP(Tabla13[[#This Row],[Ref]],Hoja1!C:G,5,FALSE)</f>
        <v>#N/A</v>
      </c>
      <c r="I258" s="2" t="e">
        <f>VLOOKUP(Tabla13[[#This Row],[Ref]],Hoja1!C:H,6,FALSE)</f>
        <v>#N/A</v>
      </c>
      <c r="J258" s="2" t="e">
        <f>VLOOKUP(Tabla13[[#This Row],[Ref]],Hoja1!C:I,7,FALSE)</f>
        <v>#N/A</v>
      </c>
      <c r="K258" s="2" t="e">
        <f>VLOOKUP(Tabla13[[#This Row],[Ref]],Hoja1!C:J,8,FALSE)</f>
        <v>#N/A</v>
      </c>
      <c r="L258" s="2" t="e">
        <f>VLOOKUP(Tabla13[[#This Row],[Ref]],Hoja1!C:K,9,FALSE)</f>
        <v>#N/A</v>
      </c>
      <c r="M258" s="2" t="e">
        <f>VLOOKUP(Tabla13[[#This Row],[Ref]],Hoja1!C:L,10,FALSE)</f>
        <v>#N/A</v>
      </c>
      <c r="N258" s="2" t="e">
        <f>VLOOKUP(Tabla13[[#This Row],[Ref]],Hoja1!C:M,11,FALSE)</f>
        <v>#N/A</v>
      </c>
      <c r="O258" s="2" t="e">
        <f>VLOOKUP(Tabla13[[#This Row],[Ref]],Hoja1!C:N,12,FALSE)</f>
        <v>#N/A</v>
      </c>
      <c r="P258" s="2" t="e">
        <f>VLOOKUP(Tabla13[[#This Row],[Ref]],Hoja1!C:O,13,FALSE)</f>
        <v>#N/A</v>
      </c>
      <c r="Q258" s="2" t="e">
        <f>VLOOKUP(Tabla13[[#This Row],[Ref]],Hoja1!C:P,14,FALSE)</f>
        <v>#N/A</v>
      </c>
      <c r="R258" s="2" t="e">
        <f>VLOOKUP(Tabla13[[#This Row],[Ref]],Hoja1!C:Q,15,FALSE)</f>
        <v>#N/A</v>
      </c>
      <c r="S258" s="2" t="e">
        <f>VLOOKUP(Tabla13[[#This Row],[Ref]],Hoja1!C:R,16,FALSE)</f>
        <v>#N/A</v>
      </c>
      <c r="T258" s="2" t="e">
        <f>VLOOKUP(Tabla13[[#This Row],[Ref]],Hoja1!C:S,17,FALSE)</f>
        <v>#N/A</v>
      </c>
      <c r="U258" s="2" t="e">
        <f>VLOOKUP(Tabla13[[#This Row],[Ref]],Hoja1!C:T,18,FALSE)</f>
        <v>#N/A</v>
      </c>
      <c r="V258" s="2" t="e">
        <f>VLOOKUP(Tabla13[[#This Row],[Ref]],Hoja1!C:U,19,FALSE)</f>
        <v>#N/A</v>
      </c>
      <c r="W258" s="2" t="e">
        <f>VLOOKUP(Tabla13[[#This Row],[Ref]],Hoja1!C:V,20,FALSE)</f>
        <v>#N/A</v>
      </c>
      <c r="X258" s="2" t="e">
        <f>VLOOKUP(Tabla13[[#This Row],[Ref]],Hoja1!C:W,21,FALSE)</f>
        <v>#N/A</v>
      </c>
      <c r="Y258" s="2" t="e">
        <f>VLOOKUP(Tabla13[[#This Row],[Ref]],Hoja1!C:X,22,FALSE)</f>
        <v>#N/A</v>
      </c>
      <c r="Z258" s="2" t="e">
        <f>SUM(Tabla13[[#This Row],[18]:[38]])</f>
        <v>#N/A</v>
      </c>
      <c r="AA258" s="3">
        <v>17.5</v>
      </c>
      <c r="AB258" s="3" t="s">
        <v>3</v>
      </c>
      <c r="AC258" s="3" t="s">
        <v>3</v>
      </c>
      <c r="AD258" s="3">
        <f>Tabla13[[#This Row],[Price 1]]*2.3</f>
        <v>40.25</v>
      </c>
      <c r="AE258" s="3"/>
      <c r="AF258" s="3"/>
      <c r="AG258" s="3"/>
    </row>
    <row r="259" spans="2:33" ht="99.9" customHeight="1" x14ac:dyDescent="0.3">
      <c r="B259" s="1" t="s">
        <v>12</v>
      </c>
      <c r="C259" s="1" t="s">
        <v>372</v>
      </c>
      <c r="D259" s="1" t="s">
        <v>371</v>
      </c>
      <c r="E259" s="2">
        <f>VLOOKUP(Tabla13[[#This Row],[Ref]],Hoja1!C:D,2,FALSE)</f>
        <v>0</v>
      </c>
      <c r="F259" s="2">
        <f>VLOOKUP(Tabla13[[#This Row],[Ref]],Hoja1!C:E,3,FALSE)</f>
        <v>0</v>
      </c>
      <c r="G259" s="2">
        <f>VLOOKUP(Tabla13[[#This Row],[Ref]],Hoja1!C:F,4,FALSE)</f>
        <v>0</v>
      </c>
      <c r="H259" s="2">
        <f>VLOOKUP(Tabla13[[#This Row],[Ref]],Hoja1!C:G,5,FALSE)</f>
        <v>0</v>
      </c>
      <c r="I259" s="2">
        <f>VLOOKUP(Tabla13[[#This Row],[Ref]],Hoja1!C:H,6,FALSE)</f>
        <v>7</v>
      </c>
      <c r="J259" s="2">
        <f>VLOOKUP(Tabla13[[#This Row],[Ref]],Hoja1!C:I,7,FALSE)</f>
        <v>2</v>
      </c>
      <c r="K259" s="2">
        <f>VLOOKUP(Tabla13[[#This Row],[Ref]],Hoja1!C:J,8,FALSE)</f>
        <v>1</v>
      </c>
      <c r="L259" s="2">
        <f>VLOOKUP(Tabla13[[#This Row],[Ref]],Hoja1!C:K,9,FALSE)</f>
        <v>5</v>
      </c>
      <c r="M259" s="2">
        <f>VLOOKUP(Tabla13[[#This Row],[Ref]],Hoja1!C:L,10,FALSE)</f>
        <v>3</v>
      </c>
      <c r="N259" s="2">
        <f>VLOOKUP(Tabla13[[#This Row],[Ref]],Hoja1!C:M,11,FALSE)</f>
        <v>2</v>
      </c>
      <c r="O259" s="2">
        <f>VLOOKUP(Tabla13[[#This Row],[Ref]],Hoja1!C:N,12,FALSE)</f>
        <v>0</v>
      </c>
      <c r="P259" s="2">
        <f>VLOOKUP(Tabla13[[#This Row],[Ref]],Hoja1!C:O,13,FALSE)</f>
        <v>4</v>
      </c>
      <c r="Q259" s="2">
        <f>VLOOKUP(Tabla13[[#This Row],[Ref]],Hoja1!C:P,14,FALSE)</f>
        <v>1</v>
      </c>
      <c r="R259" s="2">
        <f>VLOOKUP(Tabla13[[#This Row],[Ref]],Hoja1!C:Q,15,FALSE)</f>
        <v>0</v>
      </c>
      <c r="S259" s="2">
        <f>VLOOKUP(Tabla13[[#This Row],[Ref]],Hoja1!C:R,16,FALSE)</f>
        <v>0</v>
      </c>
      <c r="T259" s="2">
        <f>VLOOKUP(Tabla13[[#This Row],[Ref]],Hoja1!C:S,17,FALSE)</f>
        <v>0</v>
      </c>
      <c r="U259" s="2">
        <f>VLOOKUP(Tabla13[[#This Row],[Ref]],Hoja1!C:T,18,FALSE)</f>
        <v>0</v>
      </c>
      <c r="V259" s="2">
        <f>VLOOKUP(Tabla13[[#This Row],[Ref]],Hoja1!C:U,19,FALSE)</f>
        <v>0</v>
      </c>
      <c r="W259" s="2">
        <f>VLOOKUP(Tabla13[[#This Row],[Ref]],Hoja1!C:V,20,FALSE)</f>
        <v>0</v>
      </c>
      <c r="X259" s="2">
        <f>VLOOKUP(Tabla13[[#This Row],[Ref]],Hoja1!C:W,21,FALSE)</f>
        <v>0</v>
      </c>
      <c r="Y259" s="2">
        <f>VLOOKUP(Tabla13[[#This Row],[Ref]],Hoja1!C:X,22,FALSE)</f>
        <v>0</v>
      </c>
      <c r="Z259" s="2">
        <f>SUM(Tabla13[[#This Row],[18]:[38]])</f>
        <v>25</v>
      </c>
      <c r="AA259" s="3">
        <v>17.5</v>
      </c>
      <c r="AB259" s="3" t="s">
        <v>3</v>
      </c>
      <c r="AC259" s="3" t="s">
        <v>3</v>
      </c>
      <c r="AD259" s="3">
        <f>Tabla13[[#This Row],[Price 1]]*2.3</f>
        <v>40.25</v>
      </c>
      <c r="AE259" s="3"/>
      <c r="AF259" s="3"/>
      <c r="AG259" s="3" t="s">
        <v>1643</v>
      </c>
    </row>
    <row r="260" spans="2:33" ht="99.9" customHeight="1" x14ac:dyDescent="0.3">
      <c r="B260" s="1" t="s">
        <v>12</v>
      </c>
      <c r="C260" s="1" t="s">
        <v>373</v>
      </c>
      <c r="D260" s="1" t="s">
        <v>371</v>
      </c>
      <c r="E260" s="2">
        <f>VLOOKUP(Tabla13[[#This Row],[Ref]],Hoja1!C:D,2,FALSE)</f>
        <v>0</v>
      </c>
      <c r="F260" s="2">
        <f>VLOOKUP(Tabla13[[#This Row],[Ref]],Hoja1!C:E,3,FALSE)</f>
        <v>0</v>
      </c>
      <c r="G260" s="2">
        <f>VLOOKUP(Tabla13[[#This Row],[Ref]],Hoja1!C:F,4,FALSE)</f>
        <v>0</v>
      </c>
      <c r="H260" s="2">
        <f>VLOOKUP(Tabla13[[#This Row],[Ref]],Hoja1!C:G,5,FALSE)</f>
        <v>0</v>
      </c>
      <c r="I260" s="2">
        <f>VLOOKUP(Tabla13[[#This Row],[Ref]],Hoja1!C:H,6,FALSE)</f>
        <v>4</v>
      </c>
      <c r="J260" s="2">
        <f>VLOOKUP(Tabla13[[#This Row],[Ref]],Hoja1!C:I,7,FALSE)</f>
        <v>1</v>
      </c>
      <c r="K260" s="2">
        <f>VLOOKUP(Tabla13[[#This Row],[Ref]],Hoja1!C:J,8,FALSE)</f>
        <v>4</v>
      </c>
      <c r="L260" s="2">
        <f>VLOOKUP(Tabla13[[#This Row],[Ref]],Hoja1!C:K,9,FALSE)</f>
        <v>2</v>
      </c>
      <c r="M260" s="2">
        <f>VLOOKUP(Tabla13[[#This Row],[Ref]],Hoja1!C:L,10,FALSE)</f>
        <v>7</v>
      </c>
      <c r="N260" s="2">
        <f>VLOOKUP(Tabla13[[#This Row],[Ref]],Hoja1!C:M,11,FALSE)</f>
        <v>11</v>
      </c>
      <c r="O260" s="2">
        <f>VLOOKUP(Tabla13[[#This Row],[Ref]],Hoja1!C:N,12,FALSE)</f>
        <v>3</v>
      </c>
      <c r="P260" s="2">
        <f>VLOOKUP(Tabla13[[#This Row],[Ref]],Hoja1!C:O,13,FALSE)</f>
        <v>3</v>
      </c>
      <c r="Q260" s="2">
        <f>VLOOKUP(Tabla13[[#This Row],[Ref]],Hoja1!C:P,14,FALSE)</f>
        <v>3</v>
      </c>
      <c r="R260" s="2">
        <f>VLOOKUP(Tabla13[[#This Row],[Ref]],Hoja1!C:Q,15,FALSE)</f>
        <v>0</v>
      </c>
      <c r="S260" s="2">
        <f>VLOOKUP(Tabla13[[#This Row],[Ref]],Hoja1!C:R,16,FALSE)</f>
        <v>0</v>
      </c>
      <c r="T260" s="2">
        <f>VLOOKUP(Tabla13[[#This Row],[Ref]],Hoja1!C:S,17,FALSE)</f>
        <v>0</v>
      </c>
      <c r="U260" s="2">
        <f>VLOOKUP(Tabla13[[#This Row],[Ref]],Hoja1!C:T,18,FALSE)</f>
        <v>0</v>
      </c>
      <c r="V260" s="2">
        <f>VLOOKUP(Tabla13[[#This Row],[Ref]],Hoja1!C:U,19,FALSE)</f>
        <v>0</v>
      </c>
      <c r="W260" s="2">
        <f>VLOOKUP(Tabla13[[#This Row],[Ref]],Hoja1!C:V,20,FALSE)</f>
        <v>0</v>
      </c>
      <c r="X260" s="2">
        <f>VLOOKUP(Tabla13[[#This Row],[Ref]],Hoja1!C:W,21,FALSE)</f>
        <v>0</v>
      </c>
      <c r="Y260" s="2">
        <f>VLOOKUP(Tabla13[[#This Row],[Ref]],Hoja1!C:X,22,FALSE)</f>
        <v>0</v>
      </c>
      <c r="Z260" s="2">
        <f>SUM(Tabla13[[#This Row],[18]:[38]])</f>
        <v>38</v>
      </c>
      <c r="AA260" s="3">
        <v>17.5</v>
      </c>
      <c r="AB260" s="3" t="s">
        <v>3</v>
      </c>
      <c r="AC260" s="3" t="s">
        <v>3</v>
      </c>
      <c r="AD260" s="3">
        <f>Tabla13[[#This Row],[Price 1]]*2.3</f>
        <v>40.25</v>
      </c>
      <c r="AE260" s="3"/>
      <c r="AF260" s="3"/>
      <c r="AG260" s="3" t="s">
        <v>1643</v>
      </c>
    </row>
    <row r="261" spans="2:33" ht="99.9" customHeight="1" x14ac:dyDescent="0.3">
      <c r="B261" s="1" t="s">
        <v>12</v>
      </c>
      <c r="C261" s="1" t="s">
        <v>374</v>
      </c>
      <c r="D261" s="1" t="s">
        <v>371</v>
      </c>
      <c r="E261" s="2">
        <f>VLOOKUP(Tabla13[[#This Row],[Ref]],Hoja1!C:D,2,FALSE)</f>
        <v>0</v>
      </c>
      <c r="F261" s="2">
        <f>VLOOKUP(Tabla13[[#This Row],[Ref]],Hoja1!C:E,3,FALSE)</f>
        <v>0</v>
      </c>
      <c r="G261" s="2">
        <f>VLOOKUP(Tabla13[[#This Row],[Ref]],Hoja1!C:F,4,FALSE)</f>
        <v>0</v>
      </c>
      <c r="H261" s="2">
        <f>VLOOKUP(Tabla13[[#This Row],[Ref]],Hoja1!C:G,5,FALSE)</f>
        <v>0</v>
      </c>
      <c r="I261" s="2">
        <f>VLOOKUP(Tabla13[[#This Row],[Ref]],Hoja1!C:H,6,FALSE)</f>
        <v>5</v>
      </c>
      <c r="J261" s="2">
        <f>VLOOKUP(Tabla13[[#This Row],[Ref]],Hoja1!C:I,7,FALSE)</f>
        <v>4</v>
      </c>
      <c r="K261" s="2">
        <f>VLOOKUP(Tabla13[[#This Row],[Ref]],Hoja1!C:J,8,FALSE)</f>
        <v>4</v>
      </c>
      <c r="L261" s="2">
        <f>VLOOKUP(Tabla13[[#This Row],[Ref]],Hoja1!C:K,9,FALSE)</f>
        <v>5</v>
      </c>
      <c r="M261" s="2">
        <f>VLOOKUP(Tabla13[[#This Row],[Ref]],Hoja1!C:L,10,FALSE)</f>
        <v>2</v>
      </c>
      <c r="N261" s="2">
        <f>VLOOKUP(Tabla13[[#This Row],[Ref]],Hoja1!C:M,11,FALSE)</f>
        <v>3</v>
      </c>
      <c r="O261" s="2">
        <f>VLOOKUP(Tabla13[[#This Row],[Ref]],Hoja1!C:N,12,FALSE)</f>
        <v>2</v>
      </c>
      <c r="P261" s="2">
        <f>VLOOKUP(Tabla13[[#This Row],[Ref]],Hoja1!C:O,13,FALSE)</f>
        <v>1</v>
      </c>
      <c r="Q261" s="2">
        <f>VLOOKUP(Tabla13[[#This Row],[Ref]],Hoja1!C:P,14,FALSE)</f>
        <v>2</v>
      </c>
      <c r="R261" s="2">
        <f>VLOOKUP(Tabla13[[#This Row],[Ref]],Hoja1!C:Q,15,FALSE)</f>
        <v>0</v>
      </c>
      <c r="S261" s="2">
        <f>VLOOKUP(Tabla13[[#This Row],[Ref]],Hoja1!C:R,16,FALSE)</f>
        <v>0</v>
      </c>
      <c r="T261" s="2">
        <f>VLOOKUP(Tabla13[[#This Row],[Ref]],Hoja1!C:S,17,FALSE)</f>
        <v>0</v>
      </c>
      <c r="U261" s="2">
        <f>VLOOKUP(Tabla13[[#This Row],[Ref]],Hoja1!C:T,18,FALSE)</f>
        <v>0</v>
      </c>
      <c r="V261" s="2">
        <f>VLOOKUP(Tabla13[[#This Row],[Ref]],Hoja1!C:U,19,FALSE)</f>
        <v>0</v>
      </c>
      <c r="W261" s="2">
        <f>VLOOKUP(Tabla13[[#This Row],[Ref]],Hoja1!C:V,20,FALSE)</f>
        <v>0</v>
      </c>
      <c r="X261" s="2">
        <f>VLOOKUP(Tabla13[[#This Row],[Ref]],Hoja1!C:W,21,FALSE)</f>
        <v>0</v>
      </c>
      <c r="Y261" s="2">
        <f>VLOOKUP(Tabla13[[#This Row],[Ref]],Hoja1!C:X,22,FALSE)</f>
        <v>0</v>
      </c>
      <c r="Z261" s="2">
        <f>SUM(Tabla13[[#This Row],[18]:[38]])</f>
        <v>28</v>
      </c>
      <c r="AA261" s="3">
        <v>17.5</v>
      </c>
      <c r="AB261" s="3" t="s">
        <v>3</v>
      </c>
      <c r="AC261" s="3" t="s">
        <v>3</v>
      </c>
      <c r="AD261" s="3">
        <f>Tabla13[[#This Row],[Price 1]]*2.3</f>
        <v>40.25</v>
      </c>
      <c r="AE261" s="3"/>
      <c r="AF261" s="3"/>
      <c r="AG261" s="3" t="s">
        <v>1643</v>
      </c>
    </row>
    <row r="262" spans="2:33" ht="99.9" hidden="1" customHeight="1" x14ac:dyDescent="0.3">
      <c r="B262" s="1" t="s">
        <v>12</v>
      </c>
      <c r="C262" s="1" t="s">
        <v>375</v>
      </c>
      <c r="D262" s="1" t="s">
        <v>371</v>
      </c>
      <c r="E262" s="2" t="e">
        <f>VLOOKUP(Tabla13[[#This Row],[Ref]],Hoja1!C:D,2,FALSE)</f>
        <v>#N/A</v>
      </c>
      <c r="F262" s="2" t="e">
        <f>VLOOKUP(Tabla13[[#This Row],[Ref]],Hoja1!C:E,3,FALSE)</f>
        <v>#N/A</v>
      </c>
      <c r="G262" s="2" t="e">
        <f>VLOOKUP(Tabla13[[#This Row],[Ref]],Hoja1!C:F,4,FALSE)</f>
        <v>#N/A</v>
      </c>
      <c r="H262" s="2" t="e">
        <f>VLOOKUP(Tabla13[[#This Row],[Ref]],Hoja1!C:G,5,FALSE)</f>
        <v>#N/A</v>
      </c>
      <c r="I262" s="2" t="e">
        <f>VLOOKUP(Tabla13[[#This Row],[Ref]],Hoja1!C:H,6,FALSE)</f>
        <v>#N/A</v>
      </c>
      <c r="J262" s="2" t="e">
        <f>VLOOKUP(Tabla13[[#This Row],[Ref]],Hoja1!C:I,7,FALSE)</f>
        <v>#N/A</v>
      </c>
      <c r="K262" s="2" t="e">
        <f>VLOOKUP(Tabla13[[#This Row],[Ref]],Hoja1!C:J,8,FALSE)</f>
        <v>#N/A</v>
      </c>
      <c r="L262" s="2" t="e">
        <f>VLOOKUP(Tabla13[[#This Row],[Ref]],Hoja1!C:K,9,FALSE)</f>
        <v>#N/A</v>
      </c>
      <c r="M262" s="2" t="e">
        <f>VLOOKUP(Tabla13[[#This Row],[Ref]],Hoja1!C:L,10,FALSE)</f>
        <v>#N/A</v>
      </c>
      <c r="N262" s="2" t="e">
        <f>VLOOKUP(Tabla13[[#This Row],[Ref]],Hoja1!C:M,11,FALSE)</f>
        <v>#N/A</v>
      </c>
      <c r="O262" s="2" t="e">
        <f>VLOOKUP(Tabla13[[#This Row],[Ref]],Hoja1!C:N,12,FALSE)</f>
        <v>#N/A</v>
      </c>
      <c r="P262" s="2" t="e">
        <f>VLOOKUP(Tabla13[[#This Row],[Ref]],Hoja1!C:O,13,FALSE)</f>
        <v>#N/A</v>
      </c>
      <c r="Q262" s="2" t="e">
        <f>VLOOKUP(Tabla13[[#This Row],[Ref]],Hoja1!C:P,14,FALSE)</f>
        <v>#N/A</v>
      </c>
      <c r="R262" s="2" t="e">
        <f>VLOOKUP(Tabla13[[#This Row],[Ref]],Hoja1!C:Q,15,FALSE)</f>
        <v>#N/A</v>
      </c>
      <c r="S262" s="2" t="e">
        <f>VLOOKUP(Tabla13[[#This Row],[Ref]],Hoja1!C:R,16,FALSE)</f>
        <v>#N/A</v>
      </c>
      <c r="T262" s="2" t="e">
        <f>VLOOKUP(Tabla13[[#This Row],[Ref]],Hoja1!C:S,17,FALSE)</f>
        <v>#N/A</v>
      </c>
      <c r="U262" s="2" t="e">
        <f>VLOOKUP(Tabla13[[#This Row],[Ref]],Hoja1!C:T,18,FALSE)</f>
        <v>#N/A</v>
      </c>
      <c r="V262" s="2" t="e">
        <f>VLOOKUP(Tabla13[[#This Row],[Ref]],Hoja1!C:U,19,FALSE)</f>
        <v>#N/A</v>
      </c>
      <c r="W262" s="2" t="e">
        <f>VLOOKUP(Tabla13[[#This Row],[Ref]],Hoja1!C:V,20,FALSE)</f>
        <v>#N/A</v>
      </c>
      <c r="X262" s="2" t="e">
        <f>VLOOKUP(Tabla13[[#This Row],[Ref]],Hoja1!C:W,21,FALSE)</f>
        <v>#N/A</v>
      </c>
      <c r="Y262" s="2" t="e">
        <f>VLOOKUP(Tabla13[[#This Row],[Ref]],Hoja1!C:X,22,FALSE)</f>
        <v>#N/A</v>
      </c>
      <c r="Z262" s="2" t="e">
        <f>SUM(Tabla13[[#This Row],[18]:[38]])</f>
        <v>#N/A</v>
      </c>
      <c r="AA262" s="3">
        <v>20</v>
      </c>
      <c r="AB262" s="3" t="s">
        <v>3</v>
      </c>
      <c r="AC262" s="3" t="s">
        <v>3</v>
      </c>
      <c r="AD262" s="3">
        <f>Tabla13[[#This Row],[Price 1]]*2.3</f>
        <v>46</v>
      </c>
      <c r="AE262" s="3"/>
      <c r="AF262" s="3"/>
      <c r="AG262" s="3"/>
    </row>
    <row r="263" spans="2:33" ht="99.9" customHeight="1" x14ac:dyDescent="0.3">
      <c r="B263" s="1" t="s">
        <v>12</v>
      </c>
      <c r="C263" s="1" t="s">
        <v>376</v>
      </c>
      <c r="D263" s="1" t="s">
        <v>371</v>
      </c>
      <c r="E263" s="2">
        <f>VLOOKUP(Tabla13[[#This Row],[Ref]],Hoja1!C:D,2,FALSE)</f>
        <v>0</v>
      </c>
      <c r="F263" s="2">
        <f>VLOOKUP(Tabla13[[#This Row],[Ref]],Hoja1!C:E,3,FALSE)</f>
        <v>0</v>
      </c>
      <c r="G263" s="2">
        <f>VLOOKUP(Tabla13[[#This Row],[Ref]],Hoja1!C:F,4,FALSE)</f>
        <v>0</v>
      </c>
      <c r="H263" s="2">
        <f>VLOOKUP(Tabla13[[#This Row],[Ref]],Hoja1!C:G,5,FALSE)</f>
        <v>0</v>
      </c>
      <c r="I263" s="2">
        <f>VLOOKUP(Tabla13[[#This Row],[Ref]],Hoja1!C:H,6,FALSE)</f>
        <v>0</v>
      </c>
      <c r="J263" s="2">
        <f>VLOOKUP(Tabla13[[#This Row],[Ref]],Hoja1!C:I,7,FALSE)</f>
        <v>0</v>
      </c>
      <c r="K263" s="2">
        <f>VLOOKUP(Tabla13[[#This Row],[Ref]],Hoja1!C:J,8,FALSE)</f>
        <v>5</v>
      </c>
      <c r="L263" s="2">
        <f>VLOOKUP(Tabla13[[#This Row],[Ref]],Hoja1!C:K,9,FALSE)</f>
        <v>2</v>
      </c>
      <c r="M263" s="2">
        <f>VLOOKUP(Tabla13[[#This Row],[Ref]],Hoja1!C:L,10,FALSE)</f>
        <v>2</v>
      </c>
      <c r="N263" s="2">
        <f>VLOOKUP(Tabla13[[#This Row],[Ref]],Hoja1!C:M,11,FALSE)</f>
        <v>0</v>
      </c>
      <c r="O263" s="2">
        <f>VLOOKUP(Tabla13[[#This Row],[Ref]],Hoja1!C:N,12,FALSE)</f>
        <v>1</v>
      </c>
      <c r="P263" s="2">
        <f>VLOOKUP(Tabla13[[#This Row],[Ref]],Hoja1!C:O,13,FALSE)</f>
        <v>1</v>
      </c>
      <c r="Q263" s="2">
        <f>VLOOKUP(Tabla13[[#This Row],[Ref]],Hoja1!C:P,14,FALSE)</f>
        <v>1</v>
      </c>
      <c r="R263" s="2">
        <f>VLOOKUP(Tabla13[[#This Row],[Ref]],Hoja1!C:Q,15,FALSE)</f>
        <v>0</v>
      </c>
      <c r="S263" s="2">
        <f>VLOOKUP(Tabla13[[#This Row],[Ref]],Hoja1!C:R,16,FALSE)</f>
        <v>5</v>
      </c>
      <c r="T263" s="2">
        <f>VLOOKUP(Tabla13[[#This Row],[Ref]],Hoja1!C:S,17,FALSE)</f>
        <v>3</v>
      </c>
      <c r="U263" s="2">
        <f>VLOOKUP(Tabla13[[#This Row],[Ref]],Hoja1!C:T,18,FALSE)</f>
        <v>2</v>
      </c>
      <c r="V263" s="2">
        <f>VLOOKUP(Tabla13[[#This Row],[Ref]],Hoja1!C:U,19,FALSE)</f>
        <v>0</v>
      </c>
      <c r="W263" s="2">
        <f>VLOOKUP(Tabla13[[#This Row],[Ref]],Hoja1!C:V,20,FALSE)</f>
        <v>0</v>
      </c>
      <c r="X263" s="2">
        <f>VLOOKUP(Tabla13[[#This Row],[Ref]],Hoja1!C:W,21,FALSE)</f>
        <v>0</v>
      </c>
      <c r="Y263" s="2">
        <f>VLOOKUP(Tabla13[[#This Row],[Ref]],Hoja1!C:X,22,FALSE)</f>
        <v>0</v>
      </c>
      <c r="Z263" s="2">
        <f>SUM(Tabla13[[#This Row],[18]:[38]])</f>
        <v>22</v>
      </c>
      <c r="AA263" s="3">
        <v>20</v>
      </c>
      <c r="AB263" s="3" t="s">
        <v>3</v>
      </c>
      <c r="AC263" s="3" t="s">
        <v>3</v>
      </c>
      <c r="AD263" s="3">
        <f>Tabla13[[#This Row],[Price 1]]*2.3</f>
        <v>46</v>
      </c>
      <c r="AE263" s="3"/>
      <c r="AF263" s="3"/>
      <c r="AG263" s="3" t="s">
        <v>1643</v>
      </c>
    </row>
    <row r="264" spans="2:33" ht="99.9" customHeight="1" x14ac:dyDescent="0.3">
      <c r="B264" s="1" t="s">
        <v>12</v>
      </c>
      <c r="C264" s="1" t="s">
        <v>377</v>
      </c>
      <c r="D264" s="1" t="s">
        <v>371</v>
      </c>
      <c r="E264" s="2">
        <f>VLOOKUP(Tabla13[[#This Row],[Ref]],Hoja1!C:D,2,FALSE)</f>
        <v>0</v>
      </c>
      <c r="F264" s="2">
        <f>VLOOKUP(Tabla13[[#This Row],[Ref]],Hoja1!C:E,3,FALSE)</f>
        <v>0</v>
      </c>
      <c r="G264" s="2">
        <f>VLOOKUP(Tabla13[[#This Row],[Ref]],Hoja1!C:F,4,FALSE)</f>
        <v>0</v>
      </c>
      <c r="H264" s="2">
        <f>VLOOKUP(Tabla13[[#This Row],[Ref]],Hoja1!C:G,5,FALSE)</f>
        <v>0</v>
      </c>
      <c r="I264" s="2">
        <f>VLOOKUP(Tabla13[[#This Row],[Ref]],Hoja1!C:H,6,FALSE)</f>
        <v>0</v>
      </c>
      <c r="J264" s="2">
        <f>VLOOKUP(Tabla13[[#This Row],[Ref]],Hoja1!C:I,7,FALSE)</f>
        <v>0</v>
      </c>
      <c r="K264" s="2">
        <f>VLOOKUP(Tabla13[[#This Row],[Ref]],Hoja1!C:J,8,FALSE)</f>
        <v>3</v>
      </c>
      <c r="L264" s="2">
        <f>VLOOKUP(Tabla13[[#This Row],[Ref]],Hoja1!C:K,9,FALSE)</f>
        <v>4</v>
      </c>
      <c r="M264" s="2">
        <f>VLOOKUP(Tabla13[[#This Row],[Ref]],Hoja1!C:L,10,FALSE)</f>
        <v>5</v>
      </c>
      <c r="N264" s="2">
        <f>VLOOKUP(Tabla13[[#This Row],[Ref]],Hoja1!C:M,11,FALSE)</f>
        <v>0</v>
      </c>
      <c r="O264" s="2">
        <f>VLOOKUP(Tabla13[[#This Row],[Ref]],Hoja1!C:N,12,FALSE)</f>
        <v>5</v>
      </c>
      <c r="P264" s="2">
        <f>VLOOKUP(Tabla13[[#This Row],[Ref]],Hoja1!C:O,13,FALSE)</f>
        <v>2</v>
      </c>
      <c r="Q264" s="2">
        <f>VLOOKUP(Tabla13[[#This Row],[Ref]],Hoja1!C:P,14,FALSE)</f>
        <v>2</v>
      </c>
      <c r="R264" s="2">
        <f>VLOOKUP(Tabla13[[#This Row],[Ref]],Hoja1!C:Q,15,FALSE)</f>
        <v>1</v>
      </c>
      <c r="S264" s="2">
        <f>VLOOKUP(Tabla13[[#This Row],[Ref]],Hoja1!C:R,16,FALSE)</f>
        <v>1</v>
      </c>
      <c r="T264" s="2">
        <f>VLOOKUP(Tabla13[[#This Row],[Ref]],Hoja1!C:S,17,FALSE)</f>
        <v>2</v>
      </c>
      <c r="U264" s="2">
        <f>VLOOKUP(Tabla13[[#This Row],[Ref]],Hoja1!C:T,18,FALSE)</f>
        <v>2</v>
      </c>
      <c r="V264" s="2">
        <f>VLOOKUP(Tabla13[[#This Row],[Ref]],Hoja1!C:U,19,FALSE)</f>
        <v>0</v>
      </c>
      <c r="W264" s="2">
        <f>VLOOKUP(Tabla13[[#This Row],[Ref]],Hoja1!C:V,20,FALSE)</f>
        <v>0</v>
      </c>
      <c r="X264" s="2">
        <f>VLOOKUP(Tabla13[[#This Row],[Ref]],Hoja1!C:W,21,FALSE)</f>
        <v>0</v>
      </c>
      <c r="Y264" s="2">
        <f>VLOOKUP(Tabla13[[#This Row],[Ref]],Hoja1!C:X,22,FALSE)</f>
        <v>0</v>
      </c>
      <c r="Z264" s="2">
        <f>SUM(Tabla13[[#This Row],[18]:[38]])</f>
        <v>27</v>
      </c>
      <c r="AA264" s="3">
        <v>20</v>
      </c>
      <c r="AB264" s="3" t="s">
        <v>3</v>
      </c>
      <c r="AC264" s="3" t="s">
        <v>3</v>
      </c>
      <c r="AD264" s="3">
        <f>Tabla13[[#This Row],[Price 1]]*2.3</f>
        <v>46</v>
      </c>
      <c r="AE264" s="3"/>
      <c r="AF264" s="3"/>
      <c r="AG264" s="3" t="s">
        <v>1643</v>
      </c>
    </row>
    <row r="265" spans="2:33" ht="99.75" hidden="1" customHeight="1" x14ac:dyDescent="0.3">
      <c r="B265" s="1" t="s">
        <v>12</v>
      </c>
      <c r="C265" s="1" t="s">
        <v>378</v>
      </c>
      <c r="D265" s="1" t="s">
        <v>379</v>
      </c>
      <c r="E265" s="2">
        <f>VLOOKUP(Tabla13[[#This Row],[Ref]],Hoja1!C:D,2,FALSE)</f>
        <v>0</v>
      </c>
      <c r="F265" s="2">
        <f>VLOOKUP(Tabla13[[#This Row],[Ref]],Hoja1!C:E,3,FALSE)</f>
        <v>0</v>
      </c>
      <c r="G265" s="2">
        <f>VLOOKUP(Tabla13[[#This Row],[Ref]],Hoja1!C:F,4,FALSE)</f>
        <v>0</v>
      </c>
      <c r="H265" s="2">
        <f>VLOOKUP(Tabla13[[#This Row],[Ref]],Hoja1!C:G,5,FALSE)</f>
        <v>0</v>
      </c>
      <c r="I265" s="2">
        <f>VLOOKUP(Tabla13[[#This Row],[Ref]],Hoja1!C:H,6,FALSE)</f>
        <v>0</v>
      </c>
      <c r="J265" s="2">
        <f>VLOOKUP(Tabla13[[#This Row],[Ref]],Hoja1!C:I,7,FALSE)</f>
        <v>0</v>
      </c>
      <c r="K265" s="2">
        <f>VLOOKUP(Tabla13[[#This Row],[Ref]],Hoja1!C:J,8,FALSE)</f>
        <v>0</v>
      </c>
      <c r="L265" s="2">
        <f>VLOOKUP(Tabla13[[#This Row],[Ref]],Hoja1!C:K,9,FALSE)</f>
        <v>0</v>
      </c>
      <c r="M265" s="2">
        <f>VLOOKUP(Tabla13[[#This Row],[Ref]],Hoja1!C:L,10,FALSE)</f>
        <v>0</v>
      </c>
      <c r="N265" s="2">
        <f>VLOOKUP(Tabla13[[#This Row],[Ref]],Hoja1!C:M,11,FALSE)</f>
        <v>0</v>
      </c>
      <c r="O265" s="2">
        <f>VLOOKUP(Tabla13[[#This Row],[Ref]],Hoja1!C:N,12,FALSE)</f>
        <v>0</v>
      </c>
      <c r="P265" s="2">
        <f>VLOOKUP(Tabla13[[#This Row],[Ref]],Hoja1!C:O,13,FALSE)</f>
        <v>0</v>
      </c>
      <c r="Q265" s="2">
        <f>VLOOKUP(Tabla13[[#This Row],[Ref]],Hoja1!C:P,14,FALSE)</f>
        <v>1</v>
      </c>
      <c r="R265" s="2">
        <f>VLOOKUP(Tabla13[[#This Row],[Ref]],Hoja1!C:Q,15,FALSE)</f>
        <v>0</v>
      </c>
      <c r="S265" s="2">
        <f>VLOOKUP(Tabla13[[#This Row],[Ref]],Hoja1!C:R,16,FALSE)</f>
        <v>0</v>
      </c>
      <c r="T265" s="2">
        <f>VLOOKUP(Tabla13[[#This Row],[Ref]],Hoja1!C:S,17,FALSE)</f>
        <v>0</v>
      </c>
      <c r="U265" s="2">
        <f>VLOOKUP(Tabla13[[#This Row],[Ref]],Hoja1!C:T,18,FALSE)</f>
        <v>0</v>
      </c>
      <c r="V265" s="2">
        <f>VLOOKUP(Tabla13[[#This Row],[Ref]],Hoja1!C:U,19,FALSE)</f>
        <v>0</v>
      </c>
      <c r="W265" s="2">
        <f>VLOOKUP(Tabla13[[#This Row],[Ref]],Hoja1!C:V,20,FALSE)</f>
        <v>0</v>
      </c>
      <c r="X265" s="2">
        <f>VLOOKUP(Tabla13[[#This Row],[Ref]],Hoja1!C:W,21,FALSE)</f>
        <v>0</v>
      </c>
      <c r="Y265" s="2">
        <f>VLOOKUP(Tabla13[[#This Row],[Ref]],Hoja1!C:X,22,FALSE)</f>
        <v>0</v>
      </c>
      <c r="Z265" s="2">
        <f>SUM(Tabla13[[#This Row],[18]:[38]])</f>
        <v>1</v>
      </c>
      <c r="AA265" s="3">
        <v>20</v>
      </c>
      <c r="AB265" s="3" t="s">
        <v>3</v>
      </c>
      <c r="AC265" s="3" t="s">
        <v>3</v>
      </c>
      <c r="AD265" s="3">
        <f>Tabla13[[#This Row],[Price 1]]*2.3</f>
        <v>46</v>
      </c>
      <c r="AE265" s="3"/>
      <c r="AF265" s="3"/>
      <c r="AG265" s="3"/>
    </row>
    <row r="266" spans="2:33" ht="99.9" hidden="1" customHeight="1" x14ac:dyDescent="0.3">
      <c r="B266" s="1" t="s">
        <v>12</v>
      </c>
      <c r="C266" s="1" t="s">
        <v>380</v>
      </c>
      <c r="D266" s="1" t="s">
        <v>379</v>
      </c>
      <c r="E266" s="2" t="e">
        <f>VLOOKUP(Tabla13[[#This Row],[Ref]],Hoja1!C:D,2,FALSE)</f>
        <v>#N/A</v>
      </c>
      <c r="F266" s="2" t="e">
        <f>VLOOKUP(Tabla13[[#This Row],[Ref]],Hoja1!C:E,3,FALSE)</f>
        <v>#N/A</v>
      </c>
      <c r="G266" s="2" t="e">
        <f>VLOOKUP(Tabla13[[#This Row],[Ref]],Hoja1!C:F,4,FALSE)</f>
        <v>#N/A</v>
      </c>
      <c r="H266" s="2" t="e">
        <f>VLOOKUP(Tabla13[[#This Row],[Ref]],Hoja1!C:G,5,FALSE)</f>
        <v>#N/A</v>
      </c>
      <c r="I266" s="2" t="e">
        <f>VLOOKUP(Tabla13[[#This Row],[Ref]],Hoja1!C:H,6,FALSE)</f>
        <v>#N/A</v>
      </c>
      <c r="J266" s="2" t="e">
        <f>VLOOKUP(Tabla13[[#This Row],[Ref]],Hoja1!C:I,7,FALSE)</f>
        <v>#N/A</v>
      </c>
      <c r="K266" s="2" t="e">
        <f>VLOOKUP(Tabla13[[#This Row],[Ref]],Hoja1!C:J,8,FALSE)</f>
        <v>#N/A</v>
      </c>
      <c r="L266" s="2" t="e">
        <f>VLOOKUP(Tabla13[[#This Row],[Ref]],Hoja1!C:K,9,FALSE)</f>
        <v>#N/A</v>
      </c>
      <c r="M266" s="2" t="e">
        <f>VLOOKUP(Tabla13[[#This Row],[Ref]],Hoja1!C:L,10,FALSE)</f>
        <v>#N/A</v>
      </c>
      <c r="N266" s="2" t="e">
        <f>VLOOKUP(Tabla13[[#This Row],[Ref]],Hoja1!C:M,11,FALSE)</f>
        <v>#N/A</v>
      </c>
      <c r="O266" s="2" t="e">
        <f>VLOOKUP(Tabla13[[#This Row],[Ref]],Hoja1!C:N,12,FALSE)</f>
        <v>#N/A</v>
      </c>
      <c r="P266" s="2" t="e">
        <f>VLOOKUP(Tabla13[[#This Row],[Ref]],Hoja1!C:O,13,FALSE)</f>
        <v>#N/A</v>
      </c>
      <c r="Q266" s="2" t="e">
        <f>VLOOKUP(Tabla13[[#This Row],[Ref]],Hoja1!C:P,14,FALSE)</f>
        <v>#N/A</v>
      </c>
      <c r="R266" s="2" t="e">
        <f>VLOOKUP(Tabla13[[#This Row],[Ref]],Hoja1!C:Q,15,FALSE)</f>
        <v>#N/A</v>
      </c>
      <c r="S266" s="2" t="e">
        <f>VLOOKUP(Tabla13[[#This Row],[Ref]],Hoja1!C:R,16,FALSE)</f>
        <v>#N/A</v>
      </c>
      <c r="T266" s="2" t="e">
        <f>VLOOKUP(Tabla13[[#This Row],[Ref]],Hoja1!C:S,17,FALSE)</f>
        <v>#N/A</v>
      </c>
      <c r="U266" s="2" t="e">
        <f>VLOOKUP(Tabla13[[#This Row],[Ref]],Hoja1!C:T,18,FALSE)</f>
        <v>#N/A</v>
      </c>
      <c r="V266" s="2" t="e">
        <f>VLOOKUP(Tabla13[[#This Row],[Ref]],Hoja1!C:U,19,FALSE)</f>
        <v>#N/A</v>
      </c>
      <c r="W266" s="2" t="e">
        <f>VLOOKUP(Tabla13[[#This Row],[Ref]],Hoja1!C:V,20,FALSE)</f>
        <v>#N/A</v>
      </c>
      <c r="X266" s="2" t="e">
        <f>VLOOKUP(Tabla13[[#This Row],[Ref]],Hoja1!C:W,21,FALSE)</f>
        <v>#N/A</v>
      </c>
      <c r="Y266" s="2" t="e">
        <f>VLOOKUP(Tabla13[[#This Row],[Ref]],Hoja1!C:X,22,FALSE)</f>
        <v>#N/A</v>
      </c>
      <c r="Z266" s="2" t="e">
        <f>SUM(Tabla13[[#This Row],[18]:[38]])</f>
        <v>#N/A</v>
      </c>
      <c r="AA266" s="3">
        <v>20</v>
      </c>
      <c r="AB266" s="3" t="s">
        <v>3</v>
      </c>
      <c r="AC266" s="3" t="s">
        <v>3</v>
      </c>
      <c r="AD266" s="3">
        <f>Tabla13[[#This Row],[Price 1]]*2.3</f>
        <v>46</v>
      </c>
      <c r="AE266" s="3"/>
      <c r="AF266" s="3"/>
      <c r="AG266" s="3"/>
    </row>
    <row r="267" spans="2:33" ht="99.9" hidden="1" customHeight="1" x14ac:dyDescent="0.3">
      <c r="B267" s="1" t="s">
        <v>12</v>
      </c>
      <c r="C267" s="1" t="s">
        <v>381</v>
      </c>
      <c r="D267" s="1" t="s">
        <v>379</v>
      </c>
      <c r="E267" s="2" t="e">
        <f>VLOOKUP(Tabla13[[#This Row],[Ref]],Hoja1!C:D,2,FALSE)</f>
        <v>#N/A</v>
      </c>
      <c r="F267" s="2" t="e">
        <f>VLOOKUP(Tabla13[[#This Row],[Ref]],Hoja1!C:E,3,FALSE)</f>
        <v>#N/A</v>
      </c>
      <c r="G267" s="2" t="e">
        <f>VLOOKUP(Tabla13[[#This Row],[Ref]],Hoja1!C:F,4,FALSE)</f>
        <v>#N/A</v>
      </c>
      <c r="H267" s="2" t="e">
        <f>VLOOKUP(Tabla13[[#This Row],[Ref]],Hoja1!C:G,5,FALSE)</f>
        <v>#N/A</v>
      </c>
      <c r="I267" s="2" t="e">
        <f>VLOOKUP(Tabla13[[#This Row],[Ref]],Hoja1!C:H,6,FALSE)</f>
        <v>#N/A</v>
      </c>
      <c r="J267" s="2" t="e">
        <f>VLOOKUP(Tabla13[[#This Row],[Ref]],Hoja1!C:I,7,FALSE)</f>
        <v>#N/A</v>
      </c>
      <c r="K267" s="2" t="e">
        <f>VLOOKUP(Tabla13[[#This Row],[Ref]],Hoja1!C:J,8,FALSE)</f>
        <v>#N/A</v>
      </c>
      <c r="L267" s="2" t="e">
        <f>VLOOKUP(Tabla13[[#This Row],[Ref]],Hoja1!C:K,9,FALSE)</f>
        <v>#N/A</v>
      </c>
      <c r="M267" s="2" t="e">
        <f>VLOOKUP(Tabla13[[#This Row],[Ref]],Hoja1!C:L,10,FALSE)</f>
        <v>#N/A</v>
      </c>
      <c r="N267" s="2" t="e">
        <f>VLOOKUP(Tabla13[[#This Row],[Ref]],Hoja1!C:M,11,FALSE)</f>
        <v>#N/A</v>
      </c>
      <c r="O267" s="2" t="e">
        <f>VLOOKUP(Tabla13[[#This Row],[Ref]],Hoja1!C:N,12,FALSE)</f>
        <v>#N/A</v>
      </c>
      <c r="P267" s="2" t="e">
        <f>VLOOKUP(Tabla13[[#This Row],[Ref]],Hoja1!C:O,13,FALSE)</f>
        <v>#N/A</v>
      </c>
      <c r="Q267" s="2" t="e">
        <f>VLOOKUP(Tabla13[[#This Row],[Ref]],Hoja1!C:P,14,FALSE)</f>
        <v>#N/A</v>
      </c>
      <c r="R267" s="2" t="e">
        <f>VLOOKUP(Tabla13[[#This Row],[Ref]],Hoja1!C:Q,15,FALSE)</f>
        <v>#N/A</v>
      </c>
      <c r="S267" s="2" t="e">
        <f>VLOOKUP(Tabla13[[#This Row],[Ref]],Hoja1!C:R,16,FALSE)</f>
        <v>#N/A</v>
      </c>
      <c r="T267" s="2" t="e">
        <f>VLOOKUP(Tabla13[[#This Row],[Ref]],Hoja1!C:S,17,FALSE)</f>
        <v>#N/A</v>
      </c>
      <c r="U267" s="2" t="e">
        <f>VLOOKUP(Tabla13[[#This Row],[Ref]],Hoja1!C:T,18,FALSE)</f>
        <v>#N/A</v>
      </c>
      <c r="V267" s="2" t="e">
        <f>VLOOKUP(Tabla13[[#This Row],[Ref]],Hoja1!C:U,19,FALSE)</f>
        <v>#N/A</v>
      </c>
      <c r="W267" s="2" t="e">
        <f>VLOOKUP(Tabla13[[#This Row],[Ref]],Hoja1!C:V,20,FALSE)</f>
        <v>#N/A</v>
      </c>
      <c r="X267" s="2" t="e">
        <f>VLOOKUP(Tabla13[[#This Row],[Ref]],Hoja1!C:W,21,FALSE)</f>
        <v>#N/A</v>
      </c>
      <c r="Y267" s="2" t="e">
        <f>VLOOKUP(Tabla13[[#This Row],[Ref]],Hoja1!C:X,22,FALSE)</f>
        <v>#N/A</v>
      </c>
      <c r="Z267" s="2" t="e">
        <f>SUM(Tabla13[[#This Row],[18]:[38]])</f>
        <v>#N/A</v>
      </c>
      <c r="AA267" s="3">
        <v>20</v>
      </c>
      <c r="AB267" s="3" t="s">
        <v>3</v>
      </c>
      <c r="AC267" s="3" t="s">
        <v>3</v>
      </c>
      <c r="AD267" s="3">
        <f>Tabla13[[#This Row],[Price 1]]*2.3</f>
        <v>46</v>
      </c>
      <c r="AE267" s="3"/>
      <c r="AF267" s="3"/>
      <c r="AG267" s="3"/>
    </row>
    <row r="268" spans="2:33" ht="99.9" hidden="1" customHeight="1" x14ac:dyDescent="0.3">
      <c r="B268" s="1" t="s">
        <v>12</v>
      </c>
      <c r="C268" s="1" t="s">
        <v>382</v>
      </c>
      <c r="D268" s="1" t="s">
        <v>379</v>
      </c>
      <c r="E268" s="2" t="e">
        <f>VLOOKUP(Tabla13[[#This Row],[Ref]],Hoja1!C:D,2,FALSE)</f>
        <v>#N/A</v>
      </c>
      <c r="F268" s="2" t="e">
        <f>VLOOKUP(Tabla13[[#This Row],[Ref]],Hoja1!C:E,3,FALSE)</f>
        <v>#N/A</v>
      </c>
      <c r="G268" s="2" t="e">
        <f>VLOOKUP(Tabla13[[#This Row],[Ref]],Hoja1!C:F,4,FALSE)</f>
        <v>#N/A</v>
      </c>
      <c r="H268" s="2" t="e">
        <f>VLOOKUP(Tabla13[[#This Row],[Ref]],Hoja1!C:G,5,FALSE)</f>
        <v>#N/A</v>
      </c>
      <c r="I268" s="2" t="e">
        <f>VLOOKUP(Tabla13[[#This Row],[Ref]],Hoja1!C:H,6,FALSE)</f>
        <v>#N/A</v>
      </c>
      <c r="J268" s="2" t="e">
        <f>VLOOKUP(Tabla13[[#This Row],[Ref]],Hoja1!C:I,7,FALSE)</f>
        <v>#N/A</v>
      </c>
      <c r="K268" s="2" t="e">
        <f>VLOOKUP(Tabla13[[#This Row],[Ref]],Hoja1!C:J,8,FALSE)</f>
        <v>#N/A</v>
      </c>
      <c r="L268" s="2" t="e">
        <f>VLOOKUP(Tabla13[[#This Row],[Ref]],Hoja1!C:K,9,FALSE)</f>
        <v>#N/A</v>
      </c>
      <c r="M268" s="2" t="e">
        <f>VLOOKUP(Tabla13[[#This Row],[Ref]],Hoja1!C:L,10,FALSE)</f>
        <v>#N/A</v>
      </c>
      <c r="N268" s="2" t="e">
        <f>VLOOKUP(Tabla13[[#This Row],[Ref]],Hoja1!C:M,11,FALSE)</f>
        <v>#N/A</v>
      </c>
      <c r="O268" s="2" t="e">
        <f>VLOOKUP(Tabla13[[#This Row],[Ref]],Hoja1!C:N,12,FALSE)</f>
        <v>#N/A</v>
      </c>
      <c r="P268" s="2" t="e">
        <f>VLOOKUP(Tabla13[[#This Row],[Ref]],Hoja1!C:O,13,FALSE)</f>
        <v>#N/A</v>
      </c>
      <c r="Q268" s="2" t="e">
        <f>VLOOKUP(Tabla13[[#This Row],[Ref]],Hoja1!C:P,14,FALSE)</f>
        <v>#N/A</v>
      </c>
      <c r="R268" s="2" t="e">
        <f>VLOOKUP(Tabla13[[#This Row],[Ref]],Hoja1!C:Q,15,FALSE)</f>
        <v>#N/A</v>
      </c>
      <c r="S268" s="2" t="e">
        <f>VLOOKUP(Tabla13[[#This Row],[Ref]],Hoja1!C:R,16,FALSE)</f>
        <v>#N/A</v>
      </c>
      <c r="T268" s="2" t="e">
        <f>VLOOKUP(Tabla13[[#This Row],[Ref]],Hoja1!C:S,17,FALSE)</f>
        <v>#N/A</v>
      </c>
      <c r="U268" s="2" t="e">
        <f>VLOOKUP(Tabla13[[#This Row],[Ref]],Hoja1!C:T,18,FALSE)</f>
        <v>#N/A</v>
      </c>
      <c r="V268" s="2" t="e">
        <f>VLOOKUP(Tabla13[[#This Row],[Ref]],Hoja1!C:U,19,FALSE)</f>
        <v>#N/A</v>
      </c>
      <c r="W268" s="2" t="e">
        <f>VLOOKUP(Tabla13[[#This Row],[Ref]],Hoja1!C:V,20,FALSE)</f>
        <v>#N/A</v>
      </c>
      <c r="X268" s="2" t="e">
        <f>VLOOKUP(Tabla13[[#This Row],[Ref]],Hoja1!C:W,21,FALSE)</f>
        <v>#N/A</v>
      </c>
      <c r="Y268" s="2" t="e">
        <f>VLOOKUP(Tabla13[[#This Row],[Ref]],Hoja1!C:X,22,FALSE)</f>
        <v>#N/A</v>
      </c>
      <c r="Z268" s="2" t="e">
        <f>SUM(Tabla13[[#This Row],[18]:[38]])</f>
        <v>#N/A</v>
      </c>
      <c r="AA268" s="3">
        <v>20</v>
      </c>
      <c r="AB268" s="3" t="s">
        <v>3</v>
      </c>
      <c r="AC268" s="3" t="s">
        <v>3</v>
      </c>
      <c r="AD268" s="3">
        <f>Tabla13[[#This Row],[Price 1]]*2.3</f>
        <v>46</v>
      </c>
      <c r="AE268" s="3"/>
      <c r="AF268" s="3"/>
      <c r="AG268" s="3"/>
    </row>
    <row r="269" spans="2:33" ht="99.9" hidden="1" customHeight="1" x14ac:dyDescent="0.3">
      <c r="B269" s="1" t="s">
        <v>12</v>
      </c>
      <c r="C269" s="1" t="s">
        <v>383</v>
      </c>
      <c r="D269" s="1" t="s">
        <v>379</v>
      </c>
      <c r="E269" s="2" t="e">
        <f>VLOOKUP(Tabla13[[#This Row],[Ref]],Hoja1!C:D,2,FALSE)</f>
        <v>#N/A</v>
      </c>
      <c r="F269" s="2" t="e">
        <f>VLOOKUP(Tabla13[[#This Row],[Ref]],Hoja1!C:E,3,FALSE)</f>
        <v>#N/A</v>
      </c>
      <c r="G269" s="2" t="e">
        <f>VLOOKUP(Tabla13[[#This Row],[Ref]],Hoja1!C:F,4,FALSE)</f>
        <v>#N/A</v>
      </c>
      <c r="H269" s="2" t="e">
        <f>VLOOKUP(Tabla13[[#This Row],[Ref]],Hoja1!C:G,5,FALSE)</f>
        <v>#N/A</v>
      </c>
      <c r="I269" s="2" t="e">
        <f>VLOOKUP(Tabla13[[#This Row],[Ref]],Hoja1!C:H,6,FALSE)</f>
        <v>#N/A</v>
      </c>
      <c r="J269" s="2" t="e">
        <f>VLOOKUP(Tabla13[[#This Row],[Ref]],Hoja1!C:I,7,FALSE)</f>
        <v>#N/A</v>
      </c>
      <c r="K269" s="2" t="e">
        <f>VLOOKUP(Tabla13[[#This Row],[Ref]],Hoja1!C:J,8,FALSE)</f>
        <v>#N/A</v>
      </c>
      <c r="L269" s="2" t="e">
        <f>VLOOKUP(Tabla13[[#This Row],[Ref]],Hoja1!C:K,9,FALSE)</f>
        <v>#N/A</v>
      </c>
      <c r="M269" s="2" t="e">
        <f>VLOOKUP(Tabla13[[#This Row],[Ref]],Hoja1!C:L,10,FALSE)</f>
        <v>#N/A</v>
      </c>
      <c r="N269" s="2" t="e">
        <f>VLOOKUP(Tabla13[[#This Row],[Ref]],Hoja1!C:M,11,FALSE)</f>
        <v>#N/A</v>
      </c>
      <c r="O269" s="2" t="e">
        <f>VLOOKUP(Tabla13[[#This Row],[Ref]],Hoja1!C:N,12,FALSE)</f>
        <v>#N/A</v>
      </c>
      <c r="P269" s="2" t="e">
        <f>VLOOKUP(Tabla13[[#This Row],[Ref]],Hoja1!C:O,13,FALSE)</f>
        <v>#N/A</v>
      </c>
      <c r="Q269" s="2" t="e">
        <f>VLOOKUP(Tabla13[[#This Row],[Ref]],Hoja1!C:P,14,FALSE)</f>
        <v>#N/A</v>
      </c>
      <c r="R269" s="2" t="e">
        <f>VLOOKUP(Tabla13[[#This Row],[Ref]],Hoja1!C:Q,15,FALSE)</f>
        <v>#N/A</v>
      </c>
      <c r="S269" s="2" t="e">
        <f>VLOOKUP(Tabla13[[#This Row],[Ref]],Hoja1!C:R,16,FALSE)</f>
        <v>#N/A</v>
      </c>
      <c r="T269" s="2" t="e">
        <f>VLOOKUP(Tabla13[[#This Row],[Ref]],Hoja1!C:S,17,FALSE)</f>
        <v>#N/A</v>
      </c>
      <c r="U269" s="2" t="e">
        <f>VLOOKUP(Tabla13[[#This Row],[Ref]],Hoja1!C:T,18,FALSE)</f>
        <v>#N/A</v>
      </c>
      <c r="V269" s="2" t="e">
        <f>VLOOKUP(Tabla13[[#This Row],[Ref]],Hoja1!C:U,19,FALSE)</f>
        <v>#N/A</v>
      </c>
      <c r="W269" s="2" t="e">
        <f>VLOOKUP(Tabla13[[#This Row],[Ref]],Hoja1!C:V,20,FALSE)</f>
        <v>#N/A</v>
      </c>
      <c r="X269" s="2" t="e">
        <f>VLOOKUP(Tabla13[[#This Row],[Ref]],Hoja1!C:W,21,FALSE)</f>
        <v>#N/A</v>
      </c>
      <c r="Y269" s="2" t="e">
        <f>VLOOKUP(Tabla13[[#This Row],[Ref]],Hoja1!C:X,22,FALSE)</f>
        <v>#N/A</v>
      </c>
      <c r="Z269" s="2" t="e">
        <f>SUM(Tabla13[[#This Row],[18]:[38]])</f>
        <v>#N/A</v>
      </c>
      <c r="AA269" s="3">
        <v>20</v>
      </c>
      <c r="AB269" s="3" t="s">
        <v>3</v>
      </c>
      <c r="AC269" s="3" t="s">
        <v>3</v>
      </c>
      <c r="AD269" s="3">
        <f>Tabla13[[#This Row],[Price 1]]*2.3</f>
        <v>46</v>
      </c>
      <c r="AE269" s="3"/>
      <c r="AF269" s="3"/>
      <c r="AG269" s="3"/>
    </row>
    <row r="270" spans="2:33" ht="99.9" hidden="1" customHeight="1" x14ac:dyDescent="0.3">
      <c r="B270" s="1" t="s">
        <v>12</v>
      </c>
      <c r="C270" s="1" t="s">
        <v>384</v>
      </c>
      <c r="D270" s="1" t="s">
        <v>385</v>
      </c>
      <c r="E270" s="2">
        <f>VLOOKUP(Tabla13[[#This Row],[Ref]],Hoja1!C:D,2,FALSE)</f>
        <v>0</v>
      </c>
      <c r="F270" s="2">
        <f>VLOOKUP(Tabla13[[#This Row],[Ref]],Hoja1!C:E,3,FALSE)</f>
        <v>0</v>
      </c>
      <c r="G270" s="2">
        <f>VLOOKUP(Tabla13[[#This Row],[Ref]],Hoja1!C:F,4,FALSE)</f>
        <v>0</v>
      </c>
      <c r="H270" s="2">
        <f>VLOOKUP(Tabla13[[#This Row],[Ref]],Hoja1!C:G,5,FALSE)</f>
        <v>0</v>
      </c>
      <c r="I270" s="2">
        <f>VLOOKUP(Tabla13[[#This Row],[Ref]],Hoja1!C:H,6,FALSE)</f>
        <v>0</v>
      </c>
      <c r="J270" s="2">
        <f>VLOOKUP(Tabla13[[#This Row],[Ref]],Hoja1!C:I,7,FALSE)</f>
        <v>0</v>
      </c>
      <c r="K270" s="2">
        <f>VLOOKUP(Tabla13[[#This Row],[Ref]],Hoja1!C:J,8,FALSE)</f>
        <v>0</v>
      </c>
      <c r="L270" s="2">
        <f>VLOOKUP(Tabla13[[#This Row],[Ref]],Hoja1!C:K,9,FALSE)</f>
        <v>0</v>
      </c>
      <c r="M270" s="2">
        <f>VLOOKUP(Tabla13[[#This Row],[Ref]],Hoja1!C:L,10,FALSE)</f>
        <v>0</v>
      </c>
      <c r="N270" s="2">
        <f>VLOOKUP(Tabla13[[#This Row],[Ref]],Hoja1!C:M,11,FALSE)</f>
        <v>0</v>
      </c>
      <c r="O270" s="2">
        <f>VLOOKUP(Tabla13[[#This Row],[Ref]],Hoja1!C:N,12,FALSE)</f>
        <v>0</v>
      </c>
      <c r="P270" s="2">
        <f>VLOOKUP(Tabla13[[#This Row],[Ref]],Hoja1!C:O,13,FALSE)</f>
        <v>0</v>
      </c>
      <c r="Q270" s="2">
        <f>VLOOKUP(Tabla13[[#This Row],[Ref]],Hoja1!C:P,14,FALSE)</f>
        <v>0</v>
      </c>
      <c r="R270" s="2">
        <f>VLOOKUP(Tabla13[[#This Row],[Ref]],Hoja1!C:Q,15,FALSE)</f>
        <v>0</v>
      </c>
      <c r="S270" s="2">
        <f>VLOOKUP(Tabla13[[#This Row],[Ref]],Hoja1!C:R,16,FALSE)</f>
        <v>1</v>
      </c>
      <c r="T270" s="2">
        <f>VLOOKUP(Tabla13[[#This Row],[Ref]],Hoja1!C:S,17,FALSE)</f>
        <v>0</v>
      </c>
      <c r="U270" s="2">
        <f>VLOOKUP(Tabla13[[#This Row],[Ref]],Hoja1!C:T,18,FALSE)</f>
        <v>0</v>
      </c>
      <c r="V270" s="2">
        <f>VLOOKUP(Tabla13[[#This Row],[Ref]],Hoja1!C:U,19,FALSE)</f>
        <v>0</v>
      </c>
      <c r="W270" s="2">
        <f>VLOOKUP(Tabla13[[#This Row],[Ref]],Hoja1!C:V,20,FALSE)</f>
        <v>0</v>
      </c>
      <c r="X270" s="2">
        <f>VLOOKUP(Tabla13[[#This Row],[Ref]],Hoja1!C:W,21,FALSE)</f>
        <v>0</v>
      </c>
      <c r="Y270" s="2">
        <f>VLOOKUP(Tabla13[[#This Row],[Ref]],Hoja1!C:X,22,FALSE)</f>
        <v>0</v>
      </c>
      <c r="Z270" s="2">
        <f>SUM(Tabla13[[#This Row],[18]:[38]])</f>
        <v>1</v>
      </c>
      <c r="AA270" s="3">
        <v>20</v>
      </c>
      <c r="AB270" s="3" t="s">
        <v>3</v>
      </c>
      <c r="AC270" s="3" t="s">
        <v>3</v>
      </c>
      <c r="AD270" s="3">
        <f>Tabla13[[#This Row],[Price 1]]*2.3</f>
        <v>46</v>
      </c>
      <c r="AE270" s="3"/>
      <c r="AF270" s="3"/>
      <c r="AG270" s="3"/>
    </row>
    <row r="271" spans="2:33" ht="99.9" hidden="1" customHeight="1" x14ac:dyDescent="0.3">
      <c r="B271" s="1" t="s">
        <v>12</v>
      </c>
      <c r="C271" s="1" t="s">
        <v>386</v>
      </c>
      <c r="D271" s="1" t="s">
        <v>385</v>
      </c>
      <c r="E271" s="2" t="e">
        <f>VLOOKUP(Tabla13[[#This Row],[Ref]],Hoja1!C:D,2,FALSE)</f>
        <v>#N/A</v>
      </c>
      <c r="F271" s="2" t="e">
        <f>VLOOKUP(Tabla13[[#This Row],[Ref]],Hoja1!C:E,3,FALSE)</f>
        <v>#N/A</v>
      </c>
      <c r="G271" s="2" t="e">
        <f>VLOOKUP(Tabla13[[#This Row],[Ref]],Hoja1!C:F,4,FALSE)</f>
        <v>#N/A</v>
      </c>
      <c r="H271" s="2" t="e">
        <f>VLOOKUP(Tabla13[[#This Row],[Ref]],Hoja1!C:G,5,FALSE)</f>
        <v>#N/A</v>
      </c>
      <c r="I271" s="2" t="e">
        <f>VLOOKUP(Tabla13[[#This Row],[Ref]],Hoja1!C:H,6,FALSE)</f>
        <v>#N/A</v>
      </c>
      <c r="J271" s="2" t="e">
        <f>VLOOKUP(Tabla13[[#This Row],[Ref]],Hoja1!C:I,7,FALSE)</f>
        <v>#N/A</v>
      </c>
      <c r="K271" s="2" t="e">
        <f>VLOOKUP(Tabla13[[#This Row],[Ref]],Hoja1!C:J,8,FALSE)</f>
        <v>#N/A</v>
      </c>
      <c r="L271" s="2" t="e">
        <f>VLOOKUP(Tabla13[[#This Row],[Ref]],Hoja1!C:K,9,FALSE)</f>
        <v>#N/A</v>
      </c>
      <c r="M271" s="2" t="e">
        <f>VLOOKUP(Tabla13[[#This Row],[Ref]],Hoja1!C:L,10,FALSE)</f>
        <v>#N/A</v>
      </c>
      <c r="N271" s="2" t="e">
        <f>VLOOKUP(Tabla13[[#This Row],[Ref]],Hoja1!C:M,11,FALSE)</f>
        <v>#N/A</v>
      </c>
      <c r="O271" s="2" t="e">
        <f>VLOOKUP(Tabla13[[#This Row],[Ref]],Hoja1!C:N,12,FALSE)</f>
        <v>#N/A</v>
      </c>
      <c r="P271" s="2" t="e">
        <f>VLOOKUP(Tabla13[[#This Row],[Ref]],Hoja1!C:O,13,FALSE)</f>
        <v>#N/A</v>
      </c>
      <c r="Q271" s="2" t="e">
        <f>VLOOKUP(Tabla13[[#This Row],[Ref]],Hoja1!C:P,14,FALSE)</f>
        <v>#N/A</v>
      </c>
      <c r="R271" s="2" t="e">
        <f>VLOOKUP(Tabla13[[#This Row],[Ref]],Hoja1!C:Q,15,FALSE)</f>
        <v>#N/A</v>
      </c>
      <c r="S271" s="2" t="e">
        <f>VLOOKUP(Tabla13[[#This Row],[Ref]],Hoja1!C:R,16,FALSE)</f>
        <v>#N/A</v>
      </c>
      <c r="T271" s="2" t="e">
        <f>VLOOKUP(Tabla13[[#This Row],[Ref]],Hoja1!C:S,17,FALSE)</f>
        <v>#N/A</v>
      </c>
      <c r="U271" s="2" t="e">
        <f>VLOOKUP(Tabla13[[#This Row],[Ref]],Hoja1!C:T,18,FALSE)</f>
        <v>#N/A</v>
      </c>
      <c r="V271" s="2" t="e">
        <f>VLOOKUP(Tabla13[[#This Row],[Ref]],Hoja1!C:U,19,FALSE)</f>
        <v>#N/A</v>
      </c>
      <c r="W271" s="2" t="e">
        <f>VLOOKUP(Tabla13[[#This Row],[Ref]],Hoja1!C:V,20,FALSE)</f>
        <v>#N/A</v>
      </c>
      <c r="X271" s="2" t="e">
        <f>VLOOKUP(Tabla13[[#This Row],[Ref]],Hoja1!C:W,21,FALSE)</f>
        <v>#N/A</v>
      </c>
      <c r="Y271" s="2" t="e">
        <f>VLOOKUP(Tabla13[[#This Row],[Ref]],Hoja1!C:X,22,FALSE)</f>
        <v>#N/A</v>
      </c>
      <c r="Z271" s="2" t="e">
        <f>SUM(Tabla13[[#This Row],[18]:[38]])</f>
        <v>#N/A</v>
      </c>
      <c r="AA271" s="3">
        <v>20</v>
      </c>
      <c r="AB271" s="3" t="s">
        <v>3</v>
      </c>
      <c r="AC271" s="3" t="s">
        <v>3</v>
      </c>
      <c r="AD271" s="3">
        <f>Tabla13[[#This Row],[Price 1]]*2.3</f>
        <v>46</v>
      </c>
      <c r="AE271" s="3"/>
      <c r="AF271" s="3"/>
      <c r="AG271" s="3"/>
    </row>
    <row r="272" spans="2:33" ht="99.9" hidden="1" customHeight="1" x14ac:dyDescent="0.3">
      <c r="B272" s="1" t="s">
        <v>12</v>
      </c>
      <c r="C272" s="1" t="s">
        <v>387</v>
      </c>
      <c r="D272" s="1" t="s">
        <v>385</v>
      </c>
      <c r="E272" s="2" t="e">
        <f>VLOOKUP(Tabla13[[#This Row],[Ref]],Hoja1!C:D,2,FALSE)</f>
        <v>#N/A</v>
      </c>
      <c r="F272" s="2" t="e">
        <f>VLOOKUP(Tabla13[[#This Row],[Ref]],Hoja1!C:E,3,FALSE)</f>
        <v>#N/A</v>
      </c>
      <c r="G272" s="2" t="e">
        <f>VLOOKUP(Tabla13[[#This Row],[Ref]],Hoja1!C:F,4,FALSE)</f>
        <v>#N/A</v>
      </c>
      <c r="H272" s="2" t="e">
        <f>VLOOKUP(Tabla13[[#This Row],[Ref]],Hoja1!C:G,5,FALSE)</f>
        <v>#N/A</v>
      </c>
      <c r="I272" s="2" t="e">
        <f>VLOOKUP(Tabla13[[#This Row],[Ref]],Hoja1!C:H,6,FALSE)</f>
        <v>#N/A</v>
      </c>
      <c r="J272" s="2" t="e">
        <f>VLOOKUP(Tabla13[[#This Row],[Ref]],Hoja1!C:I,7,FALSE)</f>
        <v>#N/A</v>
      </c>
      <c r="K272" s="2" t="e">
        <f>VLOOKUP(Tabla13[[#This Row],[Ref]],Hoja1!C:J,8,FALSE)</f>
        <v>#N/A</v>
      </c>
      <c r="L272" s="2" t="e">
        <f>VLOOKUP(Tabla13[[#This Row],[Ref]],Hoja1!C:K,9,FALSE)</f>
        <v>#N/A</v>
      </c>
      <c r="M272" s="2" t="e">
        <f>VLOOKUP(Tabla13[[#This Row],[Ref]],Hoja1!C:L,10,FALSE)</f>
        <v>#N/A</v>
      </c>
      <c r="N272" s="2" t="e">
        <f>VLOOKUP(Tabla13[[#This Row],[Ref]],Hoja1!C:M,11,FALSE)</f>
        <v>#N/A</v>
      </c>
      <c r="O272" s="2" t="e">
        <f>VLOOKUP(Tabla13[[#This Row],[Ref]],Hoja1!C:N,12,FALSE)</f>
        <v>#N/A</v>
      </c>
      <c r="P272" s="2" t="e">
        <f>VLOOKUP(Tabla13[[#This Row],[Ref]],Hoja1!C:O,13,FALSE)</f>
        <v>#N/A</v>
      </c>
      <c r="Q272" s="2" t="e">
        <f>VLOOKUP(Tabla13[[#This Row],[Ref]],Hoja1!C:P,14,FALSE)</f>
        <v>#N/A</v>
      </c>
      <c r="R272" s="2" t="e">
        <f>VLOOKUP(Tabla13[[#This Row],[Ref]],Hoja1!C:Q,15,FALSE)</f>
        <v>#N/A</v>
      </c>
      <c r="S272" s="2" t="e">
        <f>VLOOKUP(Tabla13[[#This Row],[Ref]],Hoja1!C:R,16,FALSE)</f>
        <v>#N/A</v>
      </c>
      <c r="T272" s="2" t="e">
        <f>VLOOKUP(Tabla13[[#This Row],[Ref]],Hoja1!C:S,17,FALSE)</f>
        <v>#N/A</v>
      </c>
      <c r="U272" s="2" t="e">
        <f>VLOOKUP(Tabla13[[#This Row],[Ref]],Hoja1!C:T,18,FALSE)</f>
        <v>#N/A</v>
      </c>
      <c r="V272" s="2" t="e">
        <f>VLOOKUP(Tabla13[[#This Row],[Ref]],Hoja1!C:U,19,FALSE)</f>
        <v>#N/A</v>
      </c>
      <c r="W272" s="2" t="e">
        <f>VLOOKUP(Tabla13[[#This Row],[Ref]],Hoja1!C:V,20,FALSE)</f>
        <v>#N/A</v>
      </c>
      <c r="X272" s="2" t="e">
        <f>VLOOKUP(Tabla13[[#This Row],[Ref]],Hoja1!C:W,21,FALSE)</f>
        <v>#N/A</v>
      </c>
      <c r="Y272" s="2" t="e">
        <f>VLOOKUP(Tabla13[[#This Row],[Ref]],Hoja1!C:X,22,FALSE)</f>
        <v>#N/A</v>
      </c>
      <c r="Z272" s="2" t="e">
        <f>SUM(Tabla13[[#This Row],[18]:[38]])</f>
        <v>#N/A</v>
      </c>
      <c r="AA272" s="3">
        <v>20</v>
      </c>
      <c r="AB272" s="3" t="s">
        <v>3</v>
      </c>
      <c r="AC272" s="3" t="s">
        <v>3</v>
      </c>
      <c r="AD272" s="3">
        <f>Tabla13[[#This Row],[Price 1]]*2.3</f>
        <v>46</v>
      </c>
      <c r="AE272" s="3"/>
      <c r="AF272" s="3"/>
      <c r="AG272" s="3"/>
    </row>
    <row r="273" spans="2:33" ht="99.9" customHeight="1" x14ac:dyDescent="0.3">
      <c r="B273" s="1" t="s">
        <v>12</v>
      </c>
      <c r="C273" s="1" t="s">
        <v>388</v>
      </c>
      <c r="D273" s="1" t="s">
        <v>385</v>
      </c>
      <c r="E273" s="2">
        <f>VLOOKUP(Tabla13[[#This Row],[Ref]],Hoja1!C:D,2,FALSE)</f>
        <v>0</v>
      </c>
      <c r="F273" s="2">
        <f>VLOOKUP(Tabla13[[#This Row],[Ref]],Hoja1!C:E,3,FALSE)</f>
        <v>0</v>
      </c>
      <c r="G273" s="2">
        <f>VLOOKUP(Tabla13[[#This Row],[Ref]],Hoja1!C:F,4,FALSE)</f>
        <v>0</v>
      </c>
      <c r="H273" s="2">
        <f>VLOOKUP(Tabla13[[#This Row],[Ref]],Hoja1!C:G,5,FALSE)</f>
        <v>0</v>
      </c>
      <c r="I273" s="2">
        <f>VLOOKUP(Tabla13[[#This Row],[Ref]],Hoja1!C:H,6,FALSE)</f>
        <v>0</v>
      </c>
      <c r="J273" s="2">
        <f>VLOOKUP(Tabla13[[#This Row],[Ref]],Hoja1!C:I,7,FALSE)</f>
        <v>0</v>
      </c>
      <c r="K273" s="2">
        <f>VLOOKUP(Tabla13[[#This Row],[Ref]],Hoja1!C:J,8,FALSE)</f>
        <v>0</v>
      </c>
      <c r="L273" s="2">
        <f>VLOOKUP(Tabla13[[#This Row],[Ref]],Hoja1!C:K,9,FALSE)</f>
        <v>0</v>
      </c>
      <c r="M273" s="2">
        <f>VLOOKUP(Tabla13[[#This Row],[Ref]],Hoja1!C:L,10,FALSE)</f>
        <v>0</v>
      </c>
      <c r="N273" s="2">
        <f>VLOOKUP(Tabla13[[#This Row],[Ref]],Hoja1!C:M,11,FALSE)</f>
        <v>0</v>
      </c>
      <c r="O273" s="2">
        <f>VLOOKUP(Tabla13[[#This Row],[Ref]],Hoja1!C:N,12,FALSE)</f>
        <v>4</v>
      </c>
      <c r="P273" s="2">
        <f>VLOOKUP(Tabla13[[#This Row],[Ref]],Hoja1!C:O,13,FALSE)</f>
        <v>0</v>
      </c>
      <c r="Q273" s="2">
        <f>VLOOKUP(Tabla13[[#This Row],[Ref]],Hoja1!C:P,14,FALSE)</f>
        <v>2</v>
      </c>
      <c r="R273" s="2">
        <f>VLOOKUP(Tabla13[[#This Row],[Ref]],Hoja1!C:Q,15,FALSE)</f>
        <v>3</v>
      </c>
      <c r="S273" s="2">
        <f>VLOOKUP(Tabla13[[#This Row],[Ref]],Hoja1!C:R,16,FALSE)</f>
        <v>0</v>
      </c>
      <c r="T273" s="2">
        <f>VLOOKUP(Tabla13[[#This Row],[Ref]],Hoja1!C:S,17,FALSE)</f>
        <v>1</v>
      </c>
      <c r="U273" s="2">
        <f>VLOOKUP(Tabla13[[#This Row],[Ref]],Hoja1!C:T,18,FALSE)</f>
        <v>4</v>
      </c>
      <c r="V273" s="2">
        <f>VLOOKUP(Tabla13[[#This Row],[Ref]],Hoja1!C:U,19,FALSE)</f>
        <v>2</v>
      </c>
      <c r="W273" s="2">
        <f>VLOOKUP(Tabla13[[#This Row],[Ref]],Hoja1!C:V,20,FALSE)</f>
        <v>4</v>
      </c>
      <c r="X273" s="2">
        <f>VLOOKUP(Tabla13[[#This Row],[Ref]],Hoja1!C:W,21,FALSE)</f>
        <v>5</v>
      </c>
      <c r="Y273" s="2">
        <f>VLOOKUP(Tabla13[[#This Row],[Ref]],Hoja1!C:X,22,FALSE)</f>
        <v>4</v>
      </c>
      <c r="Z273" s="2">
        <f>SUM(Tabla13[[#This Row],[18]:[38]])</f>
        <v>29</v>
      </c>
      <c r="AA273" s="3">
        <v>20</v>
      </c>
      <c r="AB273" s="3" t="s">
        <v>3</v>
      </c>
      <c r="AC273" s="3" t="s">
        <v>3</v>
      </c>
      <c r="AD273" s="3">
        <f>Tabla13[[#This Row],[Price 1]]*2.3</f>
        <v>46</v>
      </c>
      <c r="AE273" s="3"/>
      <c r="AF273" s="3"/>
      <c r="AG273" s="3" t="s">
        <v>1643</v>
      </c>
    </row>
    <row r="274" spans="2:33" ht="99.9" hidden="1" customHeight="1" x14ac:dyDescent="0.3">
      <c r="B274" s="1" t="s">
        <v>12</v>
      </c>
      <c r="C274" s="1" t="s">
        <v>389</v>
      </c>
      <c r="D274" s="1" t="s">
        <v>385</v>
      </c>
      <c r="E274" s="2">
        <f>VLOOKUP(Tabla13[[#This Row],[Ref]],Hoja1!C:D,2,FALSE)</f>
        <v>0</v>
      </c>
      <c r="F274" s="2">
        <f>VLOOKUP(Tabla13[[#This Row],[Ref]],Hoja1!C:E,3,FALSE)</f>
        <v>0</v>
      </c>
      <c r="G274" s="2">
        <f>VLOOKUP(Tabla13[[#This Row],[Ref]],Hoja1!C:F,4,FALSE)</f>
        <v>0</v>
      </c>
      <c r="H274" s="2">
        <f>VLOOKUP(Tabla13[[#This Row],[Ref]],Hoja1!C:G,5,FALSE)</f>
        <v>0</v>
      </c>
      <c r="I274" s="2">
        <f>VLOOKUP(Tabla13[[#This Row],[Ref]],Hoja1!C:H,6,FALSE)</f>
        <v>0</v>
      </c>
      <c r="J274" s="2">
        <f>VLOOKUP(Tabla13[[#This Row],[Ref]],Hoja1!C:I,7,FALSE)</f>
        <v>0</v>
      </c>
      <c r="K274" s="2">
        <f>VLOOKUP(Tabla13[[#This Row],[Ref]],Hoja1!C:J,8,FALSE)</f>
        <v>0</v>
      </c>
      <c r="L274" s="2">
        <f>VLOOKUP(Tabla13[[#This Row],[Ref]],Hoja1!C:K,9,FALSE)</f>
        <v>0</v>
      </c>
      <c r="M274" s="2">
        <f>VLOOKUP(Tabla13[[#This Row],[Ref]],Hoja1!C:L,10,FALSE)</f>
        <v>0</v>
      </c>
      <c r="N274" s="2">
        <f>VLOOKUP(Tabla13[[#This Row],[Ref]],Hoja1!C:M,11,FALSE)</f>
        <v>0</v>
      </c>
      <c r="O274" s="2">
        <f>VLOOKUP(Tabla13[[#This Row],[Ref]],Hoja1!C:N,12,FALSE)</f>
        <v>0</v>
      </c>
      <c r="P274" s="2">
        <f>VLOOKUP(Tabla13[[#This Row],[Ref]],Hoja1!C:O,13,FALSE)</f>
        <v>0</v>
      </c>
      <c r="Q274" s="2">
        <f>VLOOKUP(Tabla13[[#This Row],[Ref]],Hoja1!C:P,14,FALSE)</f>
        <v>0</v>
      </c>
      <c r="R274" s="2">
        <f>VLOOKUP(Tabla13[[#This Row],[Ref]],Hoja1!C:Q,15,FALSE)</f>
        <v>1</v>
      </c>
      <c r="S274" s="2">
        <f>VLOOKUP(Tabla13[[#This Row],[Ref]],Hoja1!C:R,16,FALSE)</f>
        <v>0</v>
      </c>
      <c r="T274" s="2">
        <f>VLOOKUP(Tabla13[[#This Row],[Ref]],Hoja1!C:S,17,FALSE)</f>
        <v>0</v>
      </c>
      <c r="U274" s="2">
        <f>VLOOKUP(Tabla13[[#This Row],[Ref]],Hoja1!C:T,18,FALSE)</f>
        <v>0</v>
      </c>
      <c r="V274" s="2">
        <f>VLOOKUP(Tabla13[[#This Row],[Ref]],Hoja1!C:U,19,FALSE)</f>
        <v>0</v>
      </c>
      <c r="W274" s="2">
        <f>VLOOKUP(Tabla13[[#This Row],[Ref]],Hoja1!C:V,20,FALSE)</f>
        <v>0</v>
      </c>
      <c r="X274" s="2">
        <f>VLOOKUP(Tabla13[[#This Row],[Ref]],Hoja1!C:W,21,FALSE)</f>
        <v>0</v>
      </c>
      <c r="Y274" s="2">
        <f>VLOOKUP(Tabla13[[#This Row],[Ref]],Hoja1!C:X,22,FALSE)</f>
        <v>0</v>
      </c>
      <c r="Z274" s="2">
        <f>SUM(Tabla13[[#This Row],[18]:[38]])</f>
        <v>1</v>
      </c>
      <c r="AA274" s="3">
        <v>20</v>
      </c>
      <c r="AB274" s="3" t="s">
        <v>3</v>
      </c>
      <c r="AC274" s="3" t="s">
        <v>3</v>
      </c>
      <c r="AD274" s="3">
        <f>Tabla13[[#This Row],[Price 1]]*2.3</f>
        <v>46</v>
      </c>
      <c r="AE274" s="3"/>
      <c r="AF274" s="3"/>
      <c r="AG274" s="3" t="s">
        <v>1643</v>
      </c>
    </row>
    <row r="275" spans="2:33" ht="99.9" customHeight="1" x14ac:dyDescent="0.3">
      <c r="B275" s="1" t="s">
        <v>12</v>
      </c>
      <c r="C275" s="1" t="s">
        <v>390</v>
      </c>
      <c r="D275" s="1" t="s">
        <v>385</v>
      </c>
      <c r="E275" s="2">
        <f>VLOOKUP(Tabla13[[#This Row],[Ref]],Hoja1!C:D,2,FALSE)</f>
        <v>0</v>
      </c>
      <c r="F275" s="2">
        <f>VLOOKUP(Tabla13[[#This Row],[Ref]],Hoja1!C:E,3,FALSE)</f>
        <v>0</v>
      </c>
      <c r="G275" s="2">
        <f>VLOOKUP(Tabla13[[#This Row],[Ref]],Hoja1!C:F,4,FALSE)</f>
        <v>0</v>
      </c>
      <c r="H275" s="2">
        <f>VLOOKUP(Tabla13[[#This Row],[Ref]],Hoja1!C:G,5,FALSE)</f>
        <v>0</v>
      </c>
      <c r="I275" s="2">
        <f>VLOOKUP(Tabla13[[#This Row],[Ref]],Hoja1!C:H,6,FALSE)</f>
        <v>0</v>
      </c>
      <c r="J275" s="2">
        <f>VLOOKUP(Tabla13[[#This Row],[Ref]],Hoja1!C:I,7,FALSE)</f>
        <v>0</v>
      </c>
      <c r="K275" s="2">
        <f>VLOOKUP(Tabla13[[#This Row],[Ref]],Hoja1!C:J,8,FALSE)</f>
        <v>0</v>
      </c>
      <c r="L275" s="2">
        <f>VLOOKUP(Tabla13[[#This Row],[Ref]],Hoja1!C:K,9,FALSE)</f>
        <v>0</v>
      </c>
      <c r="M275" s="2">
        <f>VLOOKUP(Tabla13[[#This Row],[Ref]],Hoja1!C:L,10,FALSE)</f>
        <v>0</v>
      </c>
      <c r="N275" s="2">
        <f>VLOOKUP(Tabla13[[#This Row],[Ref]],Hoja1!C:M,11,FALSE)</f>
        <v>0</v>
      </c>
      <c r="O275" s="2">
        <f>VLOOKUP(Tabla13[[#This Row],[Ref]],Hoja1!C:N,12,FALSE)</f>
        <v>2</v>
      </c>
      <c r="P275" s="2">
        <f>VLOOKUP(Tabla13[[#This Row],[Ref]],Hoja1!C:O,13,FALSE)</f>
        <v>4</v>
      </c>
      <c r="Q275" s="2">
        <f>VLOOKUP(Tabla13[[#This Row],[Ref]],Hoja1!C:P,14,FALSE)</f>
        <v>3</v>
      </c>
      <c r="R275" s="2">
        <f>VLOOKUP(Tabla13[[#This Row],[Ref]],Hoja1!C:Q,15,FALSE)</f>
        <v>4</v>
      </c>
      <c r="S275" s="2">
        <f>VLOOKUP(Tabla13[[#This Row],[Ref]],Hoja1!C:R,16,FALSE)</f>
        <v>3</v>
      </c>
      <c r="T275" s="2">
        <f>VLOOKUP(Tabla13[[#This Row],[Ref]],Hoja1!C:S,17,FALSE)</f>
        <v>3</v>
      </c>
      <c r="U275" s="2">
        <f>VLOOKUP(Tabla13[[#This Row],[Ref]],Hoja1!C:T,18,FALSE)</f>
        <v>2</v>
      </c>
      <c r="V275" s="2">
        <f>VLOOKUP(Tabla13[[#This Row],[Ref]],Hoja1!C:U,19,FALSE)</f>
        <v>3</v>
      </c>
      <c r="W275" s="2">
        <f>VLOOKUP(Tabla13[[#This Row],[Ref]],Hoja1!C:V,20,FALSE)</f>
        <v>1</v>
      </c>
      <c r="X275" s="2">
        <f>VLOOKUP(Tabla13[[#This Row],[Ref]],Hoja1!C:W,21,FALSE)</f>
        <v>2</v>
      </c>
      <c r="Y275" s="2">
        <f>VLOOKUP(Tabla13[[#This Row],[Ref]],Hoja1!C:X,22,FALSE)</f>
        <v>3</v>
      </c>
      <c r="Z275" s="2">
        <f>SUM(Tabla13[[#This Row],[18]:[38]])</f>
        <v>30</v>
      </c>
      <c r="AA275" s="3">
        <v>20</v>
      </c>
      <c r="AB275" s="3" t="s">
        <v>3</v>
      </c>
      <c r="AC275" s="3" t="s">
        <v>3</v>
      </c>
      <c r="AD275" s="3">
        <f>Tabla13[[#This Row],[Price 1]]*2.3</f>
        <v>46</v>
      </c>
      <c r="AE275" s="3"/>
      <c r="AF275" s="3"/>
      <c r="AG275" s="3" t="s">
        <v>1643</v>
      </c>
    </row>
    <row r="276" spans="2:33" ht="99.9" hidden="1" customHeight="1" x14ac:dyDescent="0.3">
      <c r="B276" s="1" t="s">
        <v>12</v>
      </c>
      <c r="C276" s="1" t="s">
        <v>391</v>
      </c>
      <c r="D276" s="1" t="s">
        <v>385</v>
      </c>
      <c r="E276" s="2" t="e">
        <f>VLOOKUP(Tabla13[[#This Row],[Ref]],Hoja1!C:D,2,FALSE)</f>
        <v>#N/A</v>
      </c>
      <c r="F276" s="2" t="e">
        <f>VLOOKUP(Tabla13[[#This Row],[Ref]],Hoja1!C:E,3,FALSE)</f>
        <v>#N/A</v>
      </c>
      <c r="G276" s="2" t="e">
        <f>VLOOKUP(Tabla13[[#This Row],[Ref]],Hoja1!C:F,4,FALSE)</f>
        <v>#N/A</v>
      </c>
      <c r="H276" s="2" t="e">
        <f>VLOOKUP(Tabla13[[#This Row],[Ref]],Hoja1!C:G,5,FALSE)</f>
        <v>#N/A</v>
      </c>
      <c r="I276" s="2" t="e">
        <f>VLOOKUP(Tabla13[[#This Row],[Ref]],Hoja1!C:H,6,FALSE)</f>
        <v>#N/A</v>
      </c>
      <c r="J276" s="2" t="e">
        <f>VLOOKUP(Tabla13[[#This Row],[Ref]],Hoja1!C:I,7,FALSE)</f>
        <v>#N/A</v>
      </c>
      <c r="K276" s="2" t="e">
        <f>VLOOKUP(Tabla13[[#This Row],[Ref]],Hoja1!C:J,8,FALSE)</f>
        <v>#N/A</v>
      </c>
      <c r="L276" s="2" t="e">
        <f>VLOOKUP(Tabla13[[#This Row],[Ref]],Hoja1!C:K,9,FALSE)</f>
        <v>#N/A</v>
      </c>
      <c r="M276" s="2" t="e">
        <f>VLOOKUP(Tabla13[[#This Row],[Ref]],Hoja1!C:L,10,FALSE)</f>
        <v>#N/A</v>
      </c>
      <c r="N276" s="2" t="e">
        <f>VLOOKUP(Tabla13[[#This Row],[Ref]],Hoja1!C:M,11,FALSE)</f>
        <v>#N/A</v>
      </c>
      <c r="O276" s="2" t="e">
        <f>VLOOKUP(Tabla13[[#This Row],[Ref]],Hoja1!C:N,12,FALSE)</f>
        <v>#N/A</v>
      </c>
      <c r="P276" s="2" t="e">
        <f>VLOOKUP(Tabla13[[#This Row],[Ref]],Hoja1!C:O,13,FALSE)</f>
        <v>#N/A</v>
      </c>
      <c r="Q276" s="2" t="e">
        <f>VLOOKUP(Tabla13[[#This Row],[Ref]],Hoja1!C:P,14,FALSE)</f>
        <v>#N/A</v>
      </c>
      <c r="R276" s="2" t="e">
        <f>VLOOKUP(Tabla13[[#This Row],[Ref]],Hoja1!C:Q,15,FALSE)</f>
        <v>#N/A</v>
      </c>
      <c r="S276" s="2" t="e">
        <f>VLOOKUP(Tabla13[[#This Row],[Ref]],Hoja1!C:R,16,FALSE)</f>
        <v>#N/A</v>
      </c>
      <c r="T276" s="2" t="e">
        <f>VLOOKUP(Tabla13[[#This Row],[Ref]],Hoja1!C:S,17,FALSE)</f>
        <v>#N/A</v>
      </c>
      <c r="U276" s="2" t="e">
        <f>VLOOKUP(Tabla13[[#This Row],[Ref]],Hoja1!C:T,18,FALSE)</f>
        <v>#N/A</v>
      </c>
      <c r="V276" s="2" t="e">
        <f>VLOOKUP(Tabla13[[#This Row],[Ref]],Hoja1!C:U,19,FALSE)</f>
        <v>#N/A</v>
      </c>
      <c r="W276" s="2" t="e">
        <f>VLOOKUP(Tabla13[[#This Row],[Ref]],Hoja1!C:V,20,FALSE)</f>
        <v>#N/A</v>
      </c>
      <c r="X276" s="2" t="e">
        <f>VLOOKUP(Tabla13[[#This Row],[Ref]],Hoja1!C:W,21,FALSE)</f>
        <v>#N/A</v>
      </c>
      <c r="Y276" s="2" t="e">
        <f>VLOOKUP(Tabla13[[#This Row],[Ref]],Hoja1!C:X,22,FALSE)</f>
        <v>#N/A</v>
      </c>
      <c r="Z276" s="2" t="e">
        <f>SUM(Tabla13[[#This Row],[18]:[38]])</f>
        <v>#N/A</v>
      </c>
      <c r="AA276" s="3">
        <v>20</v>
      </c>
      <c r="AB276" s="3" t="s">
        <v>3</v>
      </c>
      <c r="AC276" s="3" t="s">
        <v>3</v>
      </c>
      <c r="AD276" s="3">
        <f>Tabla13[[#This Row],[Price 1]]*2.3</f>
        <v>46</v>
      </c>
      <c r="AE276" s="3"/>
      <c r="AF276" s="3"/>
      <c r="AG276" s="3"/>
    </row>
    <row r="277" spans="2:33" ht="99.9" hidden="1" customHeight="1" x14ac:dyDescent="0.3">
      <c r="B277" s="1" t="s">
        <v>12</v>
      </c>
      <c r="C277" s="1" t="s">
        <v>392</v>
      </c>
      <c r="D277" s="1" t="s">
        <v>385</v>
      </c>
      <c r="E277" s="2" t="e">
        <f>VLOOKUP(Tabla13[[#This Row],[Ref]],Hoja1!C:D,2,FALSE)</f>
        <v>#N/A</v>
      </c>
      <c r="F277" s="2" t="e">
        <f>VLOOKUP(Tabla13[[#This Row],[Ref]],Hoja1!C:E,3,FALSE)</f>
        <v>#N/A</v>
      </c>
      <c r="G277" s="2" t="e">
        <f>VLOOKUP(Tabla13[[#This Row],[Ref]],Hoja1!C:F,4,FALSE)</f>
        <v>#N/A</v>
      </c>
      <c r="H277" s="2" t="e">
        <f>VLOOKUP(Tabla13[[#This Row],[Ref]],Hoja1!C:G,5,FALSE)</f>
        <v>#N/A</v>
      </c>
      <c r="I277" s="2" t="e">
        <f>VLOOKUP(Tabla13[[#This Row],[Ref]],Hoja1!C:H,6,FALSE)</f>
        <v>#N/A</v>
      </c>
      <c r="J277" s="2" t="e">
        <f>VLOOKUP(Tabla13[[#This Row],[Ref]],Hoja1!C:I,7,FALSE)</f>
        <v>#N/A</v>
      </c>
      <c r="K277" s="2" t="e">
        <f>VLOOKUP(Tabla13[[#This Row],[Ref]],Hoja1!C:J,8,FALSE)</f>
        <v>#N/A</v>
      </c>
      <c r="L277" s="2" t="e">
        <f>VLOOKUP(Tabla13[[#This Row],[Ref]],Hoja1!C:K,9,FALSE)</f>
        <v>#N/A</v>
      </c>
      <c r="M277" s="2" t="e">
        <f>VLOOKUP(Tabla13[[#This Row],[Ref]],Hoja1!C:L,10,FALSE)</f>
        <v>#N/A</v>
      </c>
      <c r="N277" s="2" t="e">
        <f>VLOOKUP(Tabla13[[#This Row],[Ref]],Hoja1!C:M,11,FALSE)</f>
        <v>#N/A</v>
      </c>
      <c r="O277" s="2" t="e">
        <f>VLOOKUP(Tabla13[[#This Row],[Ref]],Hoja1!C:N,12,FALSE)</f>
        <v>#N/A</v>
      </c>
      <c r="P277" s="2" t="e">
        <f>VLOOKUP(Tabla13[[#This Row],[Ref]],Hoja1!C:O,13,FALSE)</f>
        <v>#N/A</v>
      </c>
      <c r="Q277" s="2" t="e">
        <f>VLOOKUP(Tabla13[[#This Row],[Ref]],Hoja1!C:P,14,FALSE)</f>
        <v>#N/A</v>
      </c>
      <c r="R277" s="2" t="e">
        <f>VLOOKUP(Tabla13[[#This Row],[Ref]],Hoja1!C:Q,15,FALSE)</f>
        <v>#N/A</v>
      </c>
      <c r="S277" s="2" t="e">
        <f>VLOOKUP(Tabla13[[#This Row],[Ref]],Hoja1!C:R,16,FALSE)</f>
        <v>#N/A</v>
      </c>
      <c r="T277" s="2" t="e">
        <f>VLOOKUP(Tabla13[[#This Row],[Ref]],Hoja1!C:S,17,FALSE)</f>
        <v>#N/A</v>
      </c>
      <c r="U277" s="2" t="e">
        <f>VLOOKUP(Tabla13[[#This Row],[Ref]],Hoja1!C:T,18,FALSE)</f>
        <v>#N/A</v>
      </c>
      <c r="V277" s="2" t="e">
        <f>VLOOKUP(Tabla13[[#This Row],[Ref]],Hoja1!C:U,19,FALSE)</f>
        <v>#N/A</v>
      </c>
      <c r="W277" s="2" t="e">
        <f>VLOOKUP(Tabla13[[#This Row],[Ref]],Hoja1!C:V,20,FALSE)</f>
        <v>#N/A</v>
      </c>
      <c r="X277" s="2" t="e">
        <f>VLOOKUP(Tabla13[[#This Row],[Ref]],Hoja1!C:W,21,FALSE)</f>
        <v>#N/A</v>
      </c>
      <c r="Y277" s="2" t="e">
        <f>VLOOKUP(Tabla13[[#This Row],[Ref]],Hoja1!C:X,22,FALSE)</f>
        <v>#N/A</v>
      </c>
      <c r="Z277" s="2" t="e">
        <f>SUM(Tabla13[[#This Row],[18]:[38]])</f>
        <v>#N/A</v>
      </c>
      <c r="AA277" s="3">
        <v>20</v>
      </c>
      <c r="AB277" s="3" t="s">
        <v>3</v>
      </c>
      <c r="AC277" s="3" t="s">
        <v>3</v>
      </c>
      <c r="AD277" s="3">
        <f>Tabla13[[#This Row],[Price 1]]*2.3</f>
        <v>46</v>
      </c>
      <c r="AE277" s="3"/>
      <c r="AF277" s="3"/>
      <c r="AG277" s="3"/>
    </row>
    <row r="278" spans="2:33" ht="99.9" hidden="1" customHeight="1" x14ac:dyDescent="0.3">
      <c r="B278" s="1" t="s">
        <v>12</v>
      </c>
      <c r="C278" s="1" t="s">
        <v>393</v>
      </c>
      <c r="D278" s="1" t="s">
        <v>394</v>
      </c>
      <c r="E278" s="2" t="e">
        <f>VLOOKUP(Tabla13[[#This Row],[Ref]],Hoja1!C:D,2,FALSE)</f>
        <v>#N/A</v>
      </c>
      <c r="F278" s="2" t="e">
        <f>VLOOKUP(Tabla13[[#This Row],[Ref]],Hoja1!C:E,3,FALSE)</f>
        <v>#N/A</v>
      </c>
      <c r="G278" s="2" t="e">
        <f>VLOOKUP(Tabla13[[#This Row],[Ref]],Hoja1!C:F,4,FALSE)</f>
        <v>#N/A</v>
      </c>
      <c r="H278" s="2" t="e">
        <f>VLOOKUP(Tabla13[[#This Row],[Ref]],Hoja1!C:G,5,FALSE)</f>
        <v>#N/A</v>
      </c>
      <c r="I278" s="2" t="e">
        <f>VLOOKUP(Tabla13[[#This Row],[Ref]],Hoja1!C:H,6,FALSE)</f>
        <v>#N/A</v>
      </c>
      <c r="J278" s="2" t="e">
        <f>VLOOKUP(Tabla13[[#This Row],[Ref]],Hoja1!C:I,7,FALSE)</f>
        <v>#N/A</v>
      </c>
      <c r="K278" s="2" t="e">
        <f>VLOOKUP(Tabla13[[#This Row],[Ref]],Hoja1!C:J,8,FALSE)</f>
        <v>#N/A</v>
      </c>
      <c r="L278" s="2" t="e">
        <f>VLOOKUP(Tabla13[[#This Row],[Ref]],Hoja1!C:K,9,FALSE)</f>
        <v>#N/A</v>
      </c>
      <c r="M278" s="2" t="e">
        <f>VLOOKUP(Tabla13[[#This Row],[Ref]],Hoja1!C:L,10,FALSE)</f>
        <v>#N/A</v>
      </c>
      <c r="N278" s="2" t="e">
        <f>VLOOKUP(Tabla13[[#This Row],[Ref]],Hoja1!C:M,11,FALSE)</f>
        <v>#N/A</v>
      </c>
      <c r="O278" s="2" t="e">
        <f>VLOOKUP(Tabla13[[#This Row],[Ref]],Hoja1!C:N,12,FALSE)</f>
        <v>#N/A</v>
      </c>
      <c r="P278" s="2" t="e">
        <f>VLOOKUP(Tabla13[[#This Row],[Ref]],Hoja1!C:O,13,FALSE)</f>
        <v>#N/A</v>
      </c>
      <c r="Q278" s="2" t="e">
        <f>VLOOKUP(Tabla13[[#This Row],[Ref]],Hoja1!C:P,14,FALSE)</f>
        <v>#N/A</v>
      </c>
      <c r="R278" s="2" t="e">
        <f>VLOOKUP(Tabla13[[#This Row],[Ref]],Hoja1!C:Q,15,FALSE)</f>
        <v>#N/A</v>
      </c>
      <c r="S278" s="2" t="e">
        <f>VLOOKUP(Tabla13[[#This Row],[Ref]],Hoja1!C:R,16,FALSE)</f>
        <v>#N/A</v>
      </c>
      <c r="T278" s="2" t="e">
        <f>VLOOKUP(Tabla13[[#This Row],[Ref]],Hoja1!C:S,17,FALSE)</f>
        <v>#N/A</v>
      </c>
      <c r="U278" s="2" t="e">
        <f>VLOOKUP(Tabla13[[#This Row],[Ref]],Hoja1!C:T,18,FALSE)</f>
        <v>#N/A</v>
      </c>
      <c r="V278" s="2" t="e">
        <f>VLOOKUP(Tabla13[[#This Row],[Ref]],Hoja1!C:U,19,FALSE)</f>
        <v>#N/A</v>
      </c>
      <c r="W278" s="2" t="e">
        <f>VLOOKUP(Tabla13[[#This Row],[Ref]],Hoja1!C:V,20,FALSE)</f>
        <v>#N/A</v>
      </c>
      <c r="X278" s="2" t="e">
        <f>VLOOKUP(Tabla13[[#This Row],[Ref]],Hoja1!C:W,21,FALSE)</f>
        <v>#N/A</v>
      </c>
      <c r="Y278" s="2" t="e">
        <f>VLOOKUP(Tabla13[[#This Row],[Ref]],Hoja1!C:X,22,FALSE)</f>
        <v>#N/A</v>
      </c>
      <c r="Z278" s="2" t="e">
        <f>SUM(Tabla13[[#This Row],[18]:[38]])</f>
        <v>#N/A</v>
      </c>
      <c r="AA278" s="3">
        <v>21.5</v>
      </c>
      <c r="AB278" s="3">
        <v>22.6</v>
      </c>
      <c r="AC278" s="3">
        <v>23.7</v>
      </c>
      <c r="AD278" s="3">
        <f>Tabla13[[#This Row],[Price 1]]*2.3</f>
        <v>49.449999999999996</v>
      </c>
      <c r="AE278" s="3"/>
      <c r="AF278" s="3"/>
      <c r="AG278" s="3"/>
    </row>
    <row r="279" spans="2:33" ht="99.9" hidden="1" customHeight="1" x14ac:dyDescent="0.3">
      <c r="B279" s="1" t="s">
        <v>12</v>
      </c>
      <c r="C279" s="1" t="s">
        <v>395</v>
      </c>
      <c r="D279" s="1" t="s">
        <v>396</v>
      </c>
      <c r="E279" s="2">
        <f>VLOOKUP(Tabla13[[#This Row],[Ref]],Hoja1!C:D,2,FALSE)</f>
        <v>0</v>
      </c>
      <c r="F279" s="2">
        <f>VLOOKUP(Tabla13[[#This Row],[Ref]],Hoja1!C:E,3,FALSE)</f>
        <v>0</v>
      </c>
      <c r="G279" s="2">
        <f>VLOOKUP(Tabla13[[#This Row],[Ref]],Hoja1!C:F,4,FALSE)</f>
        <v>0</v>
      </c>
      <c r="H279" s="2">
        <f>VLOOKUP(Tabla13[[#This Row],[Ref]],Hoja1!C:G,5,FALSE)</f>
        <v>0</v>
      </c>
      <c r="I279" s="2">
        <f>VLOOKUP(Tabla13[[#This Row],[Ref]],Hoja1!C:H,6,FALSE)</f>
        <v>0</v>
      </c>
      <c r="J279" s="2">
        <f>VLOOKUP(Tabla13[[#This Row],[Ref]],Hoja1!C:I,7,FALSE)</f>
        <v>0</v>
      </c>
      <c r="K279" s="2">
        <f>VLOOKUP(Tabla13[[#This Row],[Ref]],Hoja1!C:J,8,FALSE)</f>
        <v>0</v>
      </c>
      <c r="L279" s="2">
        <f>VLOOKUP(Tabla13[[#This Row],[Ref]],Hoja1!C:K,9,FALSE)</f>
        <v>0</v>
      </c>
      <c r="M279" s="2">
        <f>VLOOKUP(Tabla13[[#This Row],[Ref]],Hoja1!C:L,10,FALSE)</f>
        <v>0</v>
      </c>
      <c r="N279" s="2">
        <f>VLOOKUP(Tabla13[[#This Row],[Ref]],Hoja1!C:M,11,FALSE)</f>
        <v>0</v>
      </c>
      <c r="O279" s="2">
        <f>VLOOKUP(Tabla13[[#This Row],[Ref]],Hoja1!C:N,12,FALSE)</f>
        <v>0</v>
      </c>
      <c r="P279" s="2">
        <f>VLOOKUP(Tabla13[[#This Row],[Ref]],Hoja1!C:O,13,FALSE)</f>
        <v>0</v>
      </c>
      <c r="Q279" s="2">
        <f>VLOOKUP(Tabla13[[#This Row],[Ref]],Hoja1!C:P,14,FALSE)</f>
        <v>0</v>
      </c>
      <c r="R279" s="2">
        <f>VLOOKUP(Tabla13[[#This Row],[Ref]],Hoja1!C:Q,15,FALSE)</f>
        <v>1</v>
      </c>
      <c r="S279" s="2">
        <f>VLOOKUP(Tabla13[[#This Row],[Ref]],Hoja1!C:R,16,FALSE)</f>
        <v>0</v>
      </c>
      <c r="T279" s="2">
        <f>VLOOKUP(Tabla13[[#This Row],[Ref]],Hoja1!C:S,17,FALSE)</f>
        <v>0</v>
      </c>
      <c r="U279" s="2">
        <f>VLOOKUP(Tabla13[[#This Row],[Ref]],Hoja1!C:T,18,FALSE)</f>
        <v>0</v>
      </c>
      <c r="V279" s="2">
        <f>VLOOKUP(Tabla13[[#This Row],[Ref]],Hoja1!C:U,19,FALSE)</f>
        <v>0</v>
      </c>
      <c r="W279" s="2">
        <f>VLOOKUP(Tabla13[[#This Row],[Ref]],Hoja1!C:V,20,FALSE)</f>
        <v>1</v>
      </c>
      <c r="X279" s="2">
        <f>VLOOKUP(Tabla13[[#This Row],[Ref]],Hoja1!C:W,21,FALSE)</f>
        <v>0</v>
      </c>
      <c r="Y279" s="2">
        <f>VLOOKUP(Tabla13[[#This Row],[Ref]],Hoja1!C:X,22,FALSE)</f>
        <v>0</v>
      </c>
      <c r="Z279" s="2">
        <f>SUM(Tabla13[[#This Row],[18]:[38]])</f>
        <v>2</v>
      </c>
      <c r="AA279" s="3">
        <v>21.5</v>
      </c>
      <c r="AB279" s="3">
        <v>22.6</v>
      </c>
      <c r="AC279" s="3">
        <v>23.7</v>
      </c>
      <c r="AD279" s="3">
        <f>Tabla13[[#This Row],[Price 1]]*2.3</f>
        <v>49.449999999999996</v>
      </c>
      <c r="AE279" s="3"/>
      <c r="AF279" s="3"/>
      <c r="AG279" s="3"/>
    </row>
    <row r="280" spans="2:33" ht="99.9" hidden="1" customHeight="1" x14ac:dyDescent="0.3">
      <c r="B280" s="1" t="s">
        <v>12</v>
      </c>
      <c r="C280" s="1" t="s">
        <v>397</v>
      </c>
      <c r="D280" s="1" t="s">
        <v>396</v>
      </c>
      <c r="E280" s="2">
        <f>VLOOKUP(Tabla13[[#This Row],[Ref]],Hoja1!C:D,2,FALSE)</f>
        <v>0</v>
      </c>
      <c r="F280" s="2">
        <f>VLOOKUP(Tabla13[[#This Row],[Ref]],Hoja1!C:E,3,FALSE)</f>
        <v>0</v>
      </c>
      <c r="G280" s="2">
        <f>VLOOKUP(Tabla13[[#This Row],[Ref]],Hoja1!C:F,4,FALSE)</f>
        <v>0</v>
      </c>
      <c r="H280" s="2">
        <f>VLOOKUP(Tabla13[[#This Row],[Ref]],Hoja1!C:G,5,FALSE)</f>
        <v>0</v>
      </c>
      <c r="I280" s="2">
        <f>VLOOKUP(Tabla13[[#This Row],[Ref]],Hoja1!C:H,6,FALSE)</f>
        <v>0</v>
      </c>
      <c r="J280" s="2">
        <f>VLOOKUP(Tabla13[[#This Row],[Ref]],Hoja1!C:I,7,FALSE)</f>
        <v>0</v>
      </c>
      <c r="K280" s="2">
        <f>VLOOKUP(Tabla13[[#This Row],[Ref]],Hoja1!C:J,8,FALSE)</f>
        <v>0</v>
      </c>
      <c r="L280" s="2">
        <f>VLOOKUP(Tabla13[[#This Row],[Ref]],Hoja1!C:K,9,FALSE)</f>
        <v>0</v>
      </c>
      <c r="M280" s="2">
        <f>VLOOKUP(Tabla13[[#This Row],[Ref]],Hoja1!C:L,10,FALSE)</f>
        <v>0</v>
      </c>
      <c r="N280" s="2">
        <f>VLOOKUP(Tabla13[[#This Row],[Ref]],Hoja1!C:M,11,FALSE)</f>
        <v>0</v>
      </c>
      <c r="O280" s="2">
        <f>VLOOKUP(Tabla13[[#This Row],[Ref]],Hoja1!C:N,12,FALSE)</f>
        <v>0</v>
      </c>
      <c r="P280" s="2">
        <f>VLOOKUP(Tabla13[[#This Row],[Ref]],Hoja1!C:O,13,FALSE)</f>
        <v>0</v>
      </c>
      <c r="Q280" s="2">
        <f>VLOOKUP(Tabla13[[#This Row],[Ref]],Hoja1!C:P,14,FALSE)</f>
        <v>0</v>
      </c>
      <c r="R280" s="2">
        <f>VLOOKUP(Tabla13[[#This Row],[Ref]],Hoja1!C:Q,15,FALSE)</f>
        <v>0</v>
      </c>
      <c r="S280" s="2">
        <f>VLOOKUP(Tabla13[[#This Row],[Ref]],Hoja1!C:R,16,FALSE)</f>
        <v>0</v>
      </c>
      <c r="T280" s="2">
        <f>VLOOKUP(Tabla13[[#This Row],[Ref]],Hoja1!C:S,17,FALSE)</f>
        <v>0</v>
      </c>
      <c r="U280" s="2">
        <f>VLOOKUP(Tabla13[[#This Row],[Ref]],Hoja1!C:T,18,FALSE)</f>
        <v>0</v>
      </c>
      <c r="V280" s="2">
        <f>VLOOKUP(Tabla13[[#This Row],[Ref]],Hoja1!C:U,19,FALSE)</f>
        <v>0</v>
      </c>
      <c r="W280" s="2">
        <f>VLOOKUP(Tabla13[[#This Row],[Ref]],Hoja1!C:V,20,FALSE)</f>
        <v>1</v>
      </c>
      <c r="X280" s="2">
        <f>VLOOKUP(Tabla13[[#This Row],[Ref]],Hoja1!C:W,21,FALSE)</f>
        <v>0</v>
      </c>
      <c r="Y280" s="2">
        <f>VLOOKUP(Tabla13[[#This Row],[Ref]],Hoja1!C:X,22,FALSE)</f>
        <v>0</v>
      </c>
      <c r="Z280" s="2">
        <f>SUM(Tabla13[[#This Row],[18]:[38]])</f>
        <v>1</v>
      </c>
      <c r="AA280" s="3">
        <v>21.5</v>
      </c>
      <c r="AB280" s="3">
        <v>22.6</v>
      </c>
      <c r="AC280" s="3">
        <v>23.7</v>
      </c>
      <c r="AD280" s="3">
        <f>Tabla13[[#This Row],[Price 1]]*2.3</f>
        <v>49.449999999999996</v>
      </c>
      <c r="AE280" s="3"/>
      <c r="AF280" s="3"/>
      <c r="AG280" s="3"/>
    </row>
    <row r="281" spans="2:33" ht="99.9" hidden="1" customHeight="1" x14ac:dyDescent="0.3">
      <c r="B281" s="1" t="s">
        <v>12</v>
      </c>
      <c r="C281" s="1" t="s">
        <v>398</v>
      </c>
      <c r="D281" s="1" t="s">
        <v>399</v>
      </c>
      <c r="E281" s="2" t="e">
        <f>VLOOKUP(Tabla13[[#This Row],[Ref]],Hoja1!C:D,2,FALSE)</f>
        <v>#N/A</v>
      </c>
      <c r="F281" s="2" t="e">
        <f>VLOOKUP(Tabla13[[#This Row],[Ref]],Hoja1!C:E,3,FALSE)</f>
        <v>#N/A</v>
      </c>
      <c r="G281" s="2" t="e">
        <f>VLOOKUP(Tabla13[[#This Row],[Ref]],Hoja1!C:F,4,FALSE)</f>
        <v>#N/A</v>
      </c>
      <c r="H281" s="2" t="e">
        <f>VLOOKUP(Tabla13[[#This Row],[Ref]],Hoja1!C:G,5,FALSE)</f>
        <v>#N/A</v>
      </c>
      <c r="I281" s="2" t="e">
        <f>VLOOKUP(Tabla13[[#This Row],[Ref]],Hoja1!C:H,6,FALSE)</f>
        <v>#N/A</v>
      </c>
      <c r="J281" s="2" t="e">
        <f>VLOOKUP(Tabla13[[#This Row],[Ref]],Hoja1!C:I,7,FALSE)</f>
        <v>#N/A</v>
      </c>
      <c r="K281" s="2" t="e">
        <f>VLOOKUP(Tabla13[[#This Row],[Ref]],Hoja1!C:J,8,FALSE)</f>
        <v>#N/A</v>
      </c>
      <c r="L281" s="2" t="e">
        <f>VLOOKUP(Tabla13[[#This Row],[Ref]],Hoja1!C:K,9,FALSE)</f>
        <v>#N/A</v>
      </c>
      <c r="M281" s="2" t="e">
        <f>VLOOKUP(Tabla13[[#This Row],[Ref]],Hoja1!C:L,10,FALSE)</f>
        <v>#N/A</v>
      </c>
      <c r="N281" s="2" t="e">
        <f>VLOOKUP(Tabla13[[#This Row],[Ref]],Hoja1!C:M,11,FALSE)</f>
        <v>#N/A</v>
      </c>
      <c r="O281" s="2" t="e">
        <f>VLOOKUP(Tabla13[[#This Row],[Ref]],Hoja1!C:N,12,FALSE)</f>
        <v>#N/A</v>
      </c>
      <c r="P281" s="2" t="e">
        <f>VLOOKUP(Tabla13[[#This Row],[Ref]],Hoja1!C:O,13,FALSE)</f>
        <v>#N/A</v>
      </c>
      <c r="Q281" s="2" t="e">
        <f>VLOOKUP(Tabla13[[#This Row],[Ref]],Hoja1!C:P,14,FALSE)</f>
        <v>#N/A</v>
      </c>
      <c r="R281" s="2" t="e">
        <f>VLOOKUP(Tabla13[[#This Row],[Ref]],Hoja1!C:Q,15,FALSE)</f>
        <v>#N/A</v>
      </c>
      <c r="S281" s="2" t="e">
        <f>VLOOKUP(Tabla13[[#This Row],[Ref]],Hoja1!C:R,16,FALSE)</f>
        <v>#N/A</v>
      </c>
      <c r="T281" s="2" t="e">
        <f>VLOOKUP(Tabla13[[#This Row],[Ref]],Hoja1!C:S,17,FALSE)</f>
        <v>#N/A</v>
      </c>
      <c r="U281" s="2" t="e">
        <f>VLOOKUP(Tabla13[[#This Row],[Ref]],Hoja1!C:T,18,FALSE)</f>
        <v>#N/A</v>
      </c>
      <c r="V281" s="2" t="e">
        <f>VLOOKUP(Tabla13[[#This Row],[Ref]],Hoja1!C:U,19,FALSE)</f>
        <v>#N/A</v>
      </c>
      <c r="W281" s="2" t="e">
        <f>VLOOKUP(Tabla13[[#This Row],[Ref]],Hoja1!C:V,20,FALSE)</f>
        <v>#N/A</v>
      </c>
      <c r="X281" s="2" t="e">
        <f>VLOOKUP(Tabla13[[#This Row],[Ref]],Hoja1!C:W,21,FALSE)</f>
        <v>#N/A</v>
      </c>
      <c r="Y281" s="2" t="e">
        <f>VLOOKUP(Tabla13[[#This Row],[Ref]],Hoja1!C:X,22,FALSE)</f>
        <v>#N/A</v>
      </c>
      <c r="Z281" s="2" t="e">
        <f>SUM(Tabla13[[#This Row],[18]:[38]])</f>
        <v>#N/A</v>
      </c>
      <c r="AA281" s="3">
        <v>21.5</v>
      </c>
      <c r="AB281" s="3">
        <v>22.6</v>
      </c>
      <c r="AC281" s="3">
        <v>23.7</v>
      </c>
      <c r="AD281" s="3">
        <f>Tabla13[[#This Row],[Price 1]]*2.3</f>
        <v>49.449999999999996</v>
      </c>
      <c r="AE281" s="3"/>
      <c r="AF281" s="3"/>
      <c r="AG281" s="3"/>
    </row>
    <row r="282" spans="2:33" ht="99.9" hidden="1" customHeight="1" x14ac:dyDescent="0.3">
      <c r="B282" s="1" t="s">
        <v>12</v>
      </c>
      <c r="C282" s="1" t="s">
        <v>400</v>
      </c>
      <c r="D282" s="1" t="s">
        <v>399</v>
      </c>
      <c r="E282" s="2">
        <f>VLOOKUP(Tabla13[[#This Row],[Ref]],Hoja1!C:D,2,FALSE)</f>
        <v>0</v>
      </c>
      <c r="F282" s="2">
        <f>VLOOKUP(Tabla13[[#This Row],[Ref]],Hoja1!C:E,3,FALSE)</f>
        <v>0</v>
      </c>
      <c r="G282" s="2">
        <f>VLOOKUP(Tabla13[[#This Row],[Ref]],Hoja1!C:F,4,FALSE)</f>
        <v>0</v>
      </c>
      <c r="H282" s="2">
        <f>VLOOKUP(Tabla13[[#This Row],[Ref]],Hoja1!C:G,5,FALSE)</f>
        <v>0</v>
      </c>
      <c r="I282" s="2">
        <f>VLOOKUP(Tabla13[[#This Row],[Ref]],Hoja1!C:H,6,FALSE)</f>
        <v>0</v>
      </c>
      <c r="J282" s="2">
        <f>VLOOKUP(Tabla13[[#This Row],[Ref]],Hoja1!C:I,7,FALSE)</f>
        <v>0</v>
      </c>
      <c r="K282" s="2">
        <f>VLOOKUP(Tabla13[[#This Row],[Ref]],Hoja1!C:J,8,FALSE)</f>
        <v>0</v>
      </c>
      <c r="L282" s="2">
        <f>VLOOKUP(Tabla13[[#This Row],[Ref]],Hoja1!C:K,9,FALSE)</f>
        <v>0</v>
      </c>
      <c r="M282" s="2">
        <f>VLOOKUP(Tabla13[[#This Row],[Ref]],Hoja1!C:L,10,FALSE)</f>
        <v>0</v>
      </c>
      <c r="N282" s="2">
        <f>VLOOKUP(Tabla13[[#This Row],[Ref]],Hoja1!C:M,11,FALSE)</f>
        <v>0</v>
      </c>
      <c r="O282" s="2">
        <f>VLOOKUP(Tabla13[[#This Row],[Ref]],Hoja1!C:N,12,FALSE)</f>
        <v>0</v>
      </c>
      <c r="P282" s="2">
        <f>VLOOKUP(Tabla13[[#This Row],[Ref]],Hoja1!C:O,13,FALSE)</f>
        <v>1</v>
      </c>
      <c r="Q282" s="2">
        <f>VLOOKUP(Tabla13[[#This Row],[Ref]],Hoja1!C:P,14,FALSE)</f>
        <v>0</v>
      </c>
      <c r="R282" s="2">
        <f>VLOOKUP(Tabla13[[#This Row],[Ref]],Hoja1!C:Q,15,FALSE)</f>
        <v>0</v>
      </c>
      <c r="S282" s="2">
        <f>VLOOKUP(Tabla13[[#This Row],[Ref]],Hoja1!C:R,16,FALSE)</f>
        <v>0</v>
      </c>
      <c r="T282" s="2">
        <f>VLOOKUP(Tabla13[[#This Row],[Ref]],Hoja1!C:S,17,FALSE)</f>
        <v>0</v>
      </c>
      <c r="U282" s="2">
        <f>VLOOKUP(Tabla13[[#This Row],[Ref]],Hoja1!C:T,18,FALSE)</f>
        <v>0</v>
      </c>
      <c r="V282" s="2">
        <f>VLOOKUP(Tabla13[[#This Row],[Ref]],Hoja1!C:U,19,FALSE)</f>
        <v>0</v>
      </c>
      <c r="W282" s="2">
        <f>VLOOKUP(Tabla13[[#This Row],[Ref]],Hoja1!C:V,20,FALSE)</f>
        <v>0</v>
      </c>
      <c r="X282" s="2">
        <f>VLOOKUP(Tabla13[[#This Row],[Ref]],Hoja1!C:W,21,FALSE)</f>
        <v>0</v>
      </c>
      <c r="Y282" s="2">
        <f>VLOOKUP(Tabla13[[#This Row],[Ref]],Hoja1!C:X,22,FALSE)</f>
        <v>0</v>
      </c>
      <c r="Z282" s="2">
        <f>SUM(Tabla13[[#This Row],[18]:[38]])</f>
        <v>1</v>
      </c>
      <c r="AA282" s="3">
        <v>21.5</v>
      </c>
      <c r="AB282" s="3">
        <v>22.6</v>
      </c>
      <c r="AC282" s="3">
        <v>23.7</v>
      </c>
      <c r="AD282" s="3">
        <f>Tabla13[[#This Row],[Price 1]]*2.3</f>
        <v>49.449999999999996</v>
      </c>
      <c r="AE282" s="3">
        <f>Tabla13[[#This Row],[Price 2]]*2.3</f>
        <v>51.98</v>
      </c>
      <c r="AF282" s="3">
        <f>Tabla13[[#This Row],[Price 3]]*2.3</f>
        <v>54.509999999999991</v>
      </c>
      <c r="AG282" s="3" t="s">
        <v>1643</v>
      </c>
    </row>
    <row r="283" spans="2:33" ht="99.9" customHeight="1" x14ac:dyDescent="0.3">
      <c r="B283" s="1" t="s">
        <v>12</v>
      </c>
      <c r="C283" s="1" t="s">
        <v>401</v>
      </c>
      <c r="D283" s="1" t="s">
        <v>396</v>
      </c>
      <c r="E283" s="2">
        <f>VLOOKUP(Tabla13[[#This Row],[Ref]],Hoja1!C:D,2,FALSE)</f>
        <v>0</v>
      </c>
      <c r="F283" s="2">
        <f>VLOOKUP(Tabla13[[#This Row],[Ref]],Hoja1!C:E,3,FALSE)</f>
        <v>0</v>
      </c>
      <c r="G283" s="2">
        <f>VLOOKUP(Tabla13[[#This Row],[Ref]],Hoja1!C:F,4,FALSE)</f>
        <v>0</v>
      </c>
      <c r="H283" s="2">
        <f>VLOOKUP(Tabla13[[#This Row],[Ref]],Hoja1!C:G,5,FALSE)</f>
        <v>0</v>
      </c>
      <c r="I283" s="2">
        <f>VLOOKUP(Tabla13[[#This Row],[Ref]],Hoja1!C:H,6,FALSE)</f>
        <v>0</v>
      </c>
      <c r="J283" s="2">
        <f>VLOOKUP(Tabla13[[#This Row],[Ref]],Hoja1!C:I,7,FALSE)</f>
        <v>0</v>
      </c>
      <c r="K283" s="2">
        <f>VLOOKUP(Tabla13[[#This Row],[Ref]],Hoja1!C:J,8,FALSE)</f>
        <v>0</v>
      </c>
      <c r="L283" s="2">
        <f>VLOOKUP(Tabla13[[#This Row],[Ref]],Hoja1!C:K,9,FALSE)</f>
        <v>0</v>
      </c>
      <c r="M283" s="2">
        <f>VLOOKUP(Tabla13[[#This Row],[Ref]],Hoja1!C:L,10,FALSE)</f>
        <v>0</v>
      </c>
      <c r="N283" s="2">
        <f>VLOOKUP(Tabla13[[#This Row],[Ref]],Hoja1!C:M,11,FALSE)</f>
        <v>0</v>
      </c>
      <c r="O283" s="2">
        <f>VLOOKUP(Tabla13[[#This Row],[Ref]],Hoja1!C:N,12,FALSE)</f>
        <v>0</v>
      </c>
      <c r="P283" s="2">
        <f>VLOOKUP(Tabla13[[#This Row],[Ref]],Hoja1!C:O,13,FALSE)</f>
        <v>0</v>
      </c>
      <c r="Q283" s="2">
        <f>VLOOKUP(Tabla13[[#This Row],[Ref]],Hoja1!C:P,14,FALSE)</f>
        <v>0</v>
      </c>
      <c r="R283" s="2">
        <f>VLOOKUP(Tabla13[[#This Row],[Ref]],Hoja1!C:Q,15,FALSE)</f>
        <v>0</v>
      </c>
      <c r="S283" s="2">
        <f>VLOOKUP(Tabla13[[#This Row],[Ref]],Hoja1!C:R,16,FALSE)</f>
        <v>4</v>
      </c>
      <c r="T283" s="2">
        <f>VLOOKUP(Tabla13[[#This Row],[Ref]],Hoja1!C:S,17,FALSE)</f>
        <v>0</v>
      </c>
      <c r="U283" s="2">
        <f>VLOOKUP(Tabla13[[#This Row],[Ref]],Hoja1!C:T,18,FALSE)</f>
        <v>0</v>
      </c>
      <c r="V283" s="2">
        <f>VLOOKUP(Tabla13[[#This Row],[Ref]],Hoja1!C:U,19,FALSE)</f>
        <v>0</v>
      </c>
      <c r="W283" s="2">
        <f>VLOOKUP(Tabla13[[#This Row],[Ref]],Hoja1!C:V,20,FALSE)</f>
        <v>0</v>
      </c>
      <c r="X283" s="2">
        <f>VLOOKUP(Tabla13[[#This Row],[Ref]],Hoja1!C:W,21,FALSE)</f>
        <v>0</v>
      </c>
      <c r="Y283" s="2">
        <f>VLOOKUP(Tabla13[[#This Row],[Ref]],Hoja1!C:X,22,FALSE)</f>
        <v>0</v>
      </c>
      <c r="Z283" s="2">
        <f>SUM(Tabla13[[#This Row],[18]:[38]])</f>
        <v>4</v>
      </c>
      <c r="AA283" s="3">
        <v>21.5</v>
      </c>
      <c r="AB283" s="3" t="s">
        <v>3</v>
      </c>
      <c r="AC283" s="3" t="s">
        <v>3</v>
      </c>
      <c r="AD283" s="3">
        <f>Tabla13[[#This Row],[Price 1]]*2.3</f>
        <v>49.449999999999996</v>
      </c>
      <c r="AE283" s="3"/>
      <c r="AF283" s="3"/>
      <c r="AG283" s="3" t="s">
        <v>1643</v>
      </c>
    </row>
    <row r="284" spans="2:33" ht="99.9" hidden="1" customHeight="1" x14ac:dyDescent="0.3">
      <c r="B284" s="1" t="s">
        <v>12</v>
      </c>
      <c r="C284" s="1" t="s">
        <v>402</v>
      </c>
      <c r="D284" s="1" t="s">
        <v>396</v>
      </c>
      <c r="E284" s="2" t="e">
        <f>VLOOKUP(Tabla13[[#This Row],[Ref]],Hoja1!C:D,2,FALSE)</f>
        <v>#N/A</v>
      </c>
      <c r="F284" s="2" t="e">
        <f>VLOOKUP(Tabla13[[#This Row],[Ref]],Hoja1!C:E,3,FALSE)</f>
        <v>#N/A</v>
      </c>
      <c r="G284" s="2" t="e">
        <f>VLOOKUP(Tabla13[[#This Row],[Ref]],Hoja1!C:F,4,FALSE)</f>
        <v>#N/A</v>
      </c>
      <c r="H284" s="2" t="e">
        <f>VLOOKUP(Tabla13[[#This Row],[Ref]],Hoja1!C:G,5,FALSE)</f>
        <v>#N/A</v>
      </c>
      <c r="I284" s="2" t="e">
        <f>VLOOKUP(Tabla13[[#This Row],[Ref]],Hoja1!C:H,6,FALSE)</f>
        <v>#N/A</v>
      </c>
      <c r="J284" s="2" t="e">
        <f>VLOOKUP(Tabla13[[#This Row],[Ref]],Hoja1!C:I,7,FALSE)</f>
        <v>#N/A</v>
      </c>
      <c r="K284" s="2" t="e">
        <f>VLOOKUP(Tabla13[[#This Row],[Ref]],Hoja1!C:J,8,FALSE)</f>
        <v>#N/A</v>
      </c>
      <c r="L284" s="2" t="e">
        <f>VLOOKUP(Tabla13[[#This Row],[Ref]],Hoja1!C:K,9,FALSE)</f>
        <v>#N/A</v>
      </c>
      <c r="M284" s="2" t="e">
        <f>VLOOKUP(Tabla13[[#This Row],[Ref]],Hoja1!C:L,10,FALSE)</f>
        <v>#N/A</v>
      </c>
      <c r="N284" s="2" t="e">
        <f>VLOOKUP(Tabla13[[#This Row],[Ref]],Hoja1!C:M,11,FALSE)</f>
        <v>#N/A</v>
      </c>
      <c r="O284" s="2" t="e">
        <f>VLOOKUP(Tabla13[[#This Row],[Ref]],Hoja1!C:N,12,FALSE)</f>
        <v>#N/A</v>
      </c>
      <c r="P284" s="2" t="e">
        <f>VLOOKUP(Tabla13[[#This Row],[Ref]],Hoja1!C:O,13,FALSE)</f>
        <v>#N/A</v>
      </c>
      <c r="Q284" s="2" t="e">
        <f>VLOOKUP(Tabla13[[#This Row],[Ref]],Hoja1!C:P,14,FALSE)</f>
        <v>#N/A</v>
      </c>
      <c r="R284" s="2" t="e">
        <f>VLOOKUP(Tabla13[[#This Row],[Ref]],Hoja1!C:Q,15,FALSE)</f>
        <v>#N/A</v>
      </c>
      <c r="S284" s="2" t="e">
        <f>VLOOKUP(Tabla13[[#This Row],[Ref]],Hoja1!C:R,16,FALSE)</f>
        <v>#N/A</v>
      </c>
      <c r="T284" s="2" t="e">
        <f>VLOOKUP(Tabla13[[#This Row],[Ref]],Hoja1!C:S,17,FALSE)</f>
        <v>#N/A</v>
      </c>
      <c r="U284" s="2" t="e">
        <f>VLOOKUP(Tabla13[[#This Row],[Ref]],Hoja1!C:T,18,FALSE)</f>
        <v>#N/A</v>
      </c>
      <c r="V284" s="2" t="e">
        <f>VLOOKUP(Tabla13[[#This Row],[Ref]],Hoja1!C:U,19,FALSE)</f>
        <v>#N/A</v>
      </c>
      <c r="W284" s="2" t="e">
        <f>VLOOKUP(Tabla13[[#This Row],[Ref]],Hoja1!C:V,20,FALSE)</f>
        <v>#N/A</v>
      </c>
      <c r="X284" s="2" t="e">
        <f>VLOOKUP(Tabla13[[#This Row],[Ref]],Hoja1!C:W,21,FALSE)</f>
        <v>#N/A</v>
      </c>
      <c r="Y284" s="2" t="e">
        <f>VLOOKUP(Tabla13[[#This Row],[Ref]],Hoja1!C:X,22,FALSE)</f>
        <v>#N/A</v>
      </c>
      <c r="Z284" s="2" t="e">
        <f>SUM(Tabla13[[#This Row],[18]:[38]])</f>
        <v>#N/A</v>
      </c>
      <c r="AA284" s="3">
        <v>21.5</v>
      </c>
      <c r="AB284" s="3" t="s">
        <v>3</v>
      </c>
      <c r="AC284" s="3" t="s">
        <v>3</v>
      </c>
      <c r="AD284" s="3">
        <f>Tabla13[[#This Row],[Price 1]]*2.3</f>
        <v>49.449999999999996</v>
      </c>
      <c r="AE284" s="3"/>
      <c r="AF284" s="3"/>
      <c r="AG284" s="3"/>
    </row>
    <row r="285" spans="2:33" ht="99.9" hidden="1" customHeight="1" x14ac:dyDescent="0.3">
      <c r="B285" s="1" t="s">
        <v>404</v>
      </c>
      <c r="C285" s="1" t="s">
        <v>403</v>
      </c>
      <c r="D285" s="1" t="s">
        <v>405</v>
      </c>
      <c r="E285" s="2" t="e">
        <f>VLOOKUP(Tabla13[[#This Row],[Ref]],Hoja1!C:D,2,FALSE)</f>
        <v>#N/A</v>
      </c>
      <c r="F285" s="2" t="e">
        <f>VLOOKUP(Tabla13[[#This Row],[Ref]],Hoja1!C:E,3,FALSE)</f>
        <v>#N/A</v>
      </c>
      <c r="G285" s="2" t="e">
        <f>VLOOKUP(Tabla13[[#This Row],[Ref]],Hoja1!C:F,4,FALSE)</f>
        <v>#N/A</v>
      </c>
      <c r="H285" s="2" t="e">
        <f>VLOOKUP(Tabla13[[#This Row],[Ref]],Hoja1!C:G,5,FALSE)</f>
        <v>#N/A</v>
      </c>
      <c r="I285" s="2" t="e">
        <f>VLOOKUP(Tabla13[[#This Row],[Ref]],Hoja1!C:H,6,FALSE)</f>
        <v>#N/A</v>
      </c>
      <c r="J285" s="2" t="e">
        <f>VLOOKUP(Tabla13[[#This Row],[Ref]],Hoja1!C:I,7,FALSE)</f>
        <v>#N/A</v>
      </c>
      <c r="K285" s="2" t="e">
        <f>VLOOKUP(Tabla13[[#This Row],[Ref]],Hoja1!C:J,8,FALSE)</f>
        <v>#N/A</v>
      </c>
      <c r="L285" s="2" t="e">
        <f>VLOOKUP(Tabla13[[#This Row],[Ref]],Hoja1!C:K,9,FALSE)</f>
        <v>#N/A</v>
      </c>
      <c r="M285" s="2" t="e">
        <f>VLOOKUP(Tabla13[[#This Row],[Ref]],Hoja1!C:L,10,FALSE)</f>
        <v>#N/A</v>
      </c>
      <c r="N285" s="2" t="e">
        <f>VLOOKUP(Tabla13[[#This Row],[Ref]],Hoja1!C:M,11,FALSE)</f>
        <v>#N/A</v>
      </c>
      <c r="O285" s="2" t="e">
        <f>VLOOKUP(Tabla13[[#This Row],[Ref]],Hoja1!C:N,12,FALSE)</f>
        <v>#N/A</v>
      </c>
      <c r="P285" s="2" t="e">
        <f>VLOOKUP(Tabla13[[#This Row],[Ref]],Hoja1!C:O,13,FALSE)</f>
        <v>#N/A</v>
      </c>
      <c r="Q285" s="2" t="e">
        <f>VLOOKUP(Tabla13[[#This Row],[Ref]],Hoja1!C:P,14,FALSE)</f>
        <v>#N/A</v>
      </c>
      <c r="R285" s="2" t="e">
        <f>VLOOKUP(Tabla13[[#This Row],[Ref]],Hoja1!C:Q,15,FALSE)</f>
        <v>#N/A</v>
      </c>
      <c r="S285" s="2" t="e">
        <f>VLOOKUP(Tabla13[[#This Row],[Ref]],Hoja1!C:R,16,FALSE)</f>
        <v>#N/A</v>
      </c>
      <c r="T285" s="2" t="e">
        <f>VLOOKUP(Tabla13[[#This Row],[Ref]],Hoja1!C:S,17,FALSE)</f>
        <v>#N/A</v>
      </c>
      <c r="U285" s="2" t="e">
        <f>VLOOKUP(Tabla13[[#This Row],[Ref]],Hoja1!C:T,18,FALSE)</f>
        <v>#N/A</v>
      </c>
      <c r="V285" s="2" t="e">
        <f>VLOOKUP(Tabla13[[#This Row],[Ref]],Hoja1!C:U,19,FALSE)</f>
        <v>#N/A</v>
      </c>
      <c r="W285" s="2" t="e">
        <f>VLOOKUP(Tabla13[[#This Row],[Ref]],Hoja1!C:V,20,FALSE)</f>
        <v>#N/A</v>
      </c>
      <c r="X285" s="2" t="e">
        <f>VLOOKUP(Tabla13[[#This Row],[Ref]],Hoja1!C:W,21,FALSE)</f>
        <v>#N/A</v>
      </c>
      <c r="Y285" s="2" t="e">
        <f>VLOOKUP(Tabla13[[#This Row],[Ref]],Hoja1!C:X,22,FALSE)</f>
        <v>#N/A</v>
      </c>
      <c r="Z285" s="2" t="e">
        <f>SUM(Tabla13[[#This Row],[18]:[38]])</f>
        <v>#N/A</v>
      </c>
      <c r="AA285" s="3">
        <v>9</v>
      </c>
      <c r="AB285" s="3" t="s">
        <v>3</v>
      </c>
      <c r="AC285" s="3" t="s">
        <v>3</v>
      </c>
      <c r="AD285" s="3">
        <f>Tabla13[[#This Row],[Price 1]]*2.3</f>
        <v>20.7</v>
      </c>
      <c r="AE285" s="3"/>
      <c r="AF285" s="3"/>
      <c r="AG285" s="3"/>
    </row>
    <row r="286" spans="2:33" ht="99.9" customHeight="1" x14ac:dyDescent="0.3">
      <c r="B286" s="1" t="s">
        <v>404</v>
      </c>
      <c r="C286" s="1" t="s">
        <v>406</v>
      </c>
      <c r="D286" s="1" t="s">
        <v>45</v>
      </c>
      <c r="E286" s="2">
        <f>VLOOKUP(Tabla13[[#This Row],[Ref]],Hoja1!C:D,2,FALSE)</f>
        <v>0</v>
      </c>
      <c r="F286" s="2">
        <f>VLOOKUP(Tabla13[[#This Row],[Ref]],Hoja1!C:E,3,FALSE)</f>
        <v>0</v>
      </c>
      <c r="G286" s="2">
        <f>VLOOKUP(Tabla13[[#This Row],[Ref]],Hoja1!C:F,4,FALSE)</f>
        <v>0</v>
      </c>
      <c r="H286" s="2">
        <f>VLOOKUP(Tabla13[[#This Row],[Ref]],Hoja1!C:G,5,FALSE)</f>
        <v>0</v>
      </c>
      <c r="I286" s="2">
        <f>VLOOKUP(Tabla13[[#This Row],[Ref]],Hoja1!C:H,6,FALSE)</f>
        <v>11</v>
      </c>
      <c r="J286" s="2">
        <f>VLOOKUP(Tabla13[[#This Row],[Ref]],Hoja1!C:I,7,FALSE)</f>
        <v>23</v>
      </c>
      <c r="K286" s="2">
        <f>VLOOKUP(Tabla13[[#This Row],[Ref]],Hoja1!C:J,8,FALSE)</f>
        <v>28</v>
      </c>
      <c r="L286" s="2">
        <f>VLOOKUP(Tabla13[[#This Row],[Ref]],Hoja1!C:K,9,FALSE)</f>
        <v>40</v>
      </c>
      <c r="M286" s="2">
        <f>VLOOKUP(Tabla13[[#This Row],[Ref]],Hoja1!C:L,10,FALSE)</f>
        <v>47</v>
      </c>
      <c r="N286" s="2">
        <f>VLOOKUP(Tabla13[[#This Row],[Ref]],Hoja1!C:M,11,FALSE)</f>
        <v>47</v>
      </c>
      <c r="O286" s="2">
        <f>VLOOKUP(Tabla13[[#This Row],[Ref]],Hoja1!C:N,12,FALSE)</f>
        <v>21</v>
      </c>
      <c r="P286" s="2">
        <f>VLOOKUP(Tabla13[[#This Row],[Ref]],Hoja1!C:O,13,FALSE)</f>
        <v>18</v>
      </c>
      <c r="Q286" s="2">
        <f>VLOOKUP(Tabla13[[#This Row],[Ref]],Hoja1!C:P,14,FALSE)</f>
        <v>17</v>
      </c>
      <c r="R286" s="2">
        <f>VLOOKUP(Tabla13[[#This Row],[Ref]],Hoja1!C:Q,15,FALSE)</f>
        <v>0</v>
      </c>
      <c r="S286" s="2">
        <f>VLOOKUP(Tabla13[[#This Row],[Ref]],Hoja1!C:R,16,FALSE)</f>
        <v>0</v>
      </c>
      <c r="T286" s="2">
        <f>VLOOKUP(Tabla13[[#This Row],[Ref]],Hoja1!C:S,17,FALSE)</f>
        <v>0</v>
      </c>
      <c r="U286" s="2">
        <f>VLOOKUP(Tabla13[[#This Row],[Ref]],Hoja1!C:T,18,FALSE)</f>
        <v>0</v>
      </c>
      <c r="V286" s="2">
        <f>VLOOKUP(Tabla13[[#This Row],[Ref]],Hoja1!C:U,19,FALSE)</f>
        <v>0</v>
      </c>
      <c r="W286" s="2">
        <f>VLOOKUP(Tabla13[[#This Row],[Ref]],Hoja1!C:V,20,FALSE)</f>
        <v>0</v>
      </c>
      <c r="X286" s="2">
        <f>VLOOKUP(Tabla13[[#This Row],[Ref]],Hoja1!C:W,21,FALSE)</f>
        <v>0</v>
      </c>
      <c r="Y286" s="2">
        <f>VLOOKUP(Tabla13[[#This Row],[Ref]],Hoja1!C:X,22,FALSE)</f>
        <v>0</v>
      </c>
      <c r="Z286" s="2">
        <f>SUM(Tabla13[[#This Row],[18]:[38]])</f>
        <v>252</v>
      </c>
      <c r="AA286" s="3">
        <v>23</v>
      </c>
      <c r="AB286" s="3">
        <v>24</v>
      </c>
      <c r="AC286" s="3">
        <v>25</v>
      </c>
      <c r="AD286" s="3">
        <f>Tabla13[[#This Row],[Price 1]]*2.3</f>
        <v>52.9</v>
      </c>
      <c r="AE286" s="3">
        <f>Tabla13[[#This Row],[Price 2]]*2.3</f>
        <v>55.199999999999996</v>
      </c>
      <c r="AF286" s="3">
        <f>Tabla13[[#This Row],[Price 3]]*2.3</f>
        <v>57.499999999999993</v>
      </c>
      <c r="AG286" s="3" t="s">
        <v>1643</v>
      </c>
    </row>
    <row r="287" spans="2:33" ht="99.9" customHeight="1" x14ac:dyDescent="0.3">
      <c r="B287" s="1" t="s">
        <v>404</v>
      </c>
      <c r="C287" s="1" t="s">
        <v>407</v>
      </c>
      <c r="D287" s="1" t="s">
        <v>45</v>
      </c>
      <c r="E287" s="2">
        <f>VLOOKUP(Tabla13[[#This Row],[Ref]],Hoja1!C:D,2,FALSE)</f>
        <v>0</v>
      </c>
      <c r="F287" s="2">
        <f>VLOOKUP(Tabla13[[#This Row],[Ref]],Hoja1!C:E,3,FALSE)</f>
        <v>0</v>
      </c>
      <c r="G287" s="2">
        <f>VLOOKUP(Tabla13[[#This Row],[Ref]],Hoja1!C:F,4,FALSE)</f>
        <v>0</v>
      </c>
      <c r="H287" s="2">
        <f>VLOOKUP(Tabla13[[#This Row],[Ref]],Hoja1!C:G,5,FALSE)</f>
        <v>0</v>
      </c>
      <c r="I287" s="2">
        <f>VLOOKUP(Tabla13[[#This Row],[Ref]],Hoja1!C:H,6,FALSE)</f>
        <v>3</v>
      </c>
      <c r="J287" s="2">
        <f>VLOOKUP(Tabla13[[#This Row],[Ref]],Hoja1!C:I,7,FALSE)</f>
        <v>14</v>
      </c>
      <c r="K287" s="2">
        <f>VLOOKUP(Tabla13[[#This Row],[Ref]],Hoja1!C:J,8,FALSE)</f>
        <v>28</v>
      </c>
      <c r="L287" s="2">
        <f>VLOOKUP(Tabla13[[#This Row],[Ref]],Hoja1!C:K,9,FALSE)</f>
        <v>31</v>
      </c>
      <c r="M287" s="2">
        <f>VLOOKUP(Tabla13[[#This Row],[Ref]],Hoja1!C:L,10,FALSE)</f>
        <v>45</v>
      </c>
      <c r="N287" s="2">
        <f>VLOOKUP(Tabla13[[#This Row],[Ref]],Hoja1!C:M,11,FALSE)</f>
        <v>41</v>
      </c>
      <c r="O287" s="2">
        <f>VLOOKUP(Tabla13[[#This Row],[Ref]],Hoja1!C:N,12,FALSE)</f>
        <v>32</v>
      </c>
      <c r="P287" s="2">
        <f>VLOOKUP(Tabla13[[#This Row],[Ref]],Hoja1!C:O,13,FALSE)</f>
        <v>29</v>
      </c>
      <c r="Q287" s="2">
        <f>VLOOKUP(Tabla13[[#This Row],[Ref]],Hoja1!C:P,14,FALSE)</f>
        <v>31</v>
      </c>
      <c r="R287" s="2">
        <f>VLOOKUP(Tabla13[[#This Row],[Ref]],Hoja1!C:Q,15,FALSE)</f>
        <v>0</v>
      </c>
      <c r="S287" s="2">
        <f>VLOOKUP(Tabla13[[#This Row],[Ref]],Hoja1!C:R,16,FALSE)</f>
        <v>0</v>
      </c>
      <c r="T287" s="2">
        <f>VLOOKUP(Tabla13[[#This Row],[Ref]],Hoja1!C:S,17,FALSE)</f>
        <v>0</v>
      </c>
      <c r="U287" s="2">
        <f>VLOOKUP(Tabla13[[#This Row],[Ref]],Hoja1!C:T,18,FALSE)</f>
        <v>0</v>
      </c>
      <c r="V287" s="2">
        <f>VLOOKUP(Tabla13[[#This Row],[Ref]],Hoja1!C:U,19,FALSE)</f>
        <v>0</v>
      </c>
      <c r="W287" s="2">
        <f>VLOOKUP(Tabla13[[#This Row],[Ref]],Hoja1!C:V,20,FALSE)</f>
        <v>0</v>
      </c>
      <c r="X287" s="2">
        <f>VLOOKUP(Tabla13[[#This Row],[Ref]],Hoja1!C:W,21,FALSE)</f>
        <v>0</v>
      </c>
      <c r="Y287" s="2">
        <f>VLOOKUP(Tabla13[[#This Row],[Ref]],Hoja1!C:X,22,FALSE)</f>
        <v>0</v>
      </c>
      <c r="Z287" s="2">
        <f>SUM(Tabla13[[#This Row],[18]:[38]])</f>
        <v>254</v>
      </c>
      <c r="AA287" s="3">
        <v>23</v>
      </c>
      <c r="AB287" s="3">
        <v>24</v>
      </c>
      <c r="AC287" s="3">
        <v>25</v>
      </c>
      <c r="AD287" s="3">
        <f>Tabla13[[#This Row],[Price 1]]*2.3</f>
        <v>52.9</v>
      </c>
      <c r="AE287" s="3">
        <f>Tabla13[[#This Row],[Price 2]]*2.3</f>
        <v>55.199999999999996</v>
      </c>
      <c r="AF287" s="3">
        <f>Tabla13[[#This Row],[Price 3]]*2.3</f>
        <v>57.499999999999993</v>
      </c>
      <c r="AG287" s="3" t="s">
        <v>1643</v>
      </c>
    </row>
    <row r="288" spans="2:33" ht="99.9" customHeight="1" x14ac:dyDescent="0.3">
      <c r="B288" s="1" t="s">
        <v>404</v>
      </c>
      <c r="C288" s="1" t="s">
        <v>408</v>
      </c>
      <c r="D288" s="1" t="s">
        <v>409</v>
      </c>
      <c r="E288" s="2">
        <f>VLOOKUP(Tabla13[[#This Row],[Ref]],Hoja1!C:D,2,FALSE)</f>
        <v>0</v>
      </c>
      <c r="F288" s="2">
        <f>VLOOKUP(Tabla13[[#This Row],[Ref]],Hoja1!C:E,3,FALSE)</f>
        <v>0</v>
      </c>
      <c r="G288" s="2">
        <f>VLOOKUP(Tabla13[[#This Row],[Ref]],Hoja1!C:F,4,FALSE)</f>
        <v>0</v>
      </c>
      <c r="H288" s="2">
        <f>VLOOKUP(Tabla13[[#This Row],[Ref]],Hoja1!C:G,5,FALSE)</f>
        <v>0</v>
      </c>
      <c r="I288" s="2">
        <f>VLOOKUP(Tabla13[[#This Row],[Ref]],Hoja1!C:H,6,FALSE)</f>
        <v>6</v>
      </c>
      <c r="J288" s="2">
        <f>VLOOKUP(Tabla13[[#This Row],[Ref]],Hoja1!C:I,7,FALSE)</f>
        <v>6</v>
      </c>
      <c r="K288" s="2">
        <f>VLOOKUP(Tabla13[[#This Row],[Ref]],Hoja1!C:J,8,FALSE)</f>
        <v>13</v>
      </c>
      <c r="L288" s="2">
        <f>VLOOKUP(Tabla13[[#This Row],[Ref]],Hoja1!C:K,9,FALSE)</f>
        <v>18</v>
      </c>
      <c r="M288" s="2">
        <f>VLOOKUP(Tabla13[[#This Row],[Ref]],Hoja1!C:L,10,FALSE)</f>
        <v>29</v>
      </c>
      <c r="N288" s="2">
        <f>VLOOKUP(Tabla13[[#This Row],[Ref]],Hoja1!C:M,11,FALSE)</f>
        <v>29</v>
      </c>
      <c r="O288" s="2">
        <f>VLOOKUP(Tabla13[[#This Row],[Ref]],Hoja1!C:N,12,FALSE)</f>
        <v>20</v>
      </c>
      <c r="P288" s="2">
        <f>VLOOKUP(Tabla13[[#This Row],[Ref]],Hoja1!C:O,13,FALSE)</f>
        <v>13</v>
      </c>
      <c r="Q288" s="2">
        <f>VLOOKUP(Tabla13[[#This Row],[Ref]],Hoja1!C:P,14,FALSE)</f>
        <v>12</v>
      </c>
      <c r="R288" s="2">
        <f>VLOOKUP(Tabla13[[#This Row],[Ref]],Hoja1!C:Q,15,FALSE)</f>
        <v>0</v>
      </c>
      <c r="S288" s="2">
        <f>VLOOKUP(Tabla13[[#This Row],[Ref]],Hoja1!C:R,16,FALSE)</f>
        <v>0</v>
      </c>
      <c r="T288" s="2">
        <f>VLOOKUP(Tabla13[[#This Row],[Ref]],Hoja1!C:S,17,FALSE)</f>
        <v>0</v>
      </c>
      <c r="U288" s="2">
        <f>VLOOKUP(Tabla13[[#This Row],[Ref]],Hoja1!C:T,18,FALSE)</f>
        <v>0</v>
      </c>
      <c r="V288" s="2">
        <f>VLOOKUP(Tabla13[[#This Row],[Ref]],Hoja1!C:U,19,FALSE)</f>
        <v>0</v>
      </c>
      <c r="W288" s="2">
        <f>VLOOKUP(Tabla13[[#This Row],[Ref]],Hoja1!C:V,20,FALSE)</f>
        <v>0</v>
      </c>
      <c r="X288" s="2">
        <f>VLOOKUP(Tabla13[[#This Row],[Ref]],Hoja1!C:W,21,FALSE)</f>
        <v>0</v>
      </c>
      <c r="Y288" s="2">
        <f>VLOOKUP(Tabla13[[#This Row],[Ref]],Hoja1!C:X,22,FALSE)</f>
        <v>0</v>
      </c>
      <c r="Z288" s="2">
        <f>SUM(Tabla13[[#This Row],[18]:[38]])</f>
        <v>146</v>
      </c>
      <c r="AA288" s="3">
        <v>23</v>
      </c>
      <c r="AB288" s="3">
        <v>24</v>
      </c>
      <c r="AC288" s="3">
        <v>25</v>
      </c>
      <c r="AD288" s="3">
        <f>Tabla13[[#This Row],[Price 1]]*2.3</f>
        <v>52.9</v>
      </c>
      <c r="AE288" s="3">
        <f>Tabla13[[#This Row],[Price 2]]*2.3</f>
        <v>55.199999999999996</v>
      </c>
      <c r="AF288" s="3">
        <f>Tabla13[[#This Row],[Price 3]]*2.3</f>
        <v>57.499999999999993</v>
      </c>
      <c r="AG288" s="3" t="s">
        <v>1643</v>
      </c>
    </row>
    <row r="289" spans="2:33" ht="99.9" customHeight="1" x14ac:dyDescent="0.3">
      <c r="B289" s="1" t="s">
        <v>404</v>
      </c>
      <c r="C289" s="1" t="s">
        <v>410</v>
      </c>
      <c r="D289" s="1" t="s">
        <v>409</v>
      </c>
      <c r="E289" s="2">
        <f>VLOOKUP(Tabla13[[#This Row],[Ref]],Hoja1!C:D,2,FALSE)</f>
        <v>0</v>
      </c>
      <c r="F289" s="2">
        <f>VLOOKUP(Tabla13[[#This Row],[Ref]],Hoja1!C:E,3,FALSE)</f>
        <v>0</v>
      </c>
      <c r="G289" s="2">
        <f>VLOOKUP(Tabla13[[#This Row],[Ref]],Hoja1!C:F,4,FALSE)</f>
        <v>0</v>
      </c>
      <c r="H289" s="2">
        <f>VLOOKUP(Tabla13[[#This Row],[Ref]],Hoja1!C:G,5,FALSE)</f>
        <v>0</v>
      </c>
      <c r="I289" s="2">
        <f>VLOOKUP(Tabla13[[#This Row],[Ref]],Hoja1!C:H,6,FALSE)</f>
        <v>2</v>
      </c>
      <c r="J289" s="2">
        <f>VLOOKUP(Tabla13[[#This Row],[Ref]],Hoja1!C:I,7,FALSE)</f>
        <v>17</v>
      </c>
      <c r="K289" s="2">
        <f>VLOOKUP(Tabla13[[#This Row],[Ref]],Hoja1!C:J,8,FALSE)</f>
        <v>35</v>
      </c>
      <c r="L289" s="2">
        <f>VLOOKUP(Tabla13[[#This Row],[Ref]],Hoja1!C:K,9,FALSE)</f>
        <v>51</v>
      </c>
      <c r="M289" s="2">
        <f>VLOOKUP(Tabla13[[#This Row],[Ref]],Hoja1!C:L,10,FALSE)</f>
        <v>66</v>
      </c>
      <c r="N289" s="2">
        <f>VLOOKUP(Tabla13[[#This Row],[Ref]],Hoja1!C:M,11,FALSE)</f>
        <v>47</v>
      </c>
      <c r="O289" s="2">
        <f>VLOOKUP(Tabla13[[#This Row],[Ref]],Hoja1!C:N,12,FALSE)</f>
        <v>31</v>
      </c>
      <c r="P289" s="2">
        <f>VLOOKUP(Tabla13[[#This Row],[Ref]],Hoja1!C:O,13,FALSE)</f>
        <v>19</v>
      </c>
      <c r="Q289" s="2">
        <f>VLOOKUP(Tabla13[[#This Row],[Ref]],Hoja1!C:P,14,FALSE)</f>
        <v>19</v>
      </c>
      <c r="R289" s="2">
        <f>VLOOKUP(Tabla13[[#This Row],[Ref]],Hoja1!C:Q,15,FALSE)</f>
        <v>0</v>
      </c>
      <c r="S289" s="2">
        <f>VLOOKUP(Tabla13[[#This Row],[Ref]],Hoja1!C:R,16,FALSE)</f>
        <v>0</v>
      </c>
      <c r="T289" s="2">
        <f>VLOOKUP(Tabla13[[#This Row],[Ref]],Hoja1!C:S,17,FALSE)</f>
        <v>0</v>
      </c>
      <c r="U289" s="2">
        <f>VLOOKUP(Tabla13[[#This Row],[Ref]],Hoja1!C:T,18,FALSE)</f>
        <v>0</v>
      </c>
      <c r="V289" s="2">
        <f>VLOOKUP(Tabla13[[#This Row],[Ref]],Hoja1!C:U,19,FALSE)</f>
        <v>0</v>
      </c>
      <c r="W289" s="2">
        <f>VLOOKUP(Tabla13[[#This Row],[Ref]],Hoja1!C:V,20,FALSE)</f>
        <v>0</v>
      </c>
      <c r="X289" s="2">
        <f>VLOOKUP(Tabla13[[#This Row],[Ref]],Hoja1!C:W,21,FALSE)</f>
        <v>0</v>
      </c>
      <c r="Y289" s="2">
        <f>VLOOKUP(Tabla13[[#This Row],[Ref]],Hoja1!C:X,22,FALSE)</f>
        <v>0</v>
      </c>
      <c r="Z289" s="2">
        <f>SUM(Tabla13[[#This Row],[18]:[38]])</f>
        <v>287</v>
      </c>
      <c r="AA289" s="3">
        <v>23</v>
      </c>
      <c r="AB289" s="3">
        <v>24</v>
      </c>
      <c r="AC289" s="3">
        <v>25</v>
      </c>
      <c r="AD289" s="3">
        <f>Tabla13[[#This Row],[Price 1]]*2.3</f>
        <v>52.9</v>
      </c>
      <c r="AE289" s="3">
        <f>Tabla13[[#This Row],[Price 2]]*2.3</f>
        <v>55.199999999999996</v>
      </c>
      <c r="AF289" s="3">
        <f>Tabla13[[#This Row],[Price 3]]*2.3</f>
        <v>57.499999999999993</v>
      </c>
      <c r="AG289" s="3" t="s">
        <v>1643</v>
      </c>
    </row>
    <row r="290" spans="2:33" ht="99.9" customHeight="1" x14ac:dyDescent="0.3">
      <c r="B290" s="1" t="s">
        <v>404</v>
      </c>
      <c r="C290" s="1" t="s">
        <v>411</v>
      </c>
      <c r="D290" s="1" t="s">
        <v>412</v>
      </c>
      <c r="E290" s="2">
        <f>VLOOKUP(Tabla13[[#This Row],[Ref]],Hoja1!C:D,2,FALSE)</f>
        <v>0</v>
      </c>
      <c r="F290" s="2">
        <f>VLOOKUP(Tabla13[[#This Row],[Ref]],Hoja1!C:E,3,FALSE)</f>
        <v>0</v>
      </c>
      <c r="G290" s="2">
        <f>VLOOKUP(Tabla13[[#This Row],[Ref]],Hoja1!C:F,4,FALSE)</f>
        <v>0</v>
      </c>
      <c r="H290" s="2">
        <f>VLOOKUP(Tabla13[[#This Row],[Ref]],Hoja1!C:G,5,FALSE)</f>
        <v>0</v>
      </c>
      <c r="I290" s="2">
        <f>VLOOKUP(Tabla13[[#This Row],[Ref]],Hoja1!C:H,6,FALSE)</f>
        <v>12</v>
      </c>
      <c r="J290" s="2">
        <f>VLOOKUP(Tabla13[[#This Row],[Ref]],Hoja1!C:I,7,FALSE)</f>
        <v>12</v>
      </c>
      <c r="K290" s="2">
        <f>VLOOKUP(Tabla13[[#This Row],[Ref]],Hoja1!C:J,8,FALSE)</f>
        <v>4</v>
      </c>
      <c r="L290" s="2">
        <f>VLOOKUP(Tabla13[[#This Row],[Ref]],Hoja1!C:K,9,FALSE)</f>
        <v>20</v>
      </c>
      <c r="M290" s="2">
        <f>VLOOKUP(Tabla13[[#This Row],[Ref]],Hoja1!C:L,10,FALSE)</f>
        <v>21</v>
      </c>
      <c r="N290" s="2">
        <f>VLOOKUP(Tabla13[[#This Row],[Ref]],Hoja1!C:M,11,FALSE)</f>
        <v>19</v>
      </c>
      <c r="O290" s="2">
        <f>VLOOKUP(Tabla13[[#This Row],[Ref]],Hoja1!C:N,12,FALSE)</f>
        <v>7</v>
      </c>
      <c r="P290" s="2">
        <f>VLOOKUP(Tabla13[[#This Row],[Ref]],Hoja1!C:O,13,FALSE)</f>
        <v>5</v>
      </c>
      <c r="Q290" s="2">
        <f>VLOOKUP(Tabla13[[#This Row],[Ref]],Hoja1!C:P,14,FALSE)</f>
        <v>11</v>
      </c>
      <c r="R290" s="2">
        <f>VLOOKUP(Tabla13[[#This Row],[Ref]],Hoja1!C:Q,15,FALSE)</f>
        <v>0</v>
      </c>
      <c r="S290" s="2">
        <f>VLOOKUP(Tabla13[[#This Row],[Ref]],Hoja1!C:R,16,FALSE)</f>
        <v>0</v>
      </c>
      <c r="T290" s="2">
        <f>VLOOKUP(Tabla13[[#This Row],[Ref]],Hoja1!C:S,17,FALSE)</f>
        <v>0</v>
      </c>
      <c r="U290" s="2">
        <f>VLOOKUP(Tabla13[[#This Row],[Ref]],Hoja1!C:T,18,FALSE)</f>
        <v>0</v>
      </c>
      <c r="V290" s="2">
        <f>VLOOKUP(Tabla13[[#This Row],[Ref]],Hoja1!C:U,19,FALSE)</f>
        <v>0</v>
      </c>
      <c r="W290" s="2">
        <f>VLOOKUP(Tabla13[[#This Row],[Ref]],Hoja1!C:V,20,FALSE)</f>
        <v>0</v>
      </c>
      <c r="X290" s="2">
        <f>VLOOKUP(Tabla13[[#This Row],[Ref]],Hoja1!C:W,21,FALSE)</f>
        <v>0</v>
      </c>
      <c r="Y290" s="2">
        <f>VLOOKUP(Tabla13[[#This Row],[Ref]],Hoja1!C:X,22,FALSE)</f>
        <v>0</v>
      </c>
      <c r="Z290" s="2">
        <f>SUM(Tabla13[[#This Row],[18]:[38]])</f>
        <v>111</v>
      </c>
      <c r="AA290" s="3">
        <v>15.5</v>
      </c>
      <c r="AB290" s="3">
        <v>17.100000000000001</v>
      </c>
      <c r="AC290" s="3">
        <v>17.899999999999999</v>
      </c>
      <c r="AD290" s="3">
        <f>Tabla13[[#This Row],[Price 1]]*2.3</f>
        <v>35.65</v>
      </c>
      <c r="AE290" s="3">
        <f>Tabla13[[#This Row],[Price 2]]*2.3</f>
        <v>39.33</v>
      </c>
      <c r="AF290" s="3">
        <f>Tabla13[[#This Row],[Price 3]]*2.3</f>
        <v>41.169999999999995</v>
      </c>
      <c r="AG290" s="3" t="s">
        <v>1643</v>
      </c>
    </row>
    <row r="291" spans="2:33" ht="99.9" customHeight="1" x14ac:dyDescent="0.3">
      <c r="B291" s="1" t="s">
        <v>404</v>
      </c>
      <c r="C291" s="1" t="s">
        <v>413</v>
      </c>
      <c r="D291" s="1" t="s">
        <v>412</v>
      </c>
      <c r="E291" s="2">
        <f>VLOOKUP(Tabla13[[#This Row],[Ref]],Hoja1!C:D,2,FALSE)</f>
        <v>0</v>
      </c>
      <c r="F291" s="2">
        <f>VLOOKUP(Tabla13[[#This Row],[Ref]],Hoja1!C:E,3,FALSE)</f>
        <v>0</v>
      </c>
      <c r="G291" s="2">
        <f>VLOOKUP(Tabla13[[#This Row],[Ref]],Hoja1!C:F,4,FALSE)</f>
        <v>0</v>
      </c>
      <c r="H291" s="2">
        <f>VLOOKUP(Tabla13[[#This Row],[Ref]],Hoja1!C:G,5,FALSE)</f>
        <v>0</v>
      </c>
      <c r="I291" s="2">
        <f>VLOOKUP(Tabla13[[#This Row],[Ref]],Hoja1!C:H,6,FALSE)</f>
        <v>14</v>
      </c>
      <c r="J291" s="2">
        <f>VLOOKUP(Tabla13[[#This Row],[Ref]],Hoja1!C:I,7,FALSE)</f>
        <v>13</v>
      </c>
      <c r="K291" s="2">
        <f>VLOOKUP(Tabla13[[#This Row],[Ref]],Hoja1!C:J,8,FALSE)</f>
        <v>10</v>
      </c>
      <c r="L291" s="2">
        <f>VLOOKUP(Tabla13[[#This Row],[Ref]],Hoja1!C:K,9,FALSE)</f>
        <v>22</v>
      </c>
      <c r="M291" s="2">
        <f>VLOOKUP(Tabla13[[#This Row],[Ref]],Hoja1!C:L,10,FALSE)</f>
        <v>25</v>
      </c>
      <c r="N291" s="2">
        <f>VLOOKUP(Tabla13[[#This Row],[Ref]],Hoja1!C:M,11,FALSE)</f>
        <v>24</v>
      </c>
      <c r="O291" s="2">
        <f>VLOOKUP(Tabla13[[#This Row],[Ref]],Hoja1!C:N,12,FALSE)</f>
        <v>5</v>
      </c>
      <c r="P291" s="2">
        <f>VLOOKUP(Tabla13[[#This Row],[Ref]],Hoja1!C:O,13,FALSE)</f>
        <v>4</v>
      </c>
      <c r="Q291" s="2">
        <f>VLOOKUP(Tabla13[[#This Row],[Ref]],Hoja1!C:P,14,FALSE)</f>
        <v>4</v>
      </c>
      <c r="R291" s="2">
        <f>VLOOKUP(Tabla13[[#This Row],[Ref]],Hoja1!C:Q,15,FALSE)</f>
        <v>0</v>
      </c>
      <c r="S291" s="2">
        <f>VLOOKUP(Tabla13[[#This Row],[Ref]],Hoja1!C:R,16,FALSE)</f>
        <v>0</v>
      </c>
      <c r="T291" s="2">
        <f>VLOOKUP(Tabla13[[#This Row],[Ref]],Hoja1!C:S,17,FALSE)</f>
        <v>0</v>
      </c>
      <c r="U291" s="2">
        <f>VLOOKUP(Tabla13[[#This Row],[Ref]],Hoja1!C:T,18,FALSE)</f>
        <v>0</v>
      </c>
      <c r="V291" s="2">
        <f>VLOOKUP(Tabla13[[#This Row],[Ref]],Hoja1!C:U,19,FALSE)</f>
        <v>0</v>
      </c>
      <c r="W291" s="2">
        <f>VLOOKUP(Tabla13[[#This Row],[Ref]],Hoja1!C:V,20,FALSE)</f>
        <v>0</v>
      </c>
      <c r="X291" s="2">
        <f>VLOOKUP(Tabla13[[#This Row],[Ref]],Hoja1!C:W,21,FALSE)</f>
        <v>0</v>
      </c>
      <c r="Y291" s="2">
        <f>VLOOKUP(Tabla13[[#This Row],[Ref]],Hoja1!C:X,22,FALSE)</f>
        <v>0</v>
      </c>
      <c r="Z291" s="2">
        <f>SUM(Tabla13[[#This Row],[18]:[38]])</f>
        <v>121</v>
      </c>
      <c r="AA291" s="3">
        <v>15.5</v>
      </c>
      <c r="AB291" s="3">
        <v>17.100000000000001</v>
      </c>
      <c r="AC291" s="3">
        <v>17.899999999999999</v>
      </c>
      <c r="AD291" s="3">
        <f>Tabla13[[#This Row],[Price 1]]*2.3</f>
        <v>35.65</v>
      </c>
      <c r="AE291" s="3">
        <f>Tabla13[[#This Row],[Price 2]]*2.3</f>
        <v>39.33</v>
      </c>
      <c r="AF291" s="3">
        <f>Tabla13[[#This Row],[Price 3]]*2.3</f>
        <v>41.169999999999995</v>
      </c>
      <c r="AG291" s="3" t="s">
        <v>1643</v>
      </c>
    </row>
    <row r="292" spans="2:33" ht="99.9" customHeight="1" x14ac:dyDescent="0.3">
      <c r="B292" s="1" t="s">
        <v>404</v>
      </c>
      <c r="C292" s="1" t="s">
        <v>414</v>
      </c>
      <c r="D292" s="1" t="s">
        <v>412</v>
      </c>
      <c r="E292" s="2">
        <f>VLOOKUP(Tabla13[[#This Row],[Ref]],Hoja1!C:D,2,FALSE)</f>
        <v>0</v>
      </c>
      <c r="F292" s="2">
        <f>VLOOKUP(Tabla13[[#This Row],[Ref]],Hoja1!C:E,3,FALSE)</f>
        <v>0</v>
      </c>
      <c r="G292" s="2">
        <f>VLOOKUP(Tabla13[[#This Row],[Ref]],Hoja1!C:F,4,FALSE)</f>
        <v>0</v>
      </c>
      <c r="H292" s="2">
        <f>VLOOKUP(Tabla13[[#This Row],[Ref]],Hoja1!C:G,5,FALSE)</f>
        <v>0</v>
      </c>
      <c r="I292" s="2">
        <f>VLOOKUP(Tabla13[[#This Row],[Ref]],Hoja1!C:H,6,FALSE)</f>
        <v>16</v>
      </c>
      <c r="J292" s="2">
        <f>VLOOKUP(Tabla13[[#This Row],[Ref]],Hoja1!C:I,7,FALSE)</f>
        <v>16</v>
      </c>
      <c r="K292" s="2">
        <f>VLOOKUP(Tabla13[[#This Row],[Ref]],Hoja1!C:J,8,FALSE)</f>
        <v>13</v>
      </c>
      <c r="L292" s="2">
        <f>VLOOKUP(Tabla13[[#This Row],[Ref]],Hoja1!C:K,9,FALSE)</f>
        <v>32</v>
      </c>
      <c r="M292" s="2">
        <f>VLOOKUP(Tabla13[[#This Row],[Ref]],Hoja1!C:L,10,FALSE)</f>
        <v>32</v>
      </c>
      <c r="N292" s="2">
        <f>VLOOKUP(Tabla13[[#This Row],[Ref]],Hoja1!C:M,11,FALSE)</f>
        <v>34</v>
      </c>
      <c r="O292" s="2">
        <f>VLOOKUP(Tabla13[[#This Row],[Ref]],Hoja1!C:N,12,FALSE)</f>
        <v>8</v>
      </c>
      <c r="P292" s="2">
        <f>VLOOKUP(Tabla13[[#This Row],[Ref]],Hoja1!C:O,13,FALSE)</f>
        <v>9</v>
      </c>
      <c r="Q292" s="2">
        <f>VLOOKUP(Tabla13[[#This Row],[Ref]],Hoja1!C:P,14,FALSE)</f>
        <v>14</v>
      </c>
      <c r="R292" s="2">
        <f>VLOOKUP(Tabla13[[#This Row],[Ref]],Hoja1!C:Q,15,FALSE)</f>
        <v>0</v>
      </c>
      <c r="S292" s="2">
        <f>VLOOKUP(Tabla13[[#This Row],[Ref]],Hoja1!C:R,16,FALSE)</f>
        <v>0</v>
      </c>
      <c r="T292" s="2">
        <f>VLOOKUP(Tabla13[[#This Row],[Ref]],Hoja1!C:S,17,FALSE)</f>
        <v>0</v>
      </c>
      <c r="U292" s="2">
        <f>VLOOKUP(Tabla13[[#This Row],[Ref]],Hoja1!C:T,18,FALSE)</f>
        <v>0</v>
      </c>
      <c r="V292" s="2">
        <f>VLOOKUP(Tabla13[[#This Row],[Ref]],Hoja1!C:U,19,FALSE)</f>
        <v>0</v>
      </c>
      <c r="W292" s="2">
        <f>VLOOKUP(Tabla13[[#This Row],[Ref]],Hoja1!C:V,20,FALSE)</f>
        <v>0</v>
      </c>
      <c r="X292" s="2">
        <f>VLOOKUP(Tabla13[[#This Row],[Ref]],Hoja1!C:W,21,FALSE)</f>
        <v>0</v>
      </c>
      <c r="Y292" s="2">
        <f>VLOOKUP(Tabla13[[#This Row],[Ref]],Hoja1!C:X,22,FALSE)</f>
        <v>0</v>
      </c>
      <c r="Z292" s="2">
        <f>SUM(Tabla13[[#This Row],[18]:[38]])</f>
        <v>174</v>
      </c>
      <c r="AA292" s="3">
        <v>15.5</v>
      </c>
      <c r="AB292" s="3">
        <v>17.100000000000001</v>
      </c>
      <c r="AC292" s="3">
        <v>17.899999999999999</v>
      </c>
      <c r="AD292" s="3">
        <f>Tabla13[[#This Row],[Price 1]]*2.3</f>
        <v>35.65</v>
      </c>
      <c r="AE292" s="3">
        <f>Tabla13[[#This Row],[Price 2]]*2.3</f>
        <v>39.33</v>
      </c>
      <c r="AF292" s="3">
        <f>Tabla13[[#This Row],[Price 3]]*2.3</f>
        <v>41.169999999999995</v>
      </c>
      <c r="AG292" s="3" t="s">
        <v>1643</v>
      </c>
    </row>
    <row r="293" spans="2:33" ht="99.9" customHeight="1" x14ac:dyDescent="0.3">
      <c r="B293" s="1" t="s">
        <v>404</v>
      </c>
      <c r="C293" s="1" t="s">
        <v>415</v>
      </c>
      <c r="D293" s="1" t="s">
        <v>52</v>
      </c>
      <c r="E293" s="2">
        <f>VLOOKUP(Tabla13[[#This Row],[Ref]],Hoja1!C:D,2,FALSE)</f>
        <v>0</v>
      </c>
      <c r="F293" s="2">
        <f>VLOOKUP(Tabla13[[#This Row],[Ref]],Hoja1!C:E,3,FALSE)</f>
        <v>0</v>
      </c>
      <c r="G293" s="2">
        <f>VLOOKUP(Tabla13[[#This Row],[Ref]],Hoja1!C:F,4,FALSE)</f>
        <v>0</v>
      </c>
      <c r="H293" s="2">
        <f>VLOOKUP(Tabla13[[#This Row],[Ref]],Hoja1!C:G,5,FALSE)</f>
        <v>0</v>
      </c>
      <c r="I293" s="2">
        <f>VLOOKUP(Tabla13[[#This Row],[Ref]],Hoja1!C:H,6,FALSE)</f>
        <v>0</v>
      </c>
      <c r="J293" s="2">
        <f>VLOOKUP(Tabla13[[#This Row],[Ref]],Hoja1!C:I,7,FALSE)</f>
        <v>0</v>
      </c>
      <c r="K293" s="2">
        <f>VLOOKUP(Tabla13[[#This Row],[Ref]],Hoja1!C:J,8,FALSE)</f>
        <v>9</v>
      </c>
      <c r="L293" s="2">
        <f>VLOOKUP(Tabla13[[#This Row],[Ref]],Hoja1!C:K,9,FALSE)</f>
        <v>9</v>
      </c>
      <c r="M293" s="2">
        <f>VLOOKUP(Tabla13[[#This Row],[Ref]],Hoja1!C:L,10,FALSE)</f>
        <v>9</v>
      </c>
      <c r="N293" s="2">
        <f>VLOOKUP(Tabla13[[#This Row],[Ref]],Hoja1!C:M,11,FALSE)</f>
        <v>11</v>
      </c>
      <c r="O293" s="2">
        <f>VLOOKUP(Tabla13[[#This Row],[Ref]],Hoja1!C:N,12,FALSE)</f>
        <v>39</v>
      </c>
      <c r="P293" s="2">
        <f>VLOOKUP(Tabla13[[#This Row],[Ref]],Hoja1!C:O,13,FALSE)</f>
        <v>26</v>
      </c>
      <c r="Q293" s="2">
        <f>VLOOKUP(Tabla13[[#This Row],[Ref]],Hoja1!C:P,14,FALSE)</f>
        <v>39</v>
      </c>
      <c r="R293" s="2">
        <f>VLOOKUP(Tabla13[[#This Row],[Ref]],Hoja1!C:Q,15,FALSE)</f>
        <v>38</v>
      </c>
      <c r="S293" s="2">
        <f>VLOOKUP(Tabla13[[#This Row],[Ref]],Hoja1!C:R,16,FALSE)</f>
        <v>37</v>
      </c>
      <c r="T293" s="2">
        <f>VLOOKUP(Tabla13[[#This Row],[Ref]],Hoja1!C:S,17,FALSE)</f>
        <v>23</v>
      </c>
      <c r="U293" s="2">
        <f>VLOOKUP(Tabla13[[#This Row],[Ref]],Hoja1!C:T,18,FALSE)</f>
        <v>25</v>
      </c>
      <c r="V293" s="2">
        <f>VLOOKUP(Tabla13[[#This Row],[Ref]],Hoja1!C:U,19,FALSE)</f>
        <v>15</v>
      </c>
      <c r="W293" s="2">
        <f>VLOOKUP(Tabla13[[#This Row],[Ref]],Hoja1!C:V,20,FALSE)</f>
        <v>15</v>
      </c>
      <c r="X293" s="2">
        <f>VLOOKUP(Tabla13[[#This Row],[Ref]],Hoja1!C:W,21,FALSE)</f>
        <v>0</v>
      </c>
      <c r="Y293" s="2">
        <f>VLOOKUP(Tabla13[[#This Row],[Ref]],Hoja1!C:X,22,FALSE)</f>
        <v>0</v>
      </c>
      <c r="Z293" s="2">
        <f>SUM(Tabla13[[#This Row],[18]:[38]])</f>
        <v>295</v>
      </c>
      <c r="AA293" s="3">
        <v>23</v>
      </c>
      <c r="AB293" s="3">
        <v>24</v>
      </c>
      <c r="AC293" s="3">
        <v>25</v>
      </c>
      <c r="AD293" s="3">
        <f>Tabla13[[#This Row],[Price 1]]*2.3</f>
        <v>52.9</v>
      </c>
      <c r="AE293" s="3">
        <f>Tabla13[[#This Row],[Price 2]]*2.3</f>
        <v>55.199999999999996</v>
      </c>
      <c r="AF293" s="3">
        <f>Tabla13[[#This Row],[Price 3]]*2.3</f>
        <v>57.499999999999993</v>
      </c>
      <c r="AG293" s="3" t="s">
        <v>1643</v>
      </c>
    </row>
    <row r="294" spans="2:33" ht="99.9" customHeight="1" x14ac:dyDescent="0.3">
      <c r="B294" s="1" t="s">
        <v>404</v>
      </c>
      <c r="C294" s="1" t="s">
        <v>416</v>
      </c>
      <c r="D294" s="1" t="s">
        <v>52</v>
      </c>
      <c r="E294" s="2">
        <f>VLOOKUP(Tabla13[[#This Row],[Ref]],Hoja1!C:D,2,FALSE)</f>
        <v>0</v>
      </c>
      <c r="F294" s="2">
        <f>VLOOKUP(Tabla13[[#This Row],[Ref]],Hoja1!C:E,3,FALSE)</f>
        <v>0</v>
      </c>
      <c r="G294" s="2">
        <f>VLOOKUP(Tabla13[[#This Row],[Ref]],Hoja1!C:F,4,FALSE)</f>
        <v>0</v>
      </c>
      <c r="H294" s="2">
        <f>VLOOKUP(Tabla13[[#This Row],[Ref]],Hoja1!C:G,5,FALSE)</f>
        <v>0</v>
      </c>
      <c r="I294" s="2">
        <f>VLOOKUP(Tabla13[[#This Row],[Ref]],Hoja1!C:H,6,FALSE)</f>
        <v>0</v>
      </c>
      <c r="J294" s="2">
        <f>VLOOKUP(Tabla13[[#This Row],[Ref]],Hoja1!C:I,7,FALSE)</f>
        <v>0</v>
      </c>
      <c r="K294" s="2">
        <f>VLOOKUP(Tabla13[[#This Row],[Ref]],Hoja1!C:J,8,FALSE)</f>
        <v>8</v>
      </c>
      <c r="L294" s="2">
        <f>VLOOKUP(Tabla13[[#This Row],[Ref]],Hoja1!C:K,9,FALSE)</f>
        <v>8</v>
      </c>
      <c r="M294" s="2">
        <f>VLOOKUP(Tabla13[[#This Row],[Ref]],Hoja1!C:L,10,FALSE)</f>
        <v>8</v>
      </c>
      <c r="N294" s="2">
        <f>VLOOKUP(Tabla13[[#This Row],[Ref]],Hoja1!C:M,11,FALSE)</f>
        <v>8</v>
      </c>
      <c r="O294" s="2">
        <f>VLOOKUP(Tabla13[[#This Row],[Ref]],Hoja1!C:N,12,FALSE)</f>
        <v>26</v>
      </c>
      <c r="P294" s="2">
        <f>VLOOKUP(Tabla13[[#This Row],[Ref]],Hoja1!C:O,13,FALSE)</f>
        <v>16</v>
      </c>
      <c r="Q294" s="2">
        <f>VLOOKUP(Tabla13[[#This Row],[Ref]],Hoja1!C:P,14,FALSE)</f>
        <v>27</v>
      </c>
      <c r="R294" s="2">
        <f>VLOOKUP(Tabla13[[#This Row],[Ref]],Hoja1!C:Q,15,FALSE)</f>
        <v>26</v>
      </c>
      <c r="S294" s="2">
        <f>VLOOKUP(Tabla13[[#This Row],[Ref]],Hoja1!C:R,16,FALSE)</f>
        <v>28</v>
      </c>
      <c r="T294" s="2">
        <f>VLOOKUP(Tabla13[[#This Row],[Ref]],Hoja1!C:S,17,FALSE)</f>
        <v>17</v>
      </c>
      <c r="U294" s="2">
        <f>VLOOKUP(Tabla13[[#This Row],[Ref]],Hoja1!C:T,18,FALSE)</f>
        <v>15</v>
      </c>
      <c r="V294" s="2">
        <f>VLOOKUP(Tabla13[[#This Row],[Ref]],Hoja1!C:U,19,FALSE)</f>
        <v>6</v>
      </c>
      <c r="W294" s="2">
        <f>VLOOKUP(Tabla13[[#This Row],[Ref]],Hoja1!C:V,20,FALSE)</f>
        <v>9</v>
      </c>
      <c r="X294" s="2">
        <f>VLOOKUP(Tabla13[[#This Row],[Ref]],Hoja1!C:W,21,FALSE)</f>
        <v>0</v>
      </c>
      <c r="Y294" s="2">
        <f>VLOOKUP(Tabla13[[#This Row],[Ref]],Hoja1!C:X,22,FALSE)</f>
        <v>0</v>
      </c>
      <c r="Z294" s="2">
        <f>SUM(Tabla13[[#This Row],[18]:[38]])</f>
        <v>202</v>
      </c>
      <c r="AA294" s="3">
        <v>23</v>
      </c>
      <c r="AB294" s="3">
        <v>24</v>
      </c>
      <c r="AC294" s="3">
        <v>25</v>
      </c>
      <c r="AD294" s="3">
        <f>Tabla13[[#This Row],[Price 1]]*2.3</f>
        <v>52.9</v>
      </c>
      <c r="AE294" s="3">
        <f>Tabla13[[#This Row],[Price 2]]*2.3</f>
        <v>55.199999999999996</v>
      </c>
      <c r="AF294" s="3">
        <f>Tabla13[[#This Row],[Price 3]]*2.3</f>
        <v>57.499999999999993</v>
      </c>
      <c r="AG294" s="3" t="s">
        <v>1643</v>
      </c>
    </row>
    <row r="295" spans="2:33" ht="99.9" hidden="1" customHeight="1" x14ac:dyDescent="0.3">
      <c r="B295" s="1" t="s">
        <v>404</v>
      </c>
      <c r="C295" s="1" t="s">
        <v>417</v>
      </c>
      <c r="D295" s="1" t="s">
        <v>418</v>
      </c>
      <c r="E295" s="2" t="e">
        <f>VLOOKUP(Tabla13[[#This Row],[Ref]],Hoja1!C:D,2,FALSE)</f>
        <v>#N/A</v>
      </c>
      <c r="F295" s="2" t="e">
        <f>VLOOKUP(Tabla13[[#This Row],[Ref]],Hoja1!C:E,3,FALSE)</f>
        <v>#N/A</v>
      </c>
      <c r="G295" s="2" t="e">
        <f>VLOOKUP(Tabla13[[#This Row],[Ref]],Hoja1!C:F,4,FALSE)</f>
        <v>#N/A</v>
      </c>
      <c r="H295" s="2" t="e">
        <f>VLOOKUP(Tabla13[[#This Row],[Ref]],Hoja1!C:G,5,FALSE)</f>
        <v>#N/A</v>
      </c>
      <c r="I295" s="2" t="e">
        <f>VLOOKUP(Tabla13[[#This Row],[Ref]],Hoja1!C:H,6,FALSE)</f>
        <v>#N/A</v>
      </c>
      <c r="J295" s="2" t="e">
        <f>VLOOKUP(Tabla13[[#This Row],[Ref]],Hoja1!C:I,7,FALSE)</f>
        <v>#N/A</v>
      </c>
      <c r="K295" s="2" t="e">
        <f>VLOOKUP(Tabla13[[#This Row],[Ref]],Hoja1!C:J,8,FALSE)</f>
        <v>#N/A</v>
      </c>
      <c r="L295" s="2" t="e">
        <f>VLOOKUP(Tabla13[[#This Row],[Ref]],Hoja1!C:K,9,FALSE)</f>
        <v>#N/A</v>
      </c>
      <c r="M295" s="2" t="e">
        <f>VLOOKUP(Tabla13[[#This Row],[Ref]],Hoja1!C:L,10,FALSE)</f>
        <v>#N/A</v>
      </c>
      <c r="N295" s="2" t="e">
        <f>VLOOKUP(Tabla13[[#This Row],[Ref]],Hoja1!C:M,11,FALSE)</f>
        <v>#N/A</v>
      </c>
      <c r="O295" s="2" t="e">
        <f>VLOOKUP(Tabla13[[#This Row],[Ref]],Hoja1!C:N,12,FALSE)</f>
        <v>#N/A</v>
      </c>
      <c r="P295" s="2" t="e">
        <f>VLOOKUP(Tabla13[[#This Row],[Ref]],Hoja1!C:O,13,FALSE)</f>
        <v>#N/A</v>
      </c>
      <c r="Q295" s="2" t="e">
        <f>VLOOKUP(Tabla13[[#This Row],[Ref]],Hoja1!C:P,14,FALSE)</f>
        <v>#N/A</v>
      </c>
      <c r="R295" s="2" t="e">
        <f>VLOOKUP(Tabla13[[#This Row],[Ref]],Hoja1!C:Q,15,FALSE)</f>
        <v>#N/A</v>
      </c>
      <c r="S295" s="2" t="e">
        <f>VLOOKUP(Tabla13[[#This Row],[Ref]],Hoja1!C:R,16,FALSE)</f>
        <v>#N/A</v>
      </c>
      <c r="T295" s="2" t="e">
        <f>VLOOKUP(Tabla13[[#This Row],[Ref]],Hoja1!C:S,17,FALSE)</f>
        <v>#N/A</v>
      </c>
      <c r="U295" s="2" t="e">
        <f>VLOOKUP(Tabla13[[#This Row],[Ref]],Hoja1!C:T,18,FALSE)</f>
        <v>#N/A</v>
      </c>
      <c r="V295" s="2" t="e">
        <f>VLOOKUP(Tabla13[[#This Row],[Ref]],Hoja1!C:U,19,FALSE)</f>
        <v>#N/A</v>
      </c>
      <c r="W295" s="2" t="e">
        <f>VLOOKUP(Tabla13[[#This Row],[Ref]],Hoja1!C:V,20,FALSE)</f>
        <v>#N/A</v>
      </c>
      <c r="X295" s="2" t="e">
        <f>VLOOKUP(Tabla13[[#This Row],[Ref]],Hoja1!C:W,21,FALSE)</f>
        <v>#N/A</v>
      </c>
      <c r="Y295" s="2" t="e">
        <f>VLOOKUP(Tabla13[[#This Row],[Ref]],Hoja1!C:X,22,FALSE)</f>
        <v>#N/A</v>
      </c>
      <c r="Z295" s="2" t="e">
        <f>SUM(Tabla13[[#This Row],[18]:[38]])</f>
        <v>#N/A</v>
      </c>
      <c r="AA295" s="3">
        <v>23</v>
      </c>
      <c r="AB295" s="3">
        <v>24</v>
      </c>
      <c r="AC295" s="3">
        <v>25</v>
      </c>
      <c r="AD295" s="3">
        <f>Tabla13[[#This Row],[Price 1]]*2.3</f>
        <v>52.9</v>
      </c>
      <c r="AE295" s="3"/>
      <c r="AF295" s="3"/>
      <c r="AG295" s="3"/>
    </row>
    <row r="296" spans="2:33" ht="99.9" customHeight="1" x14ac:dyDescent="0.3">
      <c r="B296" s="1" t="s">
        <v>404</v>
      </c>
      <c r="C296" s="1" t="s">
        <v>419</v>
      </c>
      <c r="D296" s="1" t="s">
        <v>418</v>
      </c>
      <c r="E296" s="2">
        <f>VLOOKUP(Tabla13[[#This Row],[Ref]],Hoja1!C:D,2,FALSE)</f>
        <v>0</v>
      </c>
      <c r="F296" s="2">
        <f>VLOOKUP(Tabla13[[#This Row],[Ref]],Hoja1!C:E,3,FALSE)</f>
        <v>0</v>
      </c>
      <c r="G296" s="2">
        <f>VLOOKUP(Tabla13[[#This Row],[Ref]],Hoja1!C:F,4,FALSE)</f>
        <v>0</v>
      </c>
      <c r="H296" s="2">
        <f>VLOOKUP(Tabla13[[#This Row],[Ref]],Hoja1!C:G,5,FALSE)</f>
        <v>0</v>
      </c>
      <c r="I296" s="2">
        <f>VLOOKUP(Tabla13[[#This Row],[Ref]],Hoja1!C:H,6,FALSE)</f>
        <v>0</v>
      </c>
      <c r="J296" s="2">
        <f>VLOOKUP(Tabla13[[#This Row],[Ref]],Hoja1!C:I,7,FALSE)</f>
        <v>0</v>
      </c>
      <c r="K296" s="2">
        <f>VLOOKUP(Tabla13[[#This Row],[Ref]],Hoja1!C:J,8,FALSE)</f>
        <v>10</v>
      </c>
      <c r="L296" s="2">
        <f>VLOOKUP(Tabla13[[#This Row],[Ref]],Hoja1!C:K,9,FALSE)</f>
        <v>10</v>
      </c>
      <c r="M296" s="2">
        <f>VLOOKUP(Tabla13[[#This Row],[Ref]],Hoja1!C:L,10,FALSE)</f>
        <v>10</v>
      </c>
      <c r="N296" s="2">
        <f>VLOOKUP(Tabla13[[#This Row],[Ref]],Hoja1!C:M,11,FALSE)</f>
        <v>11</v>
      </c>
      <c r="O296" s="2">
        <f>VLOOKUP(Tabla13[[#This Row],[Ref]],Hoja1!C:N,12,FALSE)</f>
        <v>32</v>
      </c>
      <c r="P296" s="2">
        <f>VLOOKUP(Tabla13[[#This Row],[Ref]],Hoja1!C:O,13,FALSE)</f>
        <v>23</v>
      </c>
      <c r="Q296" s="2">
        <f>VLOOKUP(Tabla13[[#This Row],[Ref]],Hoja1!C:P,14,FALSE)</f>
        <v>35</v>
      </c>
      <c r="R296" s="2">
        <f>VLOOKUP(Tabla13[[#This Row],[Ref]],Hoja1!C:Q,15,FALSE)</f>
        <v>34</v>
      </c>
      <c r="S296" s="2">
        <f>VLOOKUP(Tabla13[[#This Row],[Ref]],Hoja1!C:R,16,FALSE)</f>
        <v>34</v>
      </c>
      <c r="T296" s="2">
        <f>VLOOKUP(Tabla13[[#This Row],[Ref]],Hoja1!C:S,17,FALSE)</f>
        <v>22</v>
      </c>
      <c r="U296" s="2">
        <f>VLOOKUP(Tabla13[[#This Row],[Ref]],Hoja1!C:T,18,FALSE)</f>
        <v>23</v>
      </c>
      <c r="V296" s="2">
        <f>VLOOKUP(Tabla13[[#This Row],[Ref]],Hoja1!C:U,19,FALSE)</f>
        <v>13</v>
      </c>
      <c r="W296" s="2">
        <f>VLOOKUP(Tabla13[[#This Row],[Ref]],Hoja1!C:V,20,FALSE)</f>
        <v>12</v>
      </c>
      <c r="X296" s="2">
        <f>VLOOKUP(Tabla13[[#This Row],[Ref]],Hoja1!C:W,21,FALSE)</f>
        <v>0</v>
      </c>
      <c r="Y296" s="2">
        <f>VLOOKUP(Tabla13[[#This Row],[Ref]],Hoja1!C:X,22,FALSE)</f>
        <v>0</v>
      </c>
      <c r="Z296" s="2">
        <f>SUM(Tabla13[[#This Row],[18]:[38]])</f>
        <v>269</v>
      </c>
      <c r="AA296" s="3">
        <v>23</v>
      </c>
      <c r="AB296" s="3">
        <v>24</v>
      </c>
      <c r="AC296" s="3">
        <v>25</v>
      </c>
      <c r="AD296" s="3">
        <f>Tabla13[[#This Row],[Price 1]]*2.3</f>
        <v>52.9</v>
      </c>
      <c r="AE296" s="3">
        <f>Tabla13[[#This Row],[Price 2]]*2.3</f>
        <v>55.199999999999996</v>
      </c>
      <c r="AF296" s="3">
        <f>Tabla13[[#This Row],[Price 3]]*2.3</f>
        <v>57.499999999999993</v>
      </c>
      <c r="AG296" s="3" t="s">
        <v>1643</v>
      </c>
    </row>
    <row r="297" spans="2:33" ht="99.9" hidden="1" customHeight="1" x14ac:dyDescent="0.3">
      <c r="B297" s="1" t="s">
        <v>404</v>
      </c>
      <c r="C297" s="1" t="s">
        <v>420</v>
      </c>
      <c r="D297" s="1" t="s">
        <v>328</v>
      </c>
      <c r="E297" s="2" t="e">
        <f>VLOOKUP(Tabla13[[#This Row],[Ref]],Hoja1!C:D,2,FALSE)</f>
        <v>#N/A</v>
      </c>
      <c r="F297" s="2" t="e">
        <f>VLOOKUP(Tabla13[[#This Row],[Ref]],Hoja1!C:E,3,FALSE)</f>
        <v>#N/A</v>
      </c>
      <c r="G297" s="2" t="e">
        <f>VLOOKUP(Tabla13[[#This Row],[Ref]],Hoja1!C:F,4,FALSE)</f>
        <v>#N/A</v>
      </c>
      <c r="H297" s="2" t="e">
        <f>VLOOKUP(Tabla13[[#This Row],[Ref]],Hoja1!C:G,5,FALSE)</f>
        <v>#N/A</v>
      </c>
      <c r="I297" s="2" t="e">
        <f>VLOOKUP(Tabla13[[#This Row],[Ref]],Hoja1!C:H,6,FALSE)</f>
        <v>#N/A</v>
      </c>
      <c r="J297" s="2" t="e">
        <f>VLOOKUP(Tabla13[[#This Row],[Ref]],Hoja1!C:I,7,FALSE)</f>
        <v>#N/A</v>
      </c>
      <c r="K297" s="2" t="e">
        <f>VLOOKUP(Tabla13[[#This Row],[Ref]],Hoja1!C:J,8,FALSE)</f>
        <v>#N/A</v>
      </c>
      <c r="L297" s="2" t="e">
        <f>VLOOKUP(Tabla13[[#This Row],[Ref]],Hoja1!C:K,9,FALSE)</f>
        <v>#N/A</v>
      </c>
      <c r="M297" s="2" t="e">
        <f>VLOOKUP(Tabla13[[#This Row],[Ref]],Hoja1!C:L,10,FALSE)</f>
        <v>#N/A</v>
      </c>
      <c r="N297" s="2" t="e">
        <f>VLOOKUP(Tabla13[[#This Row],[Ref]],Hoja1!C:M,11,FALSE)</f>
        <v>#N/A</v>
      </c>
      <c r="O297" s="2" t="e">
        <f>VLOOKUP(Tabla13[[#This Row],[Ref]],Hoja1!C:N,12,FALSE)</f>
        <v>#N/A</v>
      </c>
      <c r="P297" s="2" t="e">
        <f>VLOOKUP(Tabla13[[#This Row],[Ref]],Hoja1!C:O,13,FALSE)</f>
        <v>#N/A</v>
      </c>
      <c r="Q297" s="2" t="e">
        <f>VLOOKUP(Tabla13[[#This Row],[Ref]],Hoja1!C:P,14,FALSE)</f>
        <v>#N/A</v>
      </c>
      <c r="R297" s="2" t="e">
        <f>VLOOKUP(Tabla13[[#This Row],[Ref]],Hoja1!C:Q,15,FALSE)</f>
        <v>#N/A</v>
      </c>
      <c r="S297" s="2" t="e">
        <f>VLOOKUP(Tabla13[[#This Row],[Ref]],Hoja1!C:R,16,FALSE)</f>
        <v>#N/A</v>
      </c>
      <c r="T297" s="2" t="e">
        <f>VLOOKUP(Tabla13[[#This Row],[Ref]],Hoja1!C:S,17,FALSE)</f>
        <v>#N/A</v>
      </c>
      <c r="U297" s="2" t="e">
        <f>VLOOKUP(Tabla13[[#This Row],[Ref]],Hoja1!C:T,18,FALSE)</f>
        <v>#N/A</v>
      </c>
      <c r="V297" s="2" t="e">
        <f>VLOOKUP(Tabla13[[#This Row],[Ref]],Hoja1!C:U,19,FALSE)</f>
        <v>#N/A</v>
      </c>
      <c r="W297" s="2" t="e">
        <f>VLOOKUP(Tabla13[[#This Row],[Ref]],Hoja1!C:V,20,FALSE)</f>
        <v>#N/A</v>
      </c>
      <c r="X297" s="2" t="e">
        <f>VLOOKUP(Tabla13[[#This Row],[Ref]],Hoja1!C:W,21,FALSE)</f>
        <v>#N/A</v>
      </c>
      <c r="Y297" s="2" t="e">
        <f>VLOOKUP(Tabla13[[#This Row],[Ref]],Hoja1!C:X,22,FALSE)</f>
        <v>#N/A</v>
      </c>
      <c r="Z297" s="2" t="e">
        <f>SUM(Tabla13[[#This Row],[18]:[38]])</f>
        <v>#N/A</v>
      </c>
      <c r="AA297" s="3">
        <v>26.5</v>
      </c>
      <c r="AB297" s="3" t="s">
        <v>3</v>
      </c>
      <c r="AC297" s="3" t="s">
        <v>3</v>
      </c>
      <c r="AD297" s="3">
        <f>Tabla13[[#This Row],[Price 1]]*2.3</f>
        <v>60.949999999999996</v>
      </c>
      <c r="AE297" s="3"/>
      <c r="AF297" s="3"/>
      <c r="AG297" s="3"/>
    </row>
    <row r="298" spans="2:33" ht="99.9" customHeight="1" x14ac:dyDescent="0.3">
      <c r="B298" s="1" t="s">
        <v>404</v>
      </c>
      <c r="C298" s="1" t="s">
        <v>421</v>
      </c>
      <c r="D298" s="1" t="s">
        <v>422</v>
      </c>
      <c r="E298" s="2">
        <f>VLOOKUP(Tabla13[[#This Row],[Ref]],Hoja1!C:D,2,FALSE)</f>
        <v>0</v>
      </c>
      <c r="F298" s="2">
        <f>VLOOKUP(Tabla13[[#This Row],[Ref]],Hoja1!C:E,3,FALSE)</f>
        <v>0</v>
      </c>
      <c r="G298" s="2">
        <f>VLOOKUP(Tabla13[[#This Row],[Ref]],Hoja1!C:F,4,FALSE)</f>
        <v>0</v>
      </c>
      <c r="H298" s="2">
        <f>VLOOKUP(Tabla13[[#This Row],[Ref]],Hoja1!C:G,5,FALSE)</f>
        <v>0</v>
      </c>
      <c r="I298" s="2">
        <f>VLOOKUP(Tabla13[[#This Row],[Ref]],Hoja1!C:H,6,FALSE)</f>
        <v>0</v>
      </c>
      <c r="J298" s="2">
        <f>VLOOKUP(Tabla13[[#This Row],[Ref]],Hoja1!C:I,7,FALSE)</f>
        <v>0</v>
      </c>
      <c r="K298" s="2">
        <f>VLOOKUP(Tabla13[[#This Row],[Ref]],Hoja1!C:J,8,FALSE)</f>
        <v>0</v>
      </c>
      <c r="L298" s="2">
        <f>VLOOKUP(Tabla13[[#This Row],[Ref]],Hoja1!C:K,9,FALSE)</f>
        <v>0</v>
      </c>
      <c r="M298" s="2">
        <f>VLOOKUP(Tabla13[[#This Row],[Ref]],Hoja1!C:L,10,FALSE)</f>
        <v>0</v>
      </c>
      <c r="N298" s="2">
        <f>VLOOKUP(Tabla13[[#This Row],[Ref]],Hoja1!C:M,11,FALSE)</f>
        <v>0</v>
      </c>
      <c r="O298" s="2">
        <f>VLOOKUP(Tabla13[[#This Row],[Ref]],Hoja1!C:N,12,FALSE)</f>
        <v>15</v>
      </c>
      <c r="P298" s="2">
        <f>VLOOKUP(Tabla13[[#This Row],[Ref]],Hoja1!C:O,13,FALSE)</f>
        <v>10</v>
      </c>
      <c r="Q298" s="2">
        <f>VLOOKUP(Tabla13[[#This Row],[Ref]],Hoja1!C:P,14,FALSE)</f>
        <v>9</v>
      </c>
      <c r="R298" s="2">
        <f>VLOOKUP(Tabla13[[#This Row],[Ref]],Hoja1!C:Q,15,FALSE)</f>
        <v>21</v>
      </c>
      <c r="S298" s="2">
        <f>VLOOKUP(Tabla13[[#This Row],[Ref]],Hoja1!C:R,16,FALSE)</f>
        <v>13</v>
      </c>
      <c r="T298" s="2">
        <f>VLOOKUP(Tabla13[[#This Row],[Ref]],Hoja1!C:S,17,FALSE)</f>
        <v>16</v>
      </c>
      <c r="U298" s="2">
        <f>VLOOKUP(Tabla13[[#This Row],[Ref]],Hoja1!C:T,18,FALSE)</f>
        <v>20</v>
      </c>
      <c r="V298" s="2">
        <f>VLOOKUP(Tabla13[[#This Row],[Ref]],Hoja1!C:U,19,FALSE)</f>
        <v>37</v>
      </c>
      <c r="W298" s="2">
        <f>VLOOKUP(Tabla13[[#This Row],[Ref]],Hoja1!C:V,20,FALSE)</f>
        <v>25</v>
      </c>
      <c r="X298" s="2">
        <f>VLOOKUP(Tabla13[[#This Row],[Ref]],Hoja1!C:W,21,FALSE)</f>
        <v>11</v>
      </c>
      <c r="Y298" s="2">
        <f>VLOOKUP(Tabla13[[#This Row],[Ref]],Hoja1!C:X,22,FALSE)</f>
        <v>9</v>
      </c>
      <c r="Z298" s="2">
        <f>SUM(Tabla13[[#This Row],[18]:[38]])</f>
        <v>186</v>
      </c>
      <c r="AA298" s="3">
        <v>26.5</v>
      </c>
      <c r="AB298" s="3" t="s">
        <v>3</v>
      </c>
      <c r="AC298" s="3" t="s">
        <v>3</v>
      </c>
      <c r="AD298" s="3">
        <f>Tabla13[[#This Row],[Price 1]]*2.3</f>
        <v>60.949999999999996</v>
      </c>
      <c r="AE298" s="3"/>
      <c r="AF298" s="3"/>
      <c r="AG298" s="3" t="s">
        <v>1643</v>
      </c>
    </row>
    <row r="299" spans="2:33" ht="99.9" customHeight="1" x14ac:dyDescent="0.3">
      <c r="B299" s="1" t="s">
        <v>404</v>
      </c>
      <c r="C299" s="1" t="s">
        <v>423</v>
      </c>
      <c r="D299" s="1" t="s">
        <v>422</v>
      </c>
      <c r="E299" s="2">
        <f>VLOOKUP(Tabla13[[#This Row],[Ref]],Hoja1!C:D,2,FALSE)</f>
        <v>0</v>
      </c>
      <c r="F299" s="2">
        <f>VLOOKUP(Tabla13[[#This Row],[Ref]],Hoja1!C:E,3,FALSE)</f>
        <v>0</v>
      </c>
      <c r="G299" s="2">
        <f>VLOOKUP(Tabla13[[#This Row],[Ref]],Hoja1!C:F,4,FALSE)</f>
        <v>0</v>
      </c>
      <c r="H299" s="2">
        <f>VLOOKUP(Tabla13[[#This Row],[Ref]],Hoja1!C:G,5,FALSE)</f>
        <v>0</v>
      </c>
      <c r="I299" s="2">
        <f>VLOOKUP(Tabla13[[#This Row],[Ref]],Hoja1!C:H,6,FALSE)</f>
        <v>0</v>
      </c>
      <c r="J299" s="2">
        <f>VLOOKUP(Tabla13[[#This Row],[Ref]],Hoja1!C:I,7,FALSE)</f>
        <v>0</v>
      </c>
      <c r="K299" s="2">
        <f>VLOOKUP(Tabla13[[#This Row],[Ref]],Hoja1!C:J,8,FALSE)</f>
        <v>0</v>
      </c>
      <c r="L299" s="2">
        <f>VLOOKUP(Tabla13[[#This Row],[Ref]],Hoja1!C:K,9,FALSE)</f>
        <v>0</v>
      </c>
      <c r="M299" s="2">
        <f>VLOOKUP(Tabla13[[#This Row],[Ref]],Hoja1!C:L,10,FALSE)</f>
        <v>0</v>
      </c>
      <c r="N299" s="2">
        <f>VLOOKUP(Tabla13[[#This Row],[Ref]],Hoja1!C:M,11,FALSE)</f>
        <v>0</v>
      </c>
      <c r="O299" s="2">
        <f>VLOOKUP(Tabla13[[#This Row],[Ref]],Hoja1!C:N,12,FALSE)</f>
        <v>13</v>
      </c>
      <c r="P299" s="2">
        <f>VLOOKUP(Tabla13[[#This Row],[Ref]],Hoja1!C:O,13,FALSE)</f>
        <v>16</v>
      </c>
      <c r="Q299" s="2">
        <f>VLOOKUP(Tabla13[[#This Row],[Ref]],Hoja1!C:P,14,FALSE)</f>
        <v>17</v>
      </c>
      <c r="R299" s="2">
        <f>VLOOKUP(Tabla13[[#This Row],[Ref]],Hoja1!C:Q,15,FALSE)</f>
        <v>19</v>
      </c>
      <c r="S299" s="2">
        <f>VLOOKUP(Tabla13[[#This Row],[Ref]],Hoja1!C:R,16,FALSE)</f>
        <v>14</v>
      </c>
      <c r="T299" s="2">
        <f>VLOOKUP(Tabla13[[#This Row],[Ref]],Hoja1!C:S,17,FALSE)</f>
        <v>13</v>
      </c>
      <c r="U299" s="2">
        <f>VLOOKUP(Tabla13[[#This Row],[Ref]],Hoja1!C:T,18,FALSE)</f>
        <v>22</v>
      </c>
      <c r="V299" s="2">
        <f>VLOOKUP(Tabla13[[#This Row],[Ref]],Hoja1!C:U,19,FALSE)</f>
        <v>21</v>
      </c>
      <c r="W299" s="2">
        <f>VLOOKUP(Tabla13[[#This Row],[Ref]],Hoja1!C:V,20,FALSE)</f>
        <v>18</v>
      </c>
      <c r="X299" s="2">
        <f>VLOOKUP(Tabla13[[#This Row],[Ref]],Hoja1!C:W,21,FALSE)</f>
        <v>3</v>
      </c>
      <c r="Y299" s="2">
        <f>VLOOKUP(Tabla13[[#This Row],[Ref]],Hoja1!C:X,22,FALSE)</f>
        <v>3</v>
      </c>
      <c r="Z299" s="2">
        <f>SUM(Tabla13[[#This Row],[18]:[38]])</f>
        <v>159</v>
      </c>
      <c r="AA299" s="3">
        <v>26.5</v>
      </c>
      <c r="AB299" s="3" t="s">
        <v>3</v>
      </c>
      <c r="AC299" s="3" t="s">
        <v>3</v>
      </c>
      <c r="AD299" s="3">
        <f>Tabla13[[#This Row],[Price 1]]*2.3</f>
        <v>60.949999999999996</v>
      </c>
      <c r="AE299" s="3"/>
      <c r="AF299" s="3"/>
      <c r="AG299" s="3" t="s">
        <v>1643</v>
      </c>
    </row>
    <row r="300" spans="2:33" ht="99.9" customHeight="1" x14ac:dyDescent="0.3">
      <c r="B300" s="1" t="s">
        <v>404</v>
      </c>
      <c r="C300" s="1" t="s">
        <v>424</v>
      </c>
      <c r="D300" s="1" t="s">
        <v>45</v>
      </c>
      <c r="E300" s="2">
        <f>VLOOKUP(Tabla13[[#This Row],[Ref]],Hoja1!C:D,2,FALSE)</f>
        <v>0</v>
      </c>
      <c r="F300" s="2">
        <f>VLOOKUP(Tabla13[[#This Row],[Ref]],Hoja1!C:E,3,FALSE)</f>
        <v>0</v>
      </c>
      <c r="G300" s="2">
        <f>VLOOKUP(Tabla13[[#This Row],[Ref]],Hoja1!C:F,4,FALSE)</f>
        <v>0</v>
      </c>
      <c r="H300" s="2">
        <f>VLOOKUP(Tabla13[[#This Row],[Ref]],Hoja1!C:G,5,FALSE)</f>
        <v>0</v>
      </c>
      <c r="I300" s="2">
        <f>VLOOKUP(Tabla13[[#This Row],[Ref]],Hoja1!C:H,6,FALSE)</f>
        <v>0</v>
      </c>
      <c r="J300" s="2">
        <f>VLOOKUP(Tabla13[[#This Row],[Ref]],Hoja1!C:I,7,FALSE)</f>
        <v>0</v>
      </c>
      <c r="K300" s="2">
        <f>VLOOKUP(Tabla13[[#This Row],[Ref]],Hoja1!C:J,8,FALSE)</f>
        <v>0</v>
      </c>
      <c r="L300" s="2">
        <f>VLOOKUP(Tabla13[[#This Row],[Ref]],Hoja1!C:K,9,FALSE)</f>
        <v>0</v>
      </c>
      <c r="M300" s="2">
        <f>VLOOKUP(Tabla13[[#This Row],[Ref]],Hoja1!C:L,10,FALSE)</f>
        <v>0</v>
      </c>
      <c r="N300" s="2">
        <f>VLOOKUP(Tabla13[[#This Row],[Ref]],Hoja1!C:M,11,FALSE)</f>
        <v>0</v>
      </c>
      <c r="O300" s="2">
        <f>VLOOKUP(Tabla13[[#This Row],[Ref]],Hoja1!C:N,12,FALSE)</f>
        <v>0</v>
      </c>
      <c r="P300" s="2">
        <f>VLOOKUP(Tabla13[[#This Row],[Ref]],Hoja1!C:O,13,FALSE)</f>
        <v>1</v>
      </c>
      <c r="Q300" s="2">
        <f>VLOOKUP(Tabla13[[#This Row],[Ref]],Hoja1!C:P,14,FALSE)</f>
        <v>1</v>
      </c>
      <c r="R300" s="2">
        <f>VLOOKUP(Tabla13[[#This Row],[Ref]],Hoja1!C:Q,15,FALSE)</f>
        <v>8</v>
      </c>
      <c r="S300" s="2">
        <f>VLOOKUP(Tabla13[[#This Row],[Ref]],Hoja1!C:R,16,FALSE)</f>
        <v>5</v>
      </c>
      <c r="T300" s="2">
        <f>VLOOKUP(Tabla13[[#This Row],[Ref]],Hoja1!C:S,17,FALSE)</f>
        <v>8</v>
      </c>
      <c r="U300" s="2">
        <f>VLOOKUP(Tabla13[[#This Row],[Ref]],Hoja1!C:T,18,FALSE)</f>
        <v>9</v>
      </c>
      <c r="V300" s="2">
        <f>VLOOKUP(Tabla13[[#This Row],[Ref]],Hoja1!C:U,19,FALSE)</f>
        <v>15</v>
      </c>
      <c r="W300" s="2">
        <f>VLOOKUP(Tabla13[[#This Row],[Ref]],Hoja1!C:V,20,FALSE)</f>
        <v>12</v>
      </c>
      <c r="X300" s="2">
        <f>VLOOKUP(Tabla13[[#This Row],[Ref]],Hoja1!C:W,21,FALSE)</f>
        <v>8</v>
      </c>
      <c r="Y300" s="2">
        <f>VLOOKUP(Tabla13[[#This Row],[Ref]],Hoja1!C:X,22,FALSE)</f>
        <v>9</v>
      </c>
      <c r="Z300" s="2">
        <f>SUM(Tabla13[[#This Row],[18]:[38]])</f>
        <v>76</v>
      </c>
      <c r="AA300" s="3">
        <v>26.5</v>
      </c>
      <c r="AB300" s="3" t="s">
        <v>3</v>
      </c>
      <c r="AC300" s="3" t="s">
        <v>3</v>
      </c>
      <c r="AD300" s="3">
        <f>Tabla13[[#This Row],[Price 1]]*2.3</f>
        <v>60.949999999999996</v>
      </c>
      <c r="AE300" s="3"/>
      <c r="AF300" s="3"/>
      <c r="AG300" s="3" t="s">
        <v>1643</v>
      </c>
    </row>
    <row r="301" spans="2:33" ht="99.9" customHeight="1" x14ac:dyDescent="0.3">
      <c r="B301" s="1" t="s">
        <v>404</v>
      </c>
      <c r="C301" s="1" t="s">
        <v>425</v>
      </c>
      <c r="D301" s="1" t="s">
        <v>45</v>
      </c>
      <c r="E301" s="2">
        <f>VLOOKUP(Tabla13[[#This Row],[Ref]],Hoja1!C:D,2,FALSE)</f>
        <v>0</v>
      </c>
      <c r="F301" s="2">
        <f>VLOOKUP(Tabla13[[#This Row],[Ref]],Hoja1!C:E,3,FALSE)</f>
        <v>0</v>
      </c>
      <c r="G301" s="2">
        <f>VLOOKUP(Tabla13[[#This Row],[Ref]],Hoja1!C:F,4,FALSE)</f>
        <v>0</v>
      </c>
      <c r="H301" s="2">
        <f>VLOOKUP(Tabla13[[#This Row],[Ref]],Hoja1!C:G,5,FALSE)</f>
        <v>0</v>
      </c>
      <c r="I301" s="2">
        <f>VLOOKUP(Tabla13[[#This Row],[Ref]],Hoja1!C:H,6,FALSE)</f>
        <v>0</v>
      </c>
      <c r="J301" s="2">
        <f>VLOOKUP(Tabla13[[#This Row],[Ref]],Hoja1!C:I,7,FALSE)</f>
        <v>0</v>
      </c>
      <c r="K301" s="2">
        <f>VLOOKUP(Tabla13[[#This Row],[Ref]],Hoja1!C:J,8,FALSE)</f>
        <v>0</v>
      </c>
      <c r="L301" s="2">
        <f>VLOOKUP(Tabla13[[#This Row],[Ref]],Hoja1!C:K,9,FALSE)</f>
        <v>0</v>
      </c>
      <c r="M301" s="2">
        <f>VLOOKUP(Tabla13[[#This Row],[Ref]],Hoja1!C:L,10,FALSE)</f>
        <v>0</v>
      </c>
      <c r="N301" s="2">
        <f>VLOOKUP(Tabla13[[#This Row],[Ref]],Hoja1!C:M,11,FALSE)</f>
        <v>0</v>
      </c>
      <c r="O301" s="2">
        <f>VLOOKUP(Tabla13[[#This Row],[Ref]],Hoja1!C:N,12,FALSE)</f>
        <v>31</v>
      </c>
      <c r="P301" s="2">
        <f>VLOOKUP(Tabla13[[#This Row],[Ref]],Hoja1!C:O,13,FALSE)</f>
        <v>30</v>
      </c>
      <c r="Q301" s="2">
        <f>VLOOKUP(Tabla13[[#This Row],[Ref]],Hoja1!C:P,14,FALSE)</f>
        <v>32</v>
      </c>
      <c r="R301" s="2">
        <f>VLOOKUP(Tabla13[[#This Row],[Ref]],Hoja1!C:Q,15,FALSE)</f>
        <v>50</v>
      </c>
      <c r="S301" s="2">
        <f>VLOOKUP(Tabla13[[#This Row],[Ref]],Hoja1!C:R,16,FALSE)</f>
        <v>40</v>
      </c>
      <c r="T301" s="2">
        <f>VLOOKUP(Tabla13[[#This Row],[Ref]],Hoja1!C:S,17,FALSE)</f>
        <v>38</v>
      </c>
      <c r="U301" s="2">
        <f>VLOOKUP(Tabla13[[#This Row],[Ref]],Hoja1!C:T,18,FALSE)</f>
        <v>40</v>
      </c>
      <c r="V301" s="2">
        <f>VLOOKUP(Tabla13[[#This Row],[Ref]],Hoja1!C:U,19,FALSE)</f>
        <v>27</v>
      </c>
      <c r="W301" s="2">
        <f>VLOOKUP(Tabla13[[#This Row],[Ref]],Hoja1!C:V,20,FALSE)</f>
        <v>29</v>
      </c>
      <c r="X301" s="2">
        <f>VLOOKUP(Tabla13[[#This Row],[Ref]],Hoja1!C:W,21,FALSE)</f>
        <v>15</v>
      </c>
      <c r="Y301" s="2">
        <f>VLOOKUP(Tabla13[[#This Row],[Ref]],Hoja1!C:X,22,FALSE)</f>
        <v>14</v>
      </c>
      <c r="Z301" s="2">
        <f>SUM(Tabla13[[#This Row],[18]:[38]])</f>
        <v>346</v>
      </c>
      <c r="AA301" s="3">
        <v>26.5</v>
      </c>
      <c r="AB301" s="3" t="s">
        <v>3</v>
      </c>
      <c r="AC301" s="3" t="s">
        <v>3</v>
      </c>
      <c r="AD301" s="3">
        <f>Tabla13[[#This Row],[Price 1]]*2.3</f>
        <v>60.949999999999996</v>
      </c>
      <c r="AE301" s="3"/>
      <c r="AF301" s="3"/>
      <c r="AG301" s="3" t="s">
        <v>1643</v>
      </c>
    </row>
    <row r="302" spans="2:33" ht="99.9" hidden="1" customHeight="1" x14ac:dyDescent="0.3">
      <c r="B302" s="1" t="s">
        <v>404</v>
      </c>
      <c r="C302" s="1" t="s">
        <v>426</v>
      </c>
      <c r="D302" s="1" t="s">
        <v>427</v>
      </c>
      <c r="E302" s="2" t="e">
        <f>VLOOKUP(Tabla13[[#This Row],[Ref]],Hoja1!C:D,2,FALSE)</f>
        <v>#N/A</v>
      </c>
      <c r="F302" s="2" t="e">
        <f>VLOOKUP(Tabla13[[#This Row],[Ref]],Hoja1!C:E,3,FALSE)</f>
        <v>#N/A</v>
      </c>
      <c r="G302" s="2" t="e">
        <f>VLOOKUP(Tabla13[[#This Row],[Ref]],Hoja1!C:F,4,FALSE)</f>
        <v>#N/A</v>
      </c>
      <c r="H302" s="2" t="e">
        <f>VLOOKUP(Tabla13[[#This Row],[Ref]],Hoja1!C:G,5,FALSE)</f>
        <v>#N/A</v>
      </c>
      <c r="I302" s="2" t="e">
        <f>VLOOKUP(Tabla13[[#This Row],[Ref]],Hoja1!C:H,6,FALSE)</f>
        <v>#N/A</v>
      </c>
      <c r="J302" s="2" t="e">
        <f>VLOOKUP(Tabla13[[#This Row],[Ref]],Hoja1!C:I,7,FALSE)</f>
        <v>#N/A</v>
      </c>
      <c r="K302" s="2" t="e">
        <f>VLOOKUP(Tabla13[[#This Row],[Ref]],Hoja1!C:J,8,FALSE)</f>
        <v>#N/A</v>
      </c>
      <c r="L302" s="2" t="e">
        <f>VLOOKUP(Tabla13[[#This Row],[Ref]],Hoja1!C:K,9,FALSE)</f>
        <v>#N/A</v>
      </c>
      <c r="M302" s="2" t="e">
        <f>VLOOKUP(Tabla13[[#This Row],[Ref]],Hoja1!C:L,10,FALSE)</f>
        <v>#N/A</v>
      </c>
      <c r="N302" s="2" t="e">
        <f>VLOOKUP(Tabla13[[#This Row],[Ref]],Hoja1!C:M,11,FALSE)</f>
        <v>#N/A</v>
      </c>
      <c r="O302" s="2" t="e">
        <f>VLOOKUP(Tabla13[[#This Row],[Ref]],Hoja1!C:N,12,FALSE)</f>
        <v>#N/A</v>
      </c>
      <c r="P302" s="2" t="e">
        <f>VLOOKUP(Tabla13[[#This Row],[Ref]],Hoja1!C:O,13,FALSE)</f>
        <v>#N/A</v>
      </c>
      <c r="Q302" s="2" t="e">
        <f>VLOOKUP(Tabla13[[#This Row],[Ref]],Hoja1!C:P,14,FALSE)</f>
        <v>#N/A</v>
      </c>
      <c r="R302" s="2" t="e">
        <f>VLOOKUP(Tabla13[[#This Row],[Ref]],Hoja1!C:Q,15,FALSE)</f>
        <v>#N/A</v>
      </c>
      <c r="S302" s="2" t="e">
        <f>VLOOKUP(Tabla13[[#This Row],[Ref]],Hoja1!C:R,16,FALSE)</f>
        <v>#N/A</v>
      </c>
      <c r="T302" s="2" t="e">
        <f>VLOOKUP(Tabla13[[#This Row],[Ref]],Hoja1!C:S,17,FALSE)</f>
        <v>#N/A</v>
      </c>
      <c r="U302" s="2" t="e">
        <f>VLOOKUP(Tabla13[[#This Row],[Ref]],Hoja1!C:T,18,FALSE)</f>
        <v>#N/A</v>
      </c>
      <c r="V302" s="2" t="e">
        <f>VLOOKUP(Tabla13[[#This Row],[Ref]],Hoja1!C:U,19,FALSE)</f>
        <v>#N/A</v>
      </c>
      <c r="W302" s="2" t="e">
        <f>VLOOKUP(Tabla13[[#This Row],[Ref]],Hoja1!C:V,20,FALSE)</f>
        <v>#N/A</v>
      </c>
      <c r="X302" s="2" t="e">
        <f>VLOOKUP(Tabla13[[#This Row],[Ref]],Hoja1!C:W,21,FALSE)</f>
        <v>#N/A</v>
      </c>
      <c r="Y302" s="2" t="e">
        <f>VLOOKUP(Tabla13[[#This Row],[Ref]],Hoja1!C:X,22,FALSE)</f>
        <v>#N/A</v>
      </c>
      <c r="Z302" s="2" t="e">
        <f>SUM(Tabla13[[#This Row],[18]:[38]])</f>
        <v>#N/A</v>
      </c>
      <c r="AA302" s="3">
        <v>26.5</v>
      </c>
      <c r="AB302" s="3" t="s">
        <v>3</v>
      </c>
      <c r="AC302" s="3" t="s">
        <v>3</v>
      </c>
      <c r="AD302" s="3">
        <f>Tabla13[[#This Row],[Price 1]]*2.3</f>
        <v>60.949999999999996</v>
      </c>
      <c r="AE302" s="3"/>
      <c r="AF302" s="3"/>
      <c r="AG302" s="3"/>
    </row>
    <row r="303" spans="2:33" ht="99.9" hidden="1" customHeight="1" x14ac:dyDescent="0.3">
      <c r="B303" s="1" t="s">
        <v>404</v>
      </c>
      <c r="C303" s="1" t="s">
        <v>428</v>
      </c>
      <c r="D303" s="1" t="s">
        <v>427</v>
      </c>
      <c r="E303" s="2" t="e">
        <f>VLOOKUP(Tabla13[[#This Row],[Ref]],Hoja1!C:D,2,FALSE)</f>
        <v>#N/A</v>
      </c>
      <c r="F303" s="2" t="e">
        <f>VLOOKUP(Tabla13[[#This Row],[Ref]],Hoja1!C:E,3,FALSE)</f>
        <v>#N/A</v>
      </c>
      <c r="G303" s="2" t="e">
        <f>VLOOKUP(Tabla13[[#This Row],[Ref]],Hoja1!C:F,4,FALSE)</f>
        <v>#N/A</v>
      </c>
      <c r="H303" s="2" t="e">
        <f>VLOOKUP(Tabla13[[#This Row],[Ref]],Hoja1!C:G,5,FALSE)</f>
        <v>#N/A</v>
      </c>
      <c r="I303" s="2" t="e">
        <f>VLOOKUP(Tabla13[[#This Row],[Ref]],Hoja1!C:H,6,FALSE)</f>
        <v>#N/A</v>
      </c>
      <c r="J303" s="2" t="e">
        <f>VLOOKUP(Tabla13[[#This Row],[Ref]],Hoja1!C:I,7,FALSE)</f>
        <v>#N/A</v>
      </c>
      <c r="K303" s="2" t="e">
        <f>VLOOKUP(Tabla13[[#This Row],[Ref]],Hoja1!C:J,8,FALSE)</f>
        <v>#N/A</v>
      </c>
      <c r="L303" s="2" t="e">
        <f>VLOOKUP(Tabla13[[#This Row],[Ref]],Hoja1!C:K,9,FALSE)</f>
        <v>#N/A</v>
      </c>
      <c r="M303" s="2" t="e">
        <f>VLOOKUP(Tabla13[[#This Row],[Ref]],Hoja1!C:L,10,FALSE)</f>
        <v>#N/A</v>
      </c>
      <c r="N303" s="2" t="e">
        <f>VLOOKUP(Tabla13[[#This Row],[Ref]],Hoja1!C:M,11,FALSE)</f>
        <v>#N/A</v>
      </c>
      <c r="O303" s="2" t="e">
        <f>VLOOKUP(Tabla13[[#This Row],[Ref]],Hoja1!C:N,12,FALSE)</f>
        <v>#N/A</v>
      </c>
      <c r="P303" s="2" t="e">
        <f>VLOOKUP(Tabla13[[#This Row],[Ref]],Hoja1!C:O,13,FALSE)</f>
        <v>#N/A</v>
      </c>
      <c r="Q303" s="2" t="e">
        <f>VLOOKUP(Tabla13[[#This Row],[Ref]],Hoja1!C:P,14,FALSE)</f>
        <v>#N/A</v>
      </c>
      <c r="R303" s="2" t="e">
        <f>VLOOKUP(Tabla13[[#This Row],[Ref]],Hoja1!C:Q,15,FALSE)</f>
        <v>#N/A</v>
      </c>
      <c r="S303" s="2" t="e">
        <f>VLOOKUP(Tabla13[[#This Row],[Ref]],Hoja1!C:R,16,FALSE)</f>
        <v>#N/A</v>
      </c>
      <c r="T303" s="2" t="e">
        <f>VLOOKUP(Tabla13[[#This Row],[Ref]],Hoja1!C:S,17,FALSE)</f>
        <v>#N/A</v>
      </c>
      <c r="U303" s="2" t="e">
        <f>VLOOKUP(Tabla13[[#This Row],[Ref]],Hoja1!C:T,18,FALSE)</f>
        <v>#N/A</v>
      </c>
      <c r="V303" s="2" t="e">
        <f>VLOOKUP(Tabla13[[#This Row],[Ref]],Hoja1!C:U,19,FALSE)</f>
        <v>#N/A</v>
      </c>
      <c r="W303" s="2" t="e">
        <f>VLOOKUP(Tabla13[[#This Row],[Ref]],Hoja1!C:V,20,FALSE)</f>
        <v>#N/A</v>
      </c>
      <c r="X303" s="2" t="e">
        <f>VLOOKUP(Tabla13[[#This Row],[Ref]],Hoja1!C:W,21,FALSE)</f>
        <v>#N/A</v>
      </c>
      <c r="Y303" s="2" t="e">
        <f>VLOOKUP(Tabla13[[#This Row],[Ref]],Hoja1!C:X,22,FALSE)</f>
        <v>#N/A</v>
      </c>
      <c r="Z303" s="2" t="e">
        <f>SUM(Tabla13[[#This Row],[18]:[38]])</f>
        <v>#N/A</v>
      </c>
      <c r="AA303" s="3">
        <v>26.5</v>
      </c>
      <c r="AB303" s="3" t="s">
        <v>3</v>
      </c>
      <c r="AC303" s="3" t="s">
        <v>3</v>
      </c>
      <c r="AD303" s="3">
        <f>Tabla13[[#This Row],[Price 1]]*2.3</f>
        <v>60.949999999999996</v>
      </c>
      <c r="AE303" s="3"/>
      <c r="AF303" s="3"/>
      <c r="AG303" s="3"/>
    </row>
    <row r="304" spans="2:33" ht="99.9" hidden="1" customHeight="1" x14ac:dyDescent="0.3">
      <c r="B304" s="1" t="s">
        <v>404</v>
      </c>
      <c r="C304" s="1" t="s">
        <v>429</v>
      </c>
      <c r="D304" s="1" t="s">
        <v>52</v>
      </c>
      <c r="E304" s="2" t="e">
        <f>VLOOKUP(Tabla13[[#This Row],[Ref]],Hoja1!C:D,2,FALSE)</f>
        <v>#N/A</v>
      </c>
      <c r="F304" s="2" t="e">
        <f>VLOOKUP(Tabla13[[#This Row],[Ref]],Hoja1!C:E,3,FALSE)</f>
        <v>#N/A</v>
      </c>
      <c r="G304" s="2" t="e">
        <f>VLOOKUP(Tabla13[[#This Row],[Ref]],Hoja1!C:F,4,FALSE)</f>
        <v>#N/A</v>
      </c>
      <c r="H304" s="2" t="e">
        <f>VLOOKUP(Tabla13[[#This Row],[Ref]],Hoja1!C:G,5,FALSE)</f>
        <v>#N/A</v>
      </c>
      <c r="I304" s="2" t="e">
        <f>VLOOKUP(Tabla13[[#This Row],[Ref]],Hoja1!C:H,6,FALSE)</f>
        <v>#N/A</v>
      </c>
      <c r="J304" s="2" t="e">
        <f>VLOOKUP(Tabla13[[#This Row],[Ref]],Hoja1!C:I,7,FALSE)</f>
        <v>#N/A</v>
      </c>
      <c r="K304" s="2" t="e">
        <f>VLOOKUP(Tabla13[[#This Row],[Ref]],Hoja1!C:J,8,FALSE)</f>
        <v>#N/A</v>
      </c>
      <c r="L304" s="2" t="e">
        <f>VLOOKUP(Tabla13[[#This Row],[Ref]],Hoja1!C:K,9,FALSE)</f>
        <v>#N/A</v>
      </c>
      <c r="M304" s="2" t="e">
        <f>VLOOKUP(Tabla13[[#This Row],[Ref]],Hoja1!C:L,10,FALSE)</f>
        <v>#N/A</v>
      </c>
      <c r="N304" s="2" t="e">
        <f>VLOOKUP(Tabla13[[#This Row],[Ref]],Hoja1!C:M,11,FALSE)</f>
        <v>#N/A</v>
      </c>
      <c r="O304" s="2" t="e">
        <f>VLOOKUP(Tabla13[[#This Row],[Ref]],Hoja1!C:N,12,FALSE)</f>
        <v>#N/A</v>
      </c>
      <c r="P304" s="2" t="e">
        <f>VLOOKUP(Tabla13[[#This Row],[Ref]],Hoja1!C:O,13,FALSE)</f>
        <v>#N/A</v>
      </c>
      <c r="Q304" s="2" t="e">
        <f>VLOOKUP(Tabla13[[#This Row],[Ref]],Hoja1!C:P,14,FALSE)</f>
        <v>#N/A</v>
      </c>
      <c r="R304" s="2" t="e">
        <f>VLOOKUP(Tabla13[[#This Row],[Ref]],Hoja1!C:Q,15,FALSE)</f>
        <v>#N/A</v>
      </c>
      <c r="S304" s="2" t="e">
        <f>VLOOKUP(Tabla13[[#This Row],[Ref]],Hoja1!C:R,16,FALSE)</f>
        <v>#N/A</v>
      </c>
      <c r="T304" s="2" t="e">
        <f>VLOOKUP(Tabla13[[#This Row],[Ref]],Hoja1!C:S,17,FALSE)</f>
        <v>#N/A</v>
      </c>
      <c r="U304" s="2" t="e">
        <f>VLOOKUP(Tabla13[[#This Row],[Ref]],Hoja1!C:T,18,FALSE)</f>
        <v>#N/A</v>
      </c>
      <c r="V304" s="2" t="e">
        <f>VLOOKUP(Tabla13[[#This Row],[Ref]],Hoja1!C:U,19,FALSE)</f>
        <v>#N/A</v>
      </c>
      <c r="W304" s="2" t="e">
        <f>VLOOKUP(Tabla13[[#This Row],[Ref]],Hoja1!C:V,20,FALSE)</f>
        <v>#N/A</v>
      </c>
      <c r="X304" s="2" t="e">
        <f>VLOOKUP(Tabla13[[#This Row],[Ref]],Hoja1!C:W,21,FALSE)</f>
        <v>#N/A</v>
      </c>
      <c r="Y304" s="2" t="e">
        <f>VLOOKUP(Tabla13[[#This Row],[Ref]],Hoja1!C:X,22,FALSE)</f>
        <v>#N/A</v>
      </c>
      <c r="Z304" s="2" t="e">
        <f>SUM(Tabla13[[#This Row],[18]:[38]])</f>
        <v>#N/A</v>
      </c>
      <c r="AA304" s="3">
        <v>26.5</v>
      </c>
      <c r="AB304" s="3" t="s">
        <v>3</v>
      </c>
      <c r="AC304" s="3" t="s">
        <v>3</v>
      </c>
      <c r="AD304" s="3">
        <f>Tabla13[[#This Row],[Price 1]]*2.3</f>
        <v>60.949999999999996</v>
      </c>
      <c r="AE304" s="3"/>
      <c r="AF304" s="3"/>
      <c r="AG304" s="3"/>
    </row>
    <row r="305" spans="1:33" ht="99.9" hidden="1" customHeight="1" x14ac:dyDescent="0.3">
      <c r="B305" s="1" t="s">
        <v>404</v>
      </c>
      <c r="C305" s="1" t="s">
        <v>430</v>
      </c>
      <c r="D305" s="1" t="s">
        <v>52</v>
      </c>
      <c r="E305" s="2" t="e">
        <f>VLOOKUP(Tabla13[[#This Row],[Ref]],Hoja1!C:D,2,FALSE)</f>
        <v>#N/A</v>
      </c>
      <c r="F305" s="2" t="e">
        <f>VLOOKUP(Tabla13[[#This Row],[Ref]],Hoja1!C:E,3,FALSE)</f>
        <v>#N/A</v>
      </c>
      <c r="G305" s="2" t="e">
        <f>VLOOKUP(Tabla13[[#This Row],[Ref]],Hoja1!C:F,4,FALSE)</f>
        <v>#N/A</v>
      </c>
      <c r="H305" s="2" t="e">
        <f>VLOOKUP(Tabla13[[#This Row],[Ref]],Hoja1!C:G,5,FALSE)</f>
        <v>#N/A</v>
      </c>
      <c r="I305" s="2" t="e">
        <f>VLOOKUP(Tabla13[[#This Row],[Ref]],Hoja1!C:H,6,FALSE)</f>
        <v>#N/A</v>
      </c>
      <c r="J305" s="2" t="e">
        <f>VLOOKUP(Tabla13[[#This Row],[Ref]],Hoja1!C:I,7,FALSE)</f>
        <v>#N/A</v>
      </c>
      <c r="K305" s="2" t="e">
        <f>VLOOKUP(Tabla13[[#This Row],[Ref]],Hoja1!C:J,8,FALSE)</f>
        <v>#N/A</v>
      </c>
      <c r="L305" s="2" t="e">
        <f>VLOOKUP(Tabla13[[#This Row],[Ref]],Hoja1!C:K,9,FALSE)</f>
        <v>#N/A</v>
      </c>
      <c r="M305" s="2" t="e">
        <f>VLOOKUP(Tabla13[[#This Row],[Ref]],Hoja1!C:L,10,FALSE)</f>
        <v>#N/A</v>
      </c>
      <c r="N305" s="2" t="e">
        <f>VLOOKUP(Tabla13[[#This Row],[Ref]],Hoja1!C:M,11,FALSE)</f>
        <v>#N/A</v>
      </c>
      <c r="O305" s="2" t="e">
        <f>VLOOKUP(Tabla13[[#This Row],[Ref]],Hoja1!C:N,12,FALSE)</f>
        <v>#N/A</v>
      </c>
      <c r="P305" s="2" t="e">
        <f>VLOOKUP(Tabla13[[#This Row],[Ref]],Hoja1!C:O,13,FALSE)</f>
        <v>#N/A</v>
      </c>
      <c r="Q305" s="2" t="e">
        <f>VLOOKUP(Tabla13[[#This Row],[Ref]],Hoja1!C:P,14,FALSE)</f>
        <v>#N/A</v>
      </c>
      <c r="R305" s="2" t="e">
        <f>VLOOKUP(Tabla13[[#This Row],[Ref]],Hoja1!C:Q,15,FALSE)</f>
        <v>#N/A</v>
      </c>
      <c r="S305" s="2" t="e">
        <f>VLOOKUP(Tabla13[[#This Row],[Ref]],Hoja1!C:R,16,FALSE)</f>
        <v>#N/A</v>
      </c>
      <c r="T305" s="2" t="e">
        <f>VLOOKUP(Tabla13[[#This Row],[Ref]],Hoja1!C:S,17,FALSE)</f>
        <v>#N/A</v>
      </c>
      <c r="U305" s="2" t="e">
        <f>VLOOKUP(Tabla13[[#This Row],[Ref]],Hoja1!C:T,18,FALSE)</f>
        <v>#N/A</v>
      </c>
      <c r="V305" s="2" t="e">
        <f>VLOOKUP(Tabla13[[#This Row],[Ref]],Hoja1!C:U,19,FALSE)</f>
        <v>#N/A</v>
      </c>
      <c r="W305" s="2" t="e">
        <f>VLOOKUP(Tabla13[[#This Row],[Ref]],Hoja1!C:V,20,FALSE)</f>
        <v>#N/A</v>
      </c>
      <c r="X305" s="2" t="e">
        <f>VLOOKUP(Tabla13[[#This Row],[Ref]],Hoja1!C:W,21,FALSE)</f>
        <v>#N/A</v>
      </c>
      <c r="Y305" s="2" t="e">
        <f>VLOOKUP(Tabla13[[#This Row],[Ref]],Hoja1!C:X,22,FALSE)</f>
        <v>#N/A</v>
      </c>
      <c r="Z305" s="2" t="e">
        <f>SUM(Tabla13[[#This Row],[18]:[38]])</f>
        <v>#N/A</v>
      </c>
      <c r="AA305" s="3">
        <v>26.5</v>
      </c>
      <c r="AB305" s="3" t="s">
        <v>3</v>
      </c>
      <c r="AC305" s="3" t="s">
        <v>3</v>
      </c>
      <c r="AD305" s="3">
        <f>Tabla13[[#This Row],[Price 1]]*2.3</f>
        <v>60.949999999999996</v>
      </c>
      <c r="AE305" s="3"/>
      <c r="AF305" s="3"/>
      <c r="AG305" s="3"/>
    </row>
    <row r="306" spans="1:33" ht="99.9" customHeight="1" x14ac:dyDescent="0.3">
      <c r="B306" s="1" t="s">
        <v>404</v>
      </c>
      <c r="C306" s="1" t="s">
        <v>431</v>
      </c>
      <c r="D306" s="1" t="s">
        <v>432</v>
      </c>
      <c r="E306" s="2">
        <f>VLOOKUP(Tabla13[[#This Row],[Ref]],Hoja1!C:D,2,FALSE)</f>
        <v>0</v>
      </c>
      <c r="F306" s="2">
        <f>VLOOKUP(Tabla13[[#This Row],[Ref]],Hoja1!C:E,3,FALSE)</f>
        <v>0</v>
      </c>
      <c r="G306" s="2">
        <f>VLOOKUP(Tabla13[[#This Row],[Ref]],Hoja1!C:F,4,FALSE)</f>
        <v>0</v>
      </c>
      <c r="H306" s="2">
        <f>VLOOKUP(Tabla13[[#This Row],[Ref]],Hoja1!C:G,5,FALSE)</f>
        <v>0</v>
      </c>
      <c r="I306" s="2">
        <f>VLOOKUP(Tabla13[[#This Row],[Ref]],Hoja1!C:H,6,FALSE)</f>
        <v>0</v>
      </c>
      <c r="J306" s="2">
        <f>VLOOKUP(Tabla13[[#This Row],[Ref]],Hoja1!C:I,7,FALSE)</f>
        <v>0</v>
      </c>
      <c r="K306" s="2">
        <f>VLOOKUP(Tabla13[[#This Row],[Ref]],Hoja1!C:J,8,FALSE)</f>
        <v>0</v>
      </c>
      <c r="L306" s="2">
        <f>VLOOKUP(Tabla13[[#This Row],[Ref]],Hoja1!C:K,9,FALSE)</f>
        <v>0</v>
      </c>
      <c r="M306" s="2">
        <f>VLOOKUP(Tabla13[[#This Row],[Ref]],Hoja1!C:L,10,FALSE)</f>
        <v>0</v>
      </c>
      <c r="N306" s="2">
        <f>VLOOKUP(Tabla13[[#This Row],[Ref]],Hoja1!C:M,11,FALSE)</f>
        <v>0</v>
      </c>
      <c r="O306" s="2">
        <f>VLOOKUP(Tabla13[[#This Row],[Ref]],Hoja1!C:N,12,FALSE)</f>
        <v>28</v>
      </c>
      <c r="P306" s="2">
        <f>VLOOKUP(Tabla13[[#This Row],[Ref]],Hoja1!C:O,13,FALSE)</f>
        <v>25</v>
      </c>
      <c r="Q306" s="2">
        <f>VLOOKUP(Tabla13[[#This Row],[Ref]],Hoja1!C:P,14,FALSE)</f>
        <v>27</v>
      </c>
      <c r="R306" s="2">
        <f>VLOOKUP(Tabla13[[#This Row],[Ref]],Hoja1!C:Q,15,FALSE)</f>
        <v>61</v>
      </c>
      <c r="S306" s="2">
        <f>VLOOKUP(Tabla13[[#This Row],[Ref]],Hoja1!C:R,16,FALSE)</f>
        <v>60</v>
      </c>
      <c r="T306" s="2">
        <f>VLOOKUP(Tabla13[[#This Row],[Ref]],Hoja1!C:S,17,FALSE)</f>
        <v>60</v>
      </c>
      <c r="U306" s="2">
        <f>VLOOKUP(Tabla13[[#This Row],[Ref]],Hoja1!C:T,18,FALSE)</f>
        <v>25</v>
      </c>
      <c r="V306" s="2">
        <f>VLOOKUP(Tabla13[[#This Row],[Ref]],Hoja1!C:U,19,FALSE)</f>
        <v>27</v>
      </c>
      <c r="W306" s="2">
        <f>VLOOKUP(Tabla13[[#This Row],[Ref]],Hoja1!C:V,20,FALSE)</f>
        <v>28</v>
      </c>
      <c r="X306" s="2">
        <f>VLOOKUP(Tabla13[[#This Row],[Ref]],Hoja1!C:W,21,FALSE)</f>
        <v>0</v>
      </c>
      <c r="Y306" s="2">
        <f>VLOOKUP(Tabla13[[#This Row],[Ref]],Hoja1!C:X,22,FALSE)</f>
        <v>0</v>
      </c>
      <c r="Z306" s="2">
        <f>SUM(Tabla13[[#This Row],[18]:[38]])</f>
        <v>341</v>
      </c>
      <c r="AA306" s="3">
        <v>23</v>
      </c>
      <c r="AB306" s="3" t="s">
        <v>3</v>
      </c>
      <c r="AC306" s="3" t="s">
        <v>3</v>
      </c>
      <c r="AD306" s="3">
        <f>Tabla13[[#This Row],[Price 1]]*2.3</f>
        <v>52.9</v>
      </c>
      <c r="AE306" s="3"/>
      <c r="AF306" s="3"/>
      <c r="AG306" s="3" t="s">
        <v>1643</v>
      </c>
    </row>
    <row r="307" spans="1:33" ht="99.9" customHeight="1" x14ac:dyDescent="0.3">
      <c r="B307" s="1" t="s">
        <v>404</v>
      </c>
      <c r="C307" s="1" t="s">
        <v>433</v>
      </c>
      <c r="D307" s="1" t="s">
        <v>432</v>
      </c>
      <c r="E307" s="2">
        <f>VLOOKUP(Tabla13[[#This Row],[Ref]],Hoja1!C:D,2,FALSE)</f>
        <v>0</v>
      </c>
      <c r="F307" s="2">
        <f>VLOOKUP(Tabla13[[#This Row],[Ref]],Hoja1!C:E,3,FALSE)</f>
        <v>0</v>
      </c>
      <c r="G307" s="2">
        <f>VLOOKUP(Tabla13[[#This Row],[Ref]],Hoja1!C:F,4,FALSE)</f>
        <v>0</v>
      </c>
      <c r="H307" s="2">
        <f>VLOOKUP(Tabla13[[#This Row],[Ref]],Hoja1!C:G,5,FALSE)</f>
        <v>0</v>
      </c>
      <c r="I307" s="2">
        <f>VLOOKUP(Tabla13[[#This Row],[Ref]],Hoja1!C:H,6,FALSE)</f>
        <v>0</v>
      </c>
      <c r="J307" s="2">
        <f>VLOOKUP(Tabla13[[#This Row],[Ref]],Hoja1!C:I,7,FALSE)</f>
        <v>0</v>
      </c>
      <c r="K307" s="2">
        <f>VLOOKUP(Tabla13[[#This Row],[Ref]],Hoja1!C:J,8,FALSE)</f>
        <v>0</v>
      </c>
      <c r="L307" s="2">
        <f>VLOOKUP(Tabla13[[#This Row],[Ref]],Hoja1!C:K,9,FALSE)</f>
        <v>0</v>
      </c>
      <c r="M307" s="2">
        <f>VLOOKUP(Tabla13[[#This Row],[Ref]],Hoja1!C:L,10,FALSE)</f>
        <v>0</v>
      </c>
      <c r="N307" s="2">
        <f>VLOOKUP(Tabla13[[#This Row],[Ref]],Hoja1!C:M,11,FALSE)</f>
        <v>0</v>
      </c>
      <c r="O307" s="2">
        <f>VLOOKUP(Tabla13[[#This Row],[Ref]],Hoja1!C:N,12,FALSE)</f>
        <v>11</v>
      </c>
      <c r="P307" s="2">
        <f>VLOOKUP(Tabla13[[#This Row],[Ref]],Hoja1!C:O,13,FALSE)</f>
        <v>14</v>
      </c>
      <c r="Q307" s="2">
        <f>VLOOKUP(Tabla13[[#This Row],[Ref]],Hoja1!C:P,14,FALSE)</f>
        <v>11</v>
      </c>
      <c r="R307" s="2">
        <f>VLOOKUP(Tabla13[[#This Row],[Ref]],Hoja1!C:Q,15,FALSE)</f>
        <v>26</v>
      </c>
      <c r="S307" s="2">
        <f>VLOOKUP(Tabla13[[#This Row],[Ref]],Hoja1!C:R,16,FALSE)</f>
        <v>29</v>
      </c>
      <c r="T307" s="2">
        <f>VLOOKUP(Tabla13[[#This Row],[Ref]],Hoja1!C:S,17,FALSE)</f>
        <v>31</v>
      </c>
      <c r="U307" s="2">
        <f>VLOOKUP(Tabla13[[#This Row],[Ref]],Hoja1!C:T,18,FALSE)</f>
        <v>10</v>
      </c>
      <c r="V307" s="2">
        <f>VLOOKUP(Tabla13[[#This Row],[Ref]],Hoja1!C:U,19,FALSE)</f>
        <v>14</v>
      </c>
      <c r="W307" s="2">
        <f>VLOOKUP(Tabla13[[#This Row],[Ref]],Hoja1!C:V,20,FALSE)</f>
        <v>14</v>
      </c>
      <c r="X307" s="2">
        <f>VLOOKUP(Tabla13[[#This Row],[Ref]],Hoja1!C:W,21,FALSE)</f>
        <v>0</v>
      </c>
      <c r="Y307" s="2">
        <f>VLOOKUP(Tabla13[[#This Row],[Ref]],Hoja1!C:X,22,FALSE)</f>
        <v>0</v>
      </c>
      <c r="Z307" s="2">
        <f>SUM(Tabla13[[#This Row],[18]:[38]])</f>
        <v>160</v>
      </c>
      <c r="AA307" s="3">
        <v>23</v>
      </c>
      <c r="AB307" s="3" t="s">
        <v>3</v>
      </c>
      <c r="AC307" s="3" t="s">
        <v>3</v>
      </c>
      <c r="AD307" s="3">
        <f>Tabla13[[#This Row],[Price 1]]*2.3</f>
        <v>52.9</v>
      </c>
      <c r="AE307" s="3"/>
      <c r="AF307" s="3"/>
      <c r="AG307" s="3" t="s">
        <v>1643</v>
      </c>
    </row>
    <row r="308" spans="1:33" ht="99.9" hidden="1" customHeight="1" x14ac:dyDescent="0.3">
      <c r="B308" s="1" t="s">
        <v>404</v>
      </c>
      <c r="C308" s="1" t="s">
        <v>434</v>
      </c>
      <c r="D308" s="1" t="s">
        <v>432</v>
      </c>
      <c r="E308" s="2" t="e">
        <f>VLOOKUP(Tabla13[[#This Row],[Ref]],Hoja1!C:D,2,FALSE)</f>
        <v>#N/A</v>
      </c>
      <c r="F308" s="2" t="e">
        <f>VLOOKUP(Tabla13[[#This Row],[Ref]],Hoja1!C:E,3,FALSE)</f>
        <v>#N/A</v>
      </c>
      <c r="G308" s="2" t="e">
        <f>VLOOKUP(Tabla13[[#This Row],[Ref]],Hoja1!C:F,4,FALSE)</f>
        <v>#N/A</v>
      </c>
      <c r="H308" s="2" t="e">
        <f>VLOOKUP(Tabla13[[#This Row],[Ref]],Hoja1!C:G,5,FALSE)</f>
        <v>#N/A</v>
      </c>
      <c r="I308" s="2" t="e">
        <f>VLOOKUP(Tabla13[[#This Row],[Ref]],Hoja1!C:H,6,FALSE)</f>
        <v>#N/A</v>
      </c>
      <c r="J308" s="2" t="e">
        <f>VLOOKUP(Tabla13[[#This Row],[Ref]],Hoja1!C:I,7,FALSE)</f>
        <v>#N/A</v>
      </c>
      <c r="K308" s="2" t="e">
        <f>VLOOKUP(Tabla13[[#This Row],[Ref]],Hoja1!C:J,8,FALSE)</f>
        <v>#N/A</v>
      </c>
      <c r="L308" s="2" t="e">
        <f>VLOOKUP(Tabla13[[#This Row],[Ref]],Hoja1!C:K,9,FALSE)</f>
        <v>#N/A</v>
      </c>
      <c r="M308" s="2" t="e">
        <f>VLOOKUP(Tabla13[[#This Row],[Ref]],Hoja1!C:L,10,FALSE)</f>
        <v>#N/A</v>
      </c>
      <c r="N308" s="2" t="e">
        <f>VLOOKUP(Tabla13[[#This Row],[Ref]],Hoja1!C:M,11,FALSE)</f>
        <v>#N/A</v>
      </c>
      <c r="O308" s="2" t="e">
        <f>VLOOKUP(Tabla13[[#This Row],[Ref]],Hoja1!C:N,12,FALSE)</f>
        <v>#N/A</v>
      </c>
      <c r="P308" s="2" t="e">
        <f>VLOOKUP(Tabla13[[#This Row],[Ref]],Hoja1!C:O,13,FALSE)</f>
        <v>#N/A</v>
      </c>
      <c r="Q308" s="2" t="e">
        <f>VLOOKUP(Tabla13[[#This Row],[Ref]],Hoja1!C:P,14,FALSE)</f>
        <v>#N/A</v>
      </c>
      <c r="R308" s="2" t="e">
        <f>VLOOKUP(Tabla13[[#This Row],[Ref]],Hoja1!C:Q,15,FALSE)</f>
        <v>#N/A</v>
      </c>
      <c r="S308" s="2" t="e">
        <f>VLOOKUP(Tabla13[[#This Row],[Ref]],Hoja1!C:R,16,FALSE)</f>
        <v>#N/A</v>
      </c>
      <c r="T308" s="2" t="e">
        <f>VLOOKUP(Tabla13[[#This Row],[Ref]],Hoja1!C:S,17,FALSE)</f>
        <v>#N/A</v>
      </c>
      <c r="U308" s="2" t="e">
        <f>VLOOKUP(Tabla13[[#This Row],[Ref]],Hoja1!C:T,18,FALSE)</f>
        <v>#N/A</v>
      </c>
      <c r="V308" s="2" t="e">
        <f>VLOOKUP(Tabla13[[#This Row],[Ref]],Hoja1!C:U,19,FALSE)</f>
        <v>#N/A</v>
      </c>
      <c r="W308" s="2" t="e">
        <f>VLOOKUP(Tabla13[[#This Row],[Ref]],Hoja1!C:V,20,FALSE)</f>
        <v>#N/A</v>
      </c>
      <c r="X308" s="2" t="e">
        <f>VLOOKUP(Tabla13[[#This Row],[Ref]],Hoja1!C:W,21,FALSE)</f>
        <v>#N/A</v>
      </c>
      <c r="Y308" s="2" t="e">
        <f>VLOOKUP(Tabla13[[#This Row],[Ref]],Hoja1!C:X,22,FALSE)</f>
        <v>#N/A</v>
      </c>
      <c r="Z308" s="2" t="e">
        <f>SUM(Tabla13[[#This Row],[18]:[38]])</f>
        <v>#N/A</v>
      </c>
      <c r="AA308" s="3">
        <v>23</v>
      </c>
      <c r="AB308" s="3" t="s">
        <v>3</v>
      </c>
      <c r="AC308" s="3" t="s">
        <v>3</v>
      </c>
      <c r="AD308" s="3">
        <f>Tabla13[[#This Row],[Price 1]]*2.3</f>
        <v>52.9</v>
      </c>
      <c r="AE308" s="3"/>
      <c r="AF308" s="3"/>
      <c r="AG308" s="3"/>
    </row>
    <row r="309" spans="1:33" ht="99.9" customHeight="1" x14ac:dyDescent="0.3">
      <c r="B309" s="1" t="s">
        <v>404</v>
      </c>
      <c r="C309" s="1" t="s">
        <v>435</v>
      </c>
      <c r="D309" s="1" t="s">
        <v>72</v>
      </c>
      <c r="E309" s="2">
        <f>VLOOKUP(Tabla13[[#This Row],[Ref]],Hoja1!C:D,2,FALSE)</f>
        <v>0</v>
      </c>
      <c r="F309" s="2">
        <f>VLOOKUP(Tabla13[[#This Row],[Ref]],Hoja1!C:E,3,FALSE)</f>
        <v>0</v>
      </c>
      <c r="G309" s="2">
        <f>VLOOKUP(Tabla13[[#This Row],[Ref]],Hoja1!C:F,4,FALSE)</f>
        <v>0</v>
      </c>
      <c r="H309" s="2">
        <f>VLOOKUP(Tabla13[[#This Row],[Ref]],Hoja1!C:G,5,FALSE)</f>
        <v>0</v>
      </c>
      <c r="I309" s="2">
        <f>VLOOKUP(Tabla13[[#This Row],[Ref]],Hoja1!C:H,6,FALSE)</f>
        <v>0</v>
      </c>
      <c r="J309" s="2">
        <f>VLOOKUP(Tabla13[[#This Row],[Ref]],Hoja1!C:I,7,FALSE)</f>
        <v>0</v>
      </c>
      <c r="K309" s="2">
        <f>VLOOKUP(Tabla13[[#This Row],[Ref]],Hoja1!C:J,8,FALSE)</f>
        <v>2</v>
      </c>
      <c r="L309" s="2">
        <f>VLOOKUP(Tabla13[[#This Row],[Ref]],Hoja1!C:K,9,FALSE)</f>
        <v>2</v>
      </c>
      <c r="M309" s="2">
        <f>VLOOKUP(Tabla13[[#This Row],[Ref]],Hoja1!C:L,10,FALSE)</f>
        <v>2</v>
      </c>
      <c r="N309" s="2">
        <f>VLOOKUP(Tabla13[[#This Row],[Ref]],Hoja1!C:M,11,FALSE)</f>
        <v>3</v>
      </c>
      <c r="O309" s="2">
        <f>VLOOKUP(Tabla13[[#This Row],[Ref]],Hoja1!C:N,12,FALSE)</f>
        <v>3</v>
      </c>
      <c r="P309" s="2">
        <f>VLOOKUP(Tabla13[[#This Row],[Ref]],Hoja1!C:O,13,FALSE)</f>
        <v>6</v>
      </c>
      <c r="Q309" s="2">
        <f>VLOOKUP(Tabla13[[#This Row],[Ref]],Hoja1!C:P,14,FALSE)</f>
        <v>1</v>
      </c>
      <c r="R309" s="2">
        <f>VLOOKUP(Tabla13[[#This Row],[Ref]],Hoja1!C:Q,15,FALSE)</f>
        <v>1</v>
      </c>
      <c r="S309" s="2">
        <f>VLOOKUP(Tabla13[[#This Row],[Ref]],Hoja1!C:R,16,FALSE)</f>
        <v>0</v>
      </c>
      <c r="T309" s="2">
        <f>VLOOKUP(Tabla13[[#This Row],[Ref]],Hoja1!C:S,17,FALSE)</f>
        <v>0</v>
      </c>
      <c r="U309" s="2">
        <f>VLOOKUP(Tabla13[[#This Row],[Ref]],Hoja1!C:T,18,FALSE)</f>
        <v>0</v>
      </c>
      <c r="V309" s="2">
        <f>VLOOKUP(Tabla13[[#This Row],[Ref]],Hoja1!C:U,19,FALSE)</f>
        <v>0</v>
      </c>
      <c r="W309" s="2">
        <f>VLOOKUP(Tabla13[[#This Row],[Ref]],Hoja1!C:V,20,FALSE)</f>
        <v>0</v>
      </c>
      <c r="X309" s="2">
        <f>VLOOKUP(Tabla13[[#This Row],[Ref]],Hoja1!C:W,21,FALSE)</f>
        <v>0</v>
      </c>
      <c r="Y309" s="2">
        <f>VLOOKUP(Tabla13[[#This Row],[Ref]],Hoja1!C:X,22,FALSE)</f>
        <v>0</v>
      </c>
      <c r="Z309" s="2">
        <f>SUM(Tabla13[[#This Row],[18]:[38]])</f>
        <v>20</v>
      </c>
      <c r="AA309" s="3">
        <v>17.5</v>
      </c>
      <c r="AB309" s="3">
        <v>18.600000000000001</v>
      </c>
      <c r="AC309" s="3" t="s">
        <v>3</v>
      </c>
      <c r="AD309" s="3">
        <f>Tabla13[[#This Row],[Price 1]]*2.3</f>
        <v>40.25</v>
      </c>
      <c r="AE309" s="3">
        <f>Tabla13[[#This Row],[Price 2]]*2.3</f>
        <v>42.78</v>
      </c>
      <c r="AF309" s="3"/>
      <c r="AG309" s="3" t="s">
        <v>1643</v>
      </c>
    </row>
    <row r="310" spans="1:33" ht="99.9" customHeight="1" x14ac:dyDescent="0.3">
      <c r="B310" s="1" t="s">
        <v>404</v>
      </c>
      <c r="C310" s="1" t="s">
        <v>436</v>
      </c>
      <c r="D310" s="1" t="s">
        <v>72</v>
      </c>
      <c r="E310" s="2">
        <f>VLOOKUP(Tabla13[[#This Row],[Ref]],Hoja1!C:D,2,FALSE)</f>
        <v>0</v>
      </c>
      <c r="F310" s="2">
        <f>VLOOKUP(Tabla13[[#This Row],[Ref]],Hoja1!C:E,3,FALSE)</f>
        <v>0</v>
      </c>
      <c r="G310" s="2">
        <f>VLOOKUP(Tabla13[[#This Row],[Ref]],Hoja1!C:F,4,FALSE)</f>
        <v>0</v>
      </c>
      <c r="H310" s="2">
        <f>VLOOKUP(Tabla13[[#This Row],[Ref]],Hoja1!C:G,5,FALSE)</f>
        <v>0</v>
      </c>
      <c r="I310" s="2">
        <f>VLOOKUP(Tabla13[[#This Row],[Ref]],Hoja1!C:H,6,FALSE)</f>
        <v>0</v>
      </c>
      <c r="J310" s="2">
        <f>VLOOKUP(Tabla13[[#This Row],[Ref]],Hoja1!C:I,7,FALSE)</f>
        <v>0</v>
      </c>
      <c r="K310" s="2">
        <f>VLOOKUP(Tabla13[[#This Row],[Ref]],Hoja1!C:J,8,FALSE)</f>
        <v>1</v>
      </c>
      <c r="L310" s="2">
        <f>VLOOKUP(Tabla13[[#This Row],[Ref]],Hoja1!C:K,9,FALSE)</f>
        <v>1</v>
      </c>
      <c r="M310" s="2">
        <f>VLOOKUP(Tabla13[[#This Row],[Ref]],Hoja1!C:L,10,FALSE)</f>
        <v>1</v>
      </c>
      <c r="N310" s="2">
        <f>VLOOKUP(Tabla13[[#This Row],[Ref]],Hoja1!C:M,11,FALSE)</f>
        <v>3</v>
      </c>
      <c r="O310" s="2">
        <f>VLOOKUP(Tabla13[[#This Row],[Ref]],Hoja1!C:N,12,FALSE)</f>
        <v>1</v>
      </c>
      <c r="P310" s="2">
        <f>VLOOKUP(Tabla13[[#This Row],[Ref]],Hoja1!C:O,13,FALSE)</f>
        <v>0</v>
      </c>
      <c r="Q310" s="2">
        <f>VLOOKUP(Tabla13[[#This Row],[Ref]],Hoja1!C:P,14,FALSE)</f>
        <v>0</v>
      </c>
      <c r="R310" s="2">
        <f>VLOOKUP(Tabla13[[#This Row],[Ref]],Hoja1!C:Q,15,FALSE)</f>
        <v>1</v>
      </c>
      <c r="S310" s="2">
        <f>VLOOKUP(Tabla13[[#This Row],[Ref]],Hoja1!C:R,16,FALSE)</f>
        <v>4</v>
      </c>
      <c r="T310" s="2">
        <f>VLOOKUP(Tabla13[[#This Row],[Ref]],Hoja1!C:S,17,FALSE)</f>
        <v>2</v>
      </c>
      <c r="U310" s="2">
        <f>VLOOKUP(Tabla13[[#This Row],[Ref]],Hoja1!C:T,18,FALSE)</f>
        <v>1</v>
      </c>
      <c r="V310" s="2">
        <f>VLOOKUP(Tabla13[[#This Row],[Ref]],Hoja1!C:U,19,FALSE)</f>
        <v>0</v>
      </c>
      <c r="W310" s="2">
        <f>VLOOKUP(Tabla13[[#This Row],[Ref]],Hoja1!C:V,20,FALSE)</f>
        <v>0</v>
      </c>
      <c r="X310" s="2">
        <f>VLOOKUP(Tabla13[[#This Row],[Ref]],Hoja1!C:W,21,FALSE)</f>
        <v>0</v>
      </c>
      <c r="Y310" s="2">
        <f>VLOOKUP(Tabla13[[#This Row],[Ref]],Hoja1!C:X,22,FALSE)</f>
        <v>0</v>
      </c>
      <c r="Z310" s="2">
        <f>SUM(Tabla13[[#This Row],[18]:[38]])</f>
        <v>15</v>
      </c>
      <c r="AA310" s="3">
        <v>17.5</v>
      </c>
      <c r="AB310" s="3">
        <v>18.600000000000001</v>
      </c>
      <c r="AC310" s="3" t="s">
        <v>3</v>
      </c>
      <c r="AD310" s="3">
        <f>Tabla13[[#This Row],[Price 1]]*2.3</f>
        <v>40.25</v>
      </c>
      <c r="AE310" s="3">
        <f>Tabla13[[#This Row],[Price 2]]*2.3</f>
        <v>42.78</v>
      </c>
      <c r="AF310" s="3"/>
      <c r="AG310" s="3" t="s">
        <v>1643</v>
      </c>
    </row>
    <row r="311" spans="1:33" ht="99.9" customHeight="1" x14ac:dyDescent="0.3">
      <c r="B311" s="1" t="s">
        <v>404</v>
      </c>
      <c r="C311" s="1" t="s">
        <v>437</v>
      </c>
      <c r="D311" s="1" t="s">
        <v>409</v>
      </c>
      <c r="E311" s="2">
        <f>VLOOKUP(Tabla13[[#This Row],[Ref]],Hoja1!C:D,2,FALSE)</f>
        <v>0</v>
      </c>
      <c r="F311" s="2">
        <f>VLOOKUP(Tabla13[[#This Row],[Ref]],Hoja1!C:E,3,FALSE)</f>
        <v>0</v>
      </c>
      <c r="G311" s="2">
        <f>VLOOKUP(Tabla13[[#This Row],[Ref]],Hoja1!C:F,4,FALSE)</f>
        <v>0</v>
      </c>
      <c r="H311" s="2">
        <f>VLOOKUP(Tabla13[[#This Row],[Ref]],Hoja1!C:G,5,FALSE)</f>
        <v>0</v>
      </c>
      <c r="I311" s="2">
        <f>VLOOKUP(Tabla13[[#This Row],[Ref]],Hoja1!C:H,6,FALSE)</f>
        <v>0</v>
      </c>
      <c r="J311" s="2">
        <f>VLOOKUP(Tabla13[[#This Row],[Ref]],Hoja1!C:I,7,FALSE)</f>
        <v>0</v>
      </c>
      <c r="K311" s="2">
        <f>VLOOKUP(Tabla13[[#This Row],[Ref]],Hoja1!C:J,8,FALSE)</f>
        <v>0</v>
      </c>
      <c r="L311" s="2">
        <f>VLOOKUP(Tabla13[[#This Row],[Ref]],Hoja1!C:K,9,FALSE)</f>
        <v>2</v>
      </c>
      <c r="M311" s="2">
        <f>VLOOKUP(Tabla13[[#This Row],[Ref]],Hoja1!C:L,10,FALSE)</f>
        <v>4</v>
      </c>
      <c r="N311" s="2">
        <f>VLOOKUP(Tabla13[[#This Row],[Ref]],Hoja1!C:M,11,FALSE)</f>
        <v>10</v>
      </c>
      <c r="O311" s="2">
        <f>VLOOKUP(Tabla13[[#This Row],[Ref]],Hoja1!C:N,12,FALSE)</f>
        <v>25</v>
      </c>
      <c r="P311" s="2">
        <f>VLOOKUP(Tabla13[[#This Row],[Ref]],Hoja1!C:O,13,FALSE)</f>
        <v>38</v>
      </c>
      <c r="Q311" s="2">
        <f>VLOOKUP(Tabla13[[#This Row],[Ref]],Hoja1!C:P,14,FALSE)</f>
        <v>32</v>
      </c>
      <c r="R311" s="2">
        <f>VLOOKUP(Tabla13[[#This Row],[Ref]],Hoja1!C:Q,15,FALSE)</f>
        <v>19</v>
      </c>
      <c r="S311" s="2">
        <f>VLOOKUP(Tabla13[[#This Row],[Ref]],Hoja1!C:R,16,FALSE)</f>
        <v>9</v>
      </c>
      <c r="T311" s="2">
        <f>VLOOKUP(Tabla13[[#This Row],[Ref]],Hoja1!C:S,17,FALSE)</f>
        <v>3</v>
      </c>
      <c r="U311" s="2">
        <f>VLOOKUP(Tabla13[[#This Row],[Ref]],Hoja1!C:T,18,FALSE)</f>
        <v>1</v>
      </c>
      <c r="V311" s="2">
        <f>VLOOKUP(Tabla13[[#This Row],[Ref]],Hoja1!C:U,19,FALSE)</f>
        <v>0</v>
      </c>
      <c r="W311" s="2">
        <f>VLOOKUP(Tabla13[[#This Row],[Ref]],Hoja1!C:V,20,FALSE)</f>
        <v>0</v>
      </c>
      <c r="X311" s="2">
        <f>VLOOKUP(Tabla13[[#This Row],[Ref]],Hoja1!C:W,21,FALSE)</f>
        <v>0</v>
      </c>
      <c r="Y311" s="2">
        <f>VLOOKUP(Tabla13[[#This Row],[Ref]],Hoja1!C:X,22,FALSE)</f>
        <v>0</v>
      </c>
      <c r="Z311" s="2">
        <f>SUM(Tabla13[[#This Row],[18]:[38]])</f>
        <v>143</v>
      </c>
      <c r="AA311" s="3">
        <v>17.5</v>
      </c>
      <c r="AB311" s="3">
        <v>18.600000000000001</v>
      </c>
      <c r="AC311" s="3" t="s">
        <v>3</v>
      </c>
      <c r="AD311" s="3">
        <f>Tabla13[[#This Row],[Price 1]]*2.3</f>
        <v>40.25</v>
      </c>
      <c r="AE311" s="3">
        <f>Tabla13[[#This Row],[Price 2]]*2.3</f>
        <v>42.78</v>
      </c>
      <c r="AF311" s="3"/>
      <c r="AG311" s="3" t="s">
        <v>1643</v>
      </c>
    </row>
    <row r="312" spans="1:33" ht="99.9" hidden="1" customHeight="1" x14ac:dyDescent="0.3">
      <c r="B312" s="1" t="s">
        <v>404</v>
      </c>
      <c r="C312" s="1" t="s">
        <v>438</v>
      </c>
      <c r="D312" s="1" t="s">
        <v>409</v>
      </c>
      <c r="E312" s="2" t="e">
        <f>VLOOKUP(Tabla13[[#This Row],[Ref]],Hoja1!C:D,2,FALSE)</f>
        <v>#N/A</v>
      </c>
      <c r="F312" s="2" t="e">
        <f>VLOOKUP(Tabla13[[#This Row],[Ref]],Hoja1!C:E,3,FALSE)</f>
        <v>#N/A</v>
      </c>
      <c r="G312" s="2" t="e">
        <f>VLOOKUP(Tabla13[[#This Row],[Ref]],Hoja1!C:F,4,FALSE)</f>
        <v>#N/A</v>
      </c>
      <c r="H312" s="2" t="e">
        <f>VLOOKUP(Tabla13[[#This Row],[Ref]],Hoja1!C:G,5,FALSE)</f>
        <v>#N/A</v>
      </c>
      <c r="I312" s="2" t="e">
        <f>VLOOKUP(Tabla13[[#This Row],[Ref]],Hoja1!C:H,6,FALSE)</f>
        <v>#N/A</v>
      </c>
      <c r="J312" s="2" t="e">
        <f>VLOOKUP(Tabla13[[#This Row],[Ref]],Hoja1!C:I,7,FALSE)</f>
        <v>#N/A</v>
      </c>
      <c r="K312" s="2" t="e">
        <f>VLOOKUP(Tabla13[[#This Row],[Ref]],Hoja1!C:J,8,FALSE)</f>
        <v>#N/A</v>
      </c>
      <c r="L312" s="2" t="e">
        <f>VLOOKUP(Tabla13[[#This Row],[Ref]],Hoja1!C:K,9,FALSE)</f>
        <v>#N/A</v>
      </c>
      <c r="M312" s="2" t="e">
        <f>VLOOKUP(Tabla13[[#This Row],[Ref]],Hoja1!C:L,10,FALSE)</f>
        <v>#N/A</v>
      </c>
      <c r="N312" s="2" t="e">
        <f>VLOOKUP(Tabla13[[#This Row],[Ref]],Hoja1!C:M,11,FALSE)</f>
        <v>#N/A</v>
      </c>
      <c r="O312" s="2" t="e">
        <f>VLOOKUP(Tabla13[[#This Row],[Ref]],Hoja1!C:N,12,FALSE)</f>
        <v>#N/A</v>
      </c>
      <c r="P312" s="2" t="e">
        <f>VLOOKUP(Tabla13[[#This Row],[Ref]],Hoja1!C:O,13,FALSE)</f>
        <v>#N/A</v>
      </c>
      <c r="Q312" s="2" t="e">
        <f>VLOOKUP(Tabla13[[#This Row],[Ref]],Hoja1!C:P,14,FALSE)</f>
        <v>#N/A</v>
      </c>
      <c r="R312" s="2" t="e">
        <f>VLOOKUP(Tabla13[[#This Row],[Ref]],Hoja1!C:Q,15,FALSE)</f>
        <v>#N/A</v>
      </c>
      <c r="S312" s="2" t="e">
        <f>VLOOKUP(Tabla13[[#This Row],[Ref]],Hoja1!C:R,16,FALSE)</f>
        <v>#N/A</v>
      </c>
      <c r="T312" s="2" t="e">
        <f>VLOOKUP(Tabla13[[#This Row],[Ref]],Hoja1!C:S,17,FALSE)</f>
        <v>#N/A</v>
      </c>
      <c r="U312" s="2" t="e">
        <f>VLOOKUP(Tabla13[[#This Row],[Ref]],Hoja1!C:T,18,FALSE)</f>
        <v>#N/A</v>
      </c>
      <c r="V312" s="2" t="e">
        <f>VLOOKUP(Tabla13[[#This Row],[Ref]],Hoja1!C:U,19,FALSE)</f>
        <v>#N/A</v>
      </c>
      <c r="W312" s="2" t="e">
        <f>VLOOKUP(Tabla13[[#This Row],[Ref]],Hoja1!C:V,20,FALSE)</f>
        <v>#N/A</v>
      </c>
      <c r="X312" s="2" t="e">
        <f>VLOOKUP(Tabla13[[#This Row],[Ref]],Hoja1!C:W,21,FALSE)</f>
        <v>#N/A</v>
      </c>
      <c r="Y312" s="2" t="e">
        <f>VLOOKUP(Tabla13[[#This Row],[Ref]],Hoja1!C:X,22,FALSE)</f>
        <v>#N/A</v>
      </c>
      <c r="Z312" s="2" t="e">
        <f>SUM(Tabla13[[#This Row],[18]:[38]])</f>
        <v>#N/A</v>
      </c>
      <c r="AA312" s="3">
        <v>17.5</v>
      </c>
      <c r="AB312" s="3">
        <v>18.600000000000001</v>
      </c>
      <c r="AC312" s="3" t="s">
        <v>3</v>
      </c>
      <c r="AD312" s="3">
        <f>Tabla13[[#This Row],[Price 1]]*2.3</f>
        <v>40.25</v>
      </c>
      <c r="AE312" s="3"/>
      <c r="AF312" s="3"/>
      <c r="AG312" s="3"/>
    </row>
    <row r="313" spans="1:33" ht="99.9" customHeight="1" x14ac:dyDescent="0.3">
      <c r="B313" s="1" t="s">
        <v>404</v>
      </c>
      <c r="C313" s="1" t="s">
        <v>439</v>
      </c>
      <c r="D313" s="1" t="s">
        <v>305</v>
      </c>
      <c r="E313" s="2">
        <f>VLOOKUP(Tabla13[[#This Row],[Ref]],Hoja1!C:D,2,FALSE)</f>
        <v>0</v>
      </c>
      <c r="F313" s="2">
        <f>VLOOKUP(Tabla13[[#This Row],[Ref]],Hoja1!C:E,3,FALSE)</f>
        <v>0</v>
      </c>
      <c r="G313" s="2">
        <f>VLOOKUP(Tabla13[[#This Row],[Ref]],Hoja1!C:F,4,FALSE)</f>
        <v>0</v>
      </c>
      <c r="H313" s="2">
        <f>VLOOKUP(Tabla13[[#This Row],[Ref]],Hoja1!C:G,5,FALSE)</f>
        <v>0</v>
      </c>
      <c r="I313" s="2">
        <f>VLOOKUP(Tabla13[[#This Row],[Ref]],Hoja1!C:H,6,FALSE)</f>
        <v>3</v>
      </c>
      <c r="J313" s="2">
        <f>VLOOKUP(Tabla13[[#This Row],[Ref]],Hoja1!C:I,7,FALSE)</f>
        <v>1</v>
      </c>
      <c r="K313" s="2">
        <f>VLOOKUP(Tabla13[[#This Row],[Ref]],Hoja1!C:J,8,FALSE)</f>
        <v>0</v>
      </c>
      <c r="L313" s="2">
        <f>VLOOKUP(Tabla13[[#This Row],[Ref]],Hoja1!C:K,9,FALSE)</f>
        <v>6</v>
      </c>
      <c r="M313" s="2">
        <f>VLOOKUP(Tabla13[[#This Row],[Ref]],Hoja1!C:L,10,FALSE)</f>
        <v>1</v>
      </c>
      <c r="N313" s="2">
        <f>VLOOKUP(Tabla13[[#This Row],[Ref]],Hoja1!C:M,11,FALSE)</f>
        <v>0</v>
      </c>
      <c r="O313" s="2">
        <f>VLOOKUP(Tabla13[[#This Row],[Ref]],Hoja1!C:N,12,FALSE)</f>
        <v>0</v>
      </c>
      <c r="P313" s="2">
        <f>VLOOKUP(Tabla13[[#This Row],[Ref]],Hoja1!C:O,13,FALSE)</f>
        <v>0</v>
      </c>
      <c r="Q313" s="2">
        <f>VLOOKUP(Tabla13[[#This Row],[Ref]],Hoja1!C:P,14,FALSE)</f>
        <v>1</v>
      </c>
      <c r="R313" s="2">
        <f>VLOOKUP(Tabla13[[#This Row],[Ref]],Hoja1!C:Q,15,FALSE)</f>
        <v>0</v>
      </c>
      <c r="S313" s="2">
        <f>VLOOKUP(Tabla13[[#This Row],[Ref]],Hoja1!C:R,16,FALSE)</f>
        <v>0</v>
      </c>
      <c r="T313" s="2">
        <f>VLOOKUP(Tabla13[[#This Row],[Ref]],Hoja1!C:S,17,FALSE)</f>
        <v>0</v>
      </c>
      <c r="U313" s="2">
        <f>VLOOKUP(Tabla13[[#This Row],[Ref]],Hoja1!C:T,18,FALSE)</f>
        <v>0</v>
      </c>
      <c r="V313" s="2">
        <f>VLOOKUP(Tabla13[[#This Row],[Ref]],Hoja1!C:U,19,FALSE)</f>
        <v>0</v>
      </c>
      <c r="W313" s="2">
        <f>VLOOKUP(Tabla13[[#This Row],[Ref]],Hoja1!C:V,20,FALSE)</f>
        <v>0</v>
      </c>
      <c r="X313" s="2">
        <f>VLOOKUP(Tabla13[[#This Row],[Ref]],Hoja1!C:W,21,FALSE)</f>
        <v>0</v>
      </c>
      <c r="Y313" s="2">
        <f>VLOOKUP(Tabla13[[#This Row],[Ref]],Hoja1!C:X,22,FALSE)</f>
        <v>0</v>
      </c>
      <c r="Z313" s="2">
        <f>SUM(Tabla13[[#This Row],[18]:[38]])</f>
        <v>12</v>
      </c>
      <c r="AA313" s="3">
        <v>23</v>
      </c>
      <c r="AB313" s="3">
        <v>24</v>
      </c>
      <c r="AC313" s="3">
        <v>25</v>
      </c>
      <c r="AD313" s="3">
        <f>Tabla13[[#This Row],[Price 1]]*2.3</f>
        <v>52.9</v>
      </c>
      <c r="AE313" s="3">
        <f>Tabla13[[#This Row],[Price 2]]*2.3</f>
        <v>55.199999999999996</v>
      </c>
      <c r="AF313" s="3">
        <f>Tabla13[[#This Row],[Price 3]]*2.3</f>
        <v>57.499999999999993</v>
      </c>
      <c r="AG313" s="3" t="s">
        <v>1643</v>
      </c>
    </row>
    <row r="314" spans="1:33" ht="99.9" customHeight="1" x14ac:dyDescent="0.3">
      <c r="B314" s="1" t="s">
        <v>404</v>
      </c>
      <c r="C314" s="1" t="s">
        <v>440</v>
      </c>
      <c r="D314" s="1" t="s">
        <v>305</v>
      </c>
      <c r="E314" s="2">
        <f>VLOOKUP(Tabla13[[#This Row],[Ref]],Hoja1!C:D,2,FALSE)</f>
        <v>0</v>
      </c>
      <c r="F314" s="2">
        <f>VLOOKUP(Tabla13[[#This Row],[Ref]],Hoja1!C:E,3,FALSE)</f>
        <v>0</v>
      </c>
      <c r="G314" s="2">
        <f>VLOOKUP(Tabla13[[#This Row],[Ref]],Hoja1!C:F,4,FALSE)</f>
        <v>0</v>
      </c>
      <c r="H314" s="2">
        <f>VLOOKUP(Tabla13[[#This Row],[Ref]],Hoja1!C:G,5,FALSE)</f>
        <v>0</v>
      </c>
      <c r="I314" s="2">
        <f>VLOOKUP(Tabla13[[#This Row],[Ref]],Hoja1!C:H,6,FALSE)</f>
        <v>11</v>
      </c>
      <c r="J314" s="2">
        <f>VLOOKUP(Tabla13[[#This Row],[Ref]],Hoja1!C:I,7,FALSE)</f>
        <v>8</v>
      </c>
      <c r="K314" s="2">
        <f>VLOOKUP(Tabla13[[#This Row],[Ref]],Hoja1!C:J,8,FALSE)</f>
        <v>12</v>
      </c>
      <c r="L314" s="2">
        <f>VLOOKUP(Tabla13[[#This Row],[Ref]],Hoja1!C:K,9,FALSE)</f>
        <v>20</v>
      </c>
      <c r="M314" s="2">
        <f>VLOOKUP(Tabla13[[#This Row],[Ref]],Hoja1!C:L,10,FALSE)</f>
        <v>20</v>
      </c>
      <c r="N314" s="2">
        <f>VLOOKUP(Tabla13[[#This Row],[Ref]],Hoja1!C:M,11,FALSE)</f>
        <v>20</v>
      </c>
      <c r="O314" s="2">
        <f>VLOOKUP(Tabla13[[#This Row],[Ref]],Hoja1!C:N,12,FALSE)</f>
        <v>1</v>
      </c>
      <c r="P314" s="2">
        <f>VLOOKUP(Tabla13[[#This Row],[Ref]],Hoja1!C:O,13,FALSE)</f>
        <v>2</v>
      </c>
      <c r="Q314" s="2">
        <f>VLOOKUP(Tabla13[[#This Row],[Ref]],Hoja1!C:P,14,FALSE)</f>
        <v>7</v>
      </c>
      <c r="R314" s="2">
        <f>VLOOKUP(Tabla13[[#This Row],[Ref]],Hoja1!C:Q,15,FALSE)</f>
        <v>0</v>
      </c>
      <c r="S314" s="2">
        <f>VLOOKUP(Tabla13[[#This Row],[Ref]],Hoja1!C:R,16,FALSE)</f>
        <v>0</v>
      </c>
      <c r="T314" s="2">
        <f>VLOOKUP(Tabla13[[#This Row],[Ref]],Hoja1!C:S,17,FALSE)</f>
        <v>0</v>
      </c>
      <c r="U314" s="2">
        <f>VLOOKUP(Tabla13[[#This Row],[Ref]],Hoja1!C:T,18,FALSE)</f>
        <v>0</v>
      </c>
      <c r="V314" s="2">
        <f>VLOOKUP(Tabla13[[#This Row],[Ref]],Hoja1!C:U,19,FALSE)</f>
        <v>0</v>
      </c>
      <c r="W314" s="2">
        <f>VLOOKUP(Tabla13[[#This Row],[Ref]],Hoja1!C:V,20,FALSE)</f>
        <v>0</v>
      </c>
      <c r="X314" s="2">
        <f>VLOOKUP(Tabla13[[#This Row],[Ref]],Hoja1!C:W,21,FALSE)</f>
        <v>0</v>
      </c>
      <c r="Y314" s="2">
        <f>VLOOKUP(Tabla13[[#This Row],[Ref]],Hoja1!C:X,22,FALSE)</f>
        <v>0</v>
      </c>
      <c r="Z314" s="2">
        <f>SUM(Tabla13[[#This Row],[18]:[38]])</f>
        <v>101</v>
      </c>
      <c r="AA314" s="3">
        <v>23</v>
      </c>
      <c r="AB314" s="3">
        <v>24</v>
      </c>
      <c r="AC314" s="3">
        <v>25</v>
      </c>
      <c r="AD314" s="3">
        <f>Tabla13[[#This Row],[Price 1]]*2.3</f>
        <v>52.9</v>
      </c>
      <c r="AE314" s="3">
        <f>Tabla13[[#This Row],[Price 2]]*2.3</f>
        <v>55.199999999999996</v>
      </c>
      <c r="AF314" s="3">
        <f>Tabla13[[#This Row],[Price 3]]*2.3</f>
        <v>57.499999999999993</v>
      </c>
      <c r="AG314" s="3" t="s">
        <v>1643</v>
      </c>
    </row>
    <row r="315" spans="1:33" ht="99.9" customHeight="1" x14ac:dyDescent="0.3">
      <c r="B315" s="1" t="s">
        <v>404</v>
      </c>
      <c r="C315" s="1" t="s">
        <v>441</v>
      </c>
      <c r="D315" s="1" t="s">
        <v>442</v>
      </c>
      <c r="E315" s="2">
        <f>VLOOKUP(Tabla13[[#This Row],[Ref]],Hoja1!C:D,2,FALSE)</f>
        <v>0</v>
      </c>
      <c r="F315" s="2">
        <f>VLOOKUP(Tabla13[[#This Row],[Ref]],Hoja1!C:E,3,FALSE)</f>
        <v>0</v>
      </c>
      <c r="G315" s="2">
        <f>VLOOKUP(Tabla13[[#This Row],[Ref]],Hoja1!C:F,4,FALSE)</f>
        <v>0</v>
      </c>
      <c r="H315" s="2">
        <f>VLOOKUP(Tabla13[[#This Row],[Ref]],Hoja1!C:G,5,FALSE)</f>
        <v>0</v>
      </c>
      <c r="I315" s="2">
        <f>VLOOKUP(Tabla13[[#This Row],[Ref]],Hoja1!C:H,6,FALSE)</f>
        <v>0</v>
      </c>
      <c r="J315" s="2">
        <f>VLOOKUP(Tabla13[[#This Row],[Ref]],Hoja1!C:I,7,FALSE)</f>
        <v>0</v>
      </c>
      <c r="K315" s="2">
        <f>VLOOKUP(Tabla13[[#This Row],[Ref]],Hoja1!C:J,8,FALSE)</f>
        <v>8</v>
      </c>
      <c r="L315" s="2">
        <f>VLOOKUP(Tabla13[[#This Row],[Ref]],Hoja1!C:K,9,FALSE)</f>
        <v>6</v>
      </c>
      <c r="M315" s="2">
        <f>VLOOKUP(Tabla13[[#This Row],[Ref]],Hoja1!C:L,10,FALSE)</f>
        <v>0</v>
      </c>
      <c r="N315" s="2">
        <f>VLOOKUP(Tabla13[[#This Row],[Ref]],Hoja1!C:M,11,FALSE)</f>
        <v>0</v>
      </c>
      <c r="O315" s="2">
        <f>VLOOKUP(Tabla13[[#This Row],[Ref]],Hoja1!C:N,12,FALSE)</f>
        <v>5</v>
      </c>
      <c r="P315" s="2">
        <f>VLOOKUP(Tabla13[[#This Row],[Ref]],Hoja1!C:O,13,FALSE)</f>
        <v>13</v>
      </c>
      <c r="Q315" s="2">
        <f>VLOOKUP(Tabla13[[#This Row],[Ref]],Hoja1!C:P,14,FALSE)</f>
        <v>5</v>
      </c>
      <c r="R315" s="2">
        <f>VLOOKUP(Tabla13[[#This Row],[Ref]],Hoja1!C:Q,15,FALSE)</f>
        <v>5</v>
      </c>
      <c r="S315" s="2">
        <f>VLOOKUP(Tabla13[[#This Row],[Ref]],Hoja1!C:R,16,FALSE)</f>
        <v>4</v>
      </c>
      <c r="T315" s="2">
        <f>VLOOKUP(Tabla13[[#This Row],[Ref]],Hoja1!C:S,17,FALSE)</f>
        <v>7</v>
      </c>
      <c r="U315" s="2">
        <f>VLOOKUP(Tabla13[[#This Row],[Ref]],Hoja1!C:T,18,FALSE)</f>
        <v>8</v>
      </c>
      <c r="V315" s="2">
        <f>VLOOKUP(Tabla13[[#This Row],[Ref]],Hoja1!C:U,19,FALSE)</f>
        <v>0</v>
      </c>
      <c r="W315" s="2">
        <f>VLOOKUP(Tabla13[[#This Row],[Ref]],Hoja1!C:V,20,FALSE)</f>
        <v>0</v>
      </c>
      <c r="X315" s="2">
        <f>VLOOKUP(Tabla13[[#This Row],[Ref]],Hoja1!C:W,21,FALSE)</f>
        <v>0</v>
      </c>
      <c r="Y315" s="2">
        <f>VLOOKUP(Tabla13[[#This Row],[Ref]],Hoja1!C:X,22,FALSE)</f>
        <v>0</v>
      </c>
      <c r="Z315" s="2">
        <f>SUM(Tabla13[[#This Row],[18]:[38]])</f>
        <v>61</v>
      </c>
      <c r="AA315" s="3">
        <v>24</v>
      </c>
      <c r="AB315" s="3">
        <v>25</v>
      </c>
      <c r="AC315" s="3" t="s">
        <v>3</v>
      </c>
      <c r="AD315" s="3">
        <f>Tabla13[[#This Row],[Price 1]]*2.3</f>
        <v>55.199999999999996</v>
      </c>
      <c r="AE315" s="3">
        <f>Tabla13[[#This Row],[Price 2]]*2.3</f>
        <v>57.499999999999993</v>
      </c>
      <c r="AF315" s="3"/>
      <c r="AG315" s="3" t="s">
        <v>1643</v>
      </c>
    </row>
    <row r="316" spans="1:33" ht="99.9" customHeight="1" x14ac:dyDescent="0.3">
      <c r="B316" s="1" t="s">
        <v>404</v>
      </c>
      <c r="C316" s="1" t="s">
        <v>443</v>
      </c>
      <c r="D316" s="1" t="s">
        <v>442</v>
      </c>
      <c r="E316" s="2">
        <f>VLOOKUP(Tabla13[[#This Row],[Ref]],Hoja1!C:D,2,FALSE)</f>
        <v>0</v>
      </c>
      <c r="F316" s="2">
        <f>VLOOKUP(Tabla13[[#This Row],[Ref]],Hoja1!C:E,3,FALSE)</f>
        <v>0</v>
      </c>
      <c r="G316" s="2">
        <f>VLOOKUP(Tabla13[[#This Row],[Ref]],Hoja1!C:F,4,FALSE)</f>
        <v>0</v>
      </c>
      <c r="H316" s="2">
        <f>VLOOKUP(Tabla13[[#This Row],[Ref]],Hoja1!C:G,5,FALSE)</f>
        <v>0</v>
      </c>
      <c r="I316" s="2">
        <f>VLOOKUP(Tabla13[[#This Row],[Ref]],Hoja1!C:H,6,FALSE)</f>
        <v>0</v>
      </c>
      <c r="J316" s="2">
        <f>VLOOKUP(Tabla13[[#This Row],[Ref]],Hoja1!C:I,7,FALSE)</f>
        <v>0</v>
      </c>
      <c r="K316" s="2">
        <f>VLOOKUP(Tabla13[[#This Row],[Ref]],Hoja1!C:J,8,FALSE)</f>
        <v>11</v>
      </c>
      <c r="L316" s="2">
        <f>VLOOKUP(Tabla13[[#This Row],[Ref]],Hoja1!C:K,9,FALSE)</f>
        <v>9</v>
      </c>
      <c r="M316" s="2">
        <f>VLOOKUP(Tabla13[[#This Row],[Ref]],Hoja1!C:L,10,FALSE)</f>
        <v>3</v>
      </c>
      <c r="N316" s="2">
        <f>VLOOKUP(Tabla13[[#This Row],[Ref]],Hoja1!C:M,11,FALSE)</f>
        <v>1</v>
      </c>
      <c r="O316" s="2">
        <f>VLOOKUP(Tabla13[[#This Row],[Ref]],Hoja1!C:N,12,FALSE)</f>
        <v>0</v>
      </c>
      <c r="P316" s="2">
        <f>VLOOKUP(Tabla13[[#This Row],[Ref]],Hoja1!C:O,13,FALSE)</f>
        <v>26</v>
      </c>
      <c r="Q316" s="2">
        <f>VLOOKUP(Tabla13[[#This Row],[Ref]],Hoja1!C:P,14,FALSE)</f>
        <v>8</v>
      </c>
      <c r="R316" s="2">
        <f>VLOOKUP(Tabla13[[#This Row],[Ref]],Hoja1!C:Q,15,FALSE)</f>
        <v>8</v>
      </c>
      <c r="S316" s="2">
        <f>VLOOKUP(Tabla13[[#This Row],[Ref]],Hoja1!C:R,16,FALSE)</f>
        <v>8</v>
      </c>
      <c r="T316" s="2">
        <f>VLOOKUP(Tabla13[[#This Row],[Ref]],Hoja1!C:S,17,FALSE)</f>
        <v>6</v>
      </c>
      <c r="U316" s="2">
        <f>VLOOKUP(Tabla13[[#This Row],[Ref]],Hoja1!C:T,18,FALSE)</f>
        <v>4</v>
      </c>
      <c r="V316" s="2">
        <f>VLOOKUP(Tabla13[[#This Row],[Ref]],Hoja1!C:U,19,FALSE)</f>
        <v>0</v>
      </c>
      <c r="W316" s="2">
        <f>VLOOKUP(Tabla13[[#This Row],[Ref]],Hoja1!C:V,20,FALSE)</f>
        <v>0</v>
      </c>
      <c r="X316" s="2">
        <f>VLOOKUP(Tabla13[[#This Row],[Ref]],Hoja1!C:W,21,FALSE)</f>
        <v>0</v>
      </c>
      <c r="Y316" s="2">
        <f>VLOOKUP(Tabla13[[#This Row],[Ref]],Hoja1!C:X,22,FALSE)</f>
        <v>0</v>
      </c>
      <c r="Z316" s="2">
        <f>SUM(Tabla13[[#This Row],[18]:[38]])</f>
        <v>84</v>
      </c>
      <c r="AA316" s="3">
        <v>24</v>
      </c>
      <c r="AB316" s="3">
        <v>25</v>
      </c>
      <c r="AC316" s="3" t="s">
        <v>3</v>
      </c>
      <c r="AD316" s="3">
        <f>Tabla13[[#This Row],[Price 1]]*2.3</f>
        <v>55.199999999999996</v>
      </c>
      <c r="AE316" s="3">
        <f>Tabla13[[#This Row],[Price 2]]*2.3</f>
        <v>57.499999999999993</v>
      </c>
      <c r="AF316" s="3"/>
      <c r="AG316" s="3" t="s">
        <v>1643</v>
      </c>
    </row>
    <row r="317" spans="1:33" ht="99.9" customHeight="1" x14ac:dyDescent="0.3">
      <c r="B317" s="1" t="s">
        <v>404</v>
      </c>
      <c r="C317" s="1" t="s">
        <v>444</v>
      </c>
      <c r="D317" s="1" t="s">
        <v>305</v>
      </c>
      <c r="E317" s="2">
        <f>VLOOKUP(Tabla13[[#This Row],[Ref]],Hoja1!C:D,2,FALSE)</f>
        <v>0</v>
      </c>
      <c r="F317" s="2">
        <f>VLOOKUP(Tabla13[[#This Row],[Ref]],Hoja1!C:E,3,FALSE)</f>
        <v>0</v>
      </c>
      <c r="G317" s="2">
        <f>VLOOKUP(Tabla13[[#This Row],[Ref]],Hoja1!C:F,4,FALSE)</f>
        <v>0</v>
      </c>
      <c r="H317" s="2">
        <f>VLOOKUP(Tabla13[[#This Row],[Ref]],Hoja1!C:G,5,FALSE)</f>
        <v>0</v>
      </c>
      <c r="I317" s="2">
        <f>VLOOKUP(Tabla13[[#This Row],[Ref]],Hoja1!C:H,6,FALSE)</f>
        <v>0</v>
      </c>
      <c r="J317" s="2">
        <f>VLOOKUP(Tabla13[[#This Row],[Ref]],Hoja1!C:I,7,FALSE)</f>
        <v>0</v>
      </c>
      <c r="K317" s="2">
        <f>VLOOKUP(Tabla13[[#This Row],[Ref]],Hoja1!C:J,8,FALSE)</f>
        <v>15</v>
      </c>
      <c r="L317" s="2">
        <f>VLOOKUP(Tabla13[[#This Row],[Ref]],Hoja1!C:K,9,FALSE)</f>
        <v>15</v>
      </c>
      <c r="M317" s="2">
        <f>VLOOKUP(Tabla13[[#This Row],[Ref]],Hoja1!C:L,10,FALSE)</f>
        <v>10</v>
      </c>
      <c r="N317" s="2">
        <f>VLOOKUP(Tabla13[[#This Row],[Ref]],Hoja1!C:M,11,FALSE)</f>
        <v>9</v>
      </c>
      <c r="O317" s="2">
        <f>VLOOKUP(Tabla13[[#This Row],[Ref]],Hoja1!C:N,12,FALSE)</f>
        <v>0</v>
      </c>
      <c r="P317" s="2">
        <f>VLOOKUP(Tabla13[[#This Row],[Ref]],Hoja1!C:O,13,FALSE)</f>
        <v>24</v>
      </c>
      <c r="Q317" s="2">
        <f>VLOOKUP(Tabla13[[#This Row],[Ref]],Hoja1!C:P,14,FALSE)</f>
        <v>9</v>
      </c>
      <c r="R317" s="2">
        <f>VLOOKUP(Tabla13[[#This Row],[Ref]],Hoja1!C:Q,15,FALSE)</f>
        <v>11</v>
      </c>
      <c r="S317" s="2">
        <f>VLOOKUP(Tabla13[[#This Row],[Ref]],Hoja1!C:R,16,FALSE)</f>
        <v>10</v>
      </c>
      <c r="T317" s="2">
        <f>VLOOKUP(Tabla13[[#This Row],[Ref]],Hoja1!C:S,17,FALSE)</f>
        <v>12</v>
      </c>
      <c r="U317" s="2">
        <f>VLOOKUP(Tabla13[[#This Row],[Ref]],Hoja1!C:T,18,FALSE)</f>
        <v>11</v>
      </c>
      <c r="V317" s="2">
        <f>VLOOKUP(Tabla13[[#This Row],[Ref]],Hoja1!C:U,19,FALSE)</f>
        <v>0</v>
      </c>
      <c r="W317" s="2">
        <f>VLOOKUP(Tabla13[[#This Row],[Ref]],Hoja1!C:V,20,FALSE)</f>
        <v>0</v>
      </c>
      <c r="X317" s="2">
        <f>VLOOKUP(Tabla13[[#This Row],[Ref]],Hoja1!C:W,21,FALSE)</f>
        <v>0</v>
      </c>
      <c r="Y317" s="2">
        <f>VLOOKUP(Tabla13[[#This Row],[Ref]],Hoja1!C:X,22,FALSE)</f>
        <v>0</v>
      </c>
      <c r="Z317" s="2">
        <f>SUM(Tabla13[[#This Row],[18]:[38]])</f>
        <v>126</v>
      </c>
      <c r="AA317" s="3">
        <v>24</v>
      </c>
      <c r="AB317" s="3">
        <v>25</v>
      </c>
      <c r="AC317" s="3" t="s">
        <v>3</v>
      </c>
      <c r="AD317" s="3">
        <f>Tabla13[[#This Row],[Price 1]]*2.3</f>
        <v>55.199999999999996</v>
      </c>
      <c r="AE317" s="3">
        <f>Tabla13[[#This Row],[Price 2]]*2.3</f>
        <v>57.499999999999993</v>
      </c>
      <c r="AF317" s="3"/>
      <c r="AG317" s="3" t="s">
        <v>1643</v>
      </c>
    </row>
    <row r="318" spans="1:33" ht="99.9" customHeight="1" x14ac:dyDescent="0.3">
      <c r="B318" s="1" t="s">
        <v>404</v>
      </c>
      <c r="C318" s="1" t="s">
        <v>445</v>
      </c>
      <c r="D318" s="1" t="s">
        <v>305</v>
      </c>
      <c r="E318" s="2">
        <f>VLOOKUP(Tabla13[[#This Row],[Ref]],Hoja1!C:D,2,FALSE)</f>
        <v>0</v>
      </c>
      <c r="F318" s="2">
        <f>VLOOKUP(Tabla13[[#This Row],[Ref]],Hoja1!C:E,3,FALSE)</f>
        <v>0</v>
      </c>
      <c r="G318" s="2">
        <f>VLOOKUP(Tabla13[[#This Row],[Ref]],Hoja1!C:F,4,FALSE)</f>
        <v>0</v>
      </c>
      <c r="H318" s="2">
        <f>VLOOKUP(Tabla13[[#This Row],[Ref]],Hoja1!C:G,5,FALSE)</f>
        <v>0</v>
      </c>
      <c r="I318" s="2">
        <f>VLOOKUP(Tabla13[[#This Row],[Ref]],Hoja1!C:H,6,FALSE)</f>
        <v>0</v>
      </c>
      <c r="J318" s="2">
        <f>VLOOKUP(Tabla13[[#This Row],[Ref]],Hoja1!C:I,7,FALSE)</f>
        <v>0</v>
      </c>
      <c r="K318" s="2">
        <f>VLOOKUP(Tabla13[[#This Row],[Ref]],Hoja1!C:J,8,FALSE)</f>
        <v>6</v>
      </c>
      <c r="L318" s="2">
        <f>VLOOKUP(Tabla13[[#This Row],[Ref]],Hoja1!C:K,9,FALSE)</f>
        <v>5</v>
      </c>
      <c r="M318" s="2">
        <f>VLOOKUP(Tabla13[[#This Row],[Ref]],Hoja1!C:L,10,FALSE)</f>
        <v>9</v>
      </c>
      <c r="N318" s="2">
        <f>VLOOKUP(Tabla13[[#This Row],[Ref]],Hoja1!C:M,11,FALSE)</f>
        <v>6</v>
      </c>
      <c r="O318" s="2">
        <f>VLOOKUP(Tabla13[[#This Row],[Ref]],Hoja1!C:N,12,FALSE)</f>
        <v>0</v>
      </c>
      <c r="P318" s="2">
        <f>VLOOKUP(Tabla13[[#This Row],[Ref]],Hoja1!C:O,13,FALSE)</f>
        <v>1</v>
      </c>
      <c r="Q318" s="2">
        <f>VLOOKUP(Tabla13[[#This Row],[Ref]],Hoja1!C:P,14,FALSE)</f>
        <v>0</v>
      </c>
      <c r="R318" s="2">
        <f>VLOOKUP(Tabla13[[#This Row],[Ref]],Hoja1!C:Q,15,FALSE)</f>
        <v>1</v>
      </c>
      <c r="S318" s="2">
        <f>VLOOKUP(Tabla13[[#This Row],[Ref]],Hoja1!C:R,16,FALSE)</f>
        <v>0</v>
      </c>
      <c r="T318" s="2">
        <f>VLOOKUP(Tabla13[[#This Row],[Ref]],Hoja1!C:S,17,FALSE)</f>
        <v>1</v>
      </c>
      <c r="U318" s="2">
        <f>VLOOKUP(Tabla13[[#This Row],[Ref]],Hoja1!C:T,18,FALSE)</f>
        <v>0</v>
      </c>
      <c r="V318" s="2">
        <f>VLOOKUP(Tabla13[[#This Row],[Ref]],Hoja1!C:U,19,FALSE)</f>
        <v>0</v>
      </c>
      <c r="W318" s="2">
        <f>VLOOKUP(Tabla13[[#This Row],[Ref]],Hoja1!C:V,20,FALSE)</f>
        <v>0</v>
      </c>
      <c r="X318" s="2">
        <f>VLOOKUP(Tabla13[[#This Row],[Ref]],Hoja1!C:W,21,FALSE)</f>
        <v>0</v>
      </c>
      <c r="Y318" s="2">
        <f>VLOOKUP(Tabla13[[#This Row],[Ref]],Hoja1!C:X,22,FALSE)</f>
        <v>0</v>
      </c>
      <c r="Z318" s="2">
        <f>SUM(Tabla13[[#This Row],[18]:[38]])</f>
        <v>29</v>
      </c>
      <c r="AA318" s="3">
        <v>24</v>
      </c>
      <c r="AB318" s="3">
        <v>25</v>
      </c>
      <c r="AC318" s="3" t="s">
        <v>3</v>
      </c>
      <c r="AD318" s="3">
        <f>Tabla13[[#This Row],[Price 1]]*2.3</f>
        <v>55.199999999999996</v>
      </c>
      <c r="AE318" s="3">
        <f>Tabla13[[#This Row],[Price 2]]*2.3</f>
        <v>57.499999999999993</v>
      </c>
      <c r="AF318" s="3"/>
      <c r="AG318" s="3" t="s">
        <v>1643</v>
      </c>
    </row>
    <row r="319" spans="1:33" ht="55.5" hidden="1" customHeight="1" x14ac:dyDescent="0.3">
      <c r="A319" s="9"/>
      <c r="B319" s="4" t="s">
        <v>404</v>
      </c>
      <c r="C319" s="4" t="s">
        <v>473</v>
      </c>
      <c r="D319" s="4" t="s">
        <v>181</v>
      </c>
      <c r="E319" s="5" t="e">
        <f>VLOOKUP(Tabla13[[#This Row],[Ref]],Hoja1!C:D,2,FALSE)</f>
        <v>#N/A</v>
      </c>
      <c r="F319" s="5" t="e">
        <f>VLOOKUP(Tabla13[[#This Row],[Ref]],Hoja1!C:E,3,FALSE)</f>
        <v>#N/A</v>
      </c>
      <c r="G319" s="5" t="e">
        <f>VLOOKUP(Tabla13[[#This Row],[Ref]],Hoja1!C:F,4,FALSE)</f>
        <v>#N/A</v>
      </c>
      <c r="H319" s="5" t="e">
        <f>VLOOKUP(Tabla13[[#This Row],[Ref]],Hoja1!C:G,5,FALSE)</f>
        <v>#N/A</v>
      </c>
      <c r="I319" s="5" t="e">
        <f>VLOOKUP(Tabla13[[#This Row],[Ref]],Hoja1!C:H,6,FALSE)</f>
        <v>#N/A</v>
      </c>
      <c r="J319" s="5" t="e">
        <f>VLOOKUP(Tabla13[[#This Row],[Ref]],Hoja1!C:I,7,FALSE)</f>
        <v>#N/A</v>
      </c>
      <c r="K319" s="5" t="e">
        <f>VLOOKUP(Tabla13[[#This Row],[Ref]],Hoja1!C:J,8,FALSE)</f>
        <v>#N/A</v>
      </c>
      <c r="L319" s="5" t="e">
        <f>VLOOKUP(Tabla13[[#This Row],[Ref]],Hoja1!C:K,9,FALSE)</f>
        <v>#N/A</v>
      </c>
      <c r="M319" s="5" t="e">
        <f>VLOOKUP(Tabla13[[#This Row],[Ref]],Hoja1!C:L,10,FALSE)</f>
        <v>#N/A</v>
      </c>
      <c r="N319" s="5" t="e">
        <f>VLOOKUP(Tabla13[[#This Row],[Ref]],Hoja1!C:M,11,FALSE)</f>
        <v>#N/A</v>
      </c>
      <c r="O319" s="5" t="e">
        <f>VLOOKUP(Tabla13[[#This Row],[Ref]],Hoja1!C:N,12,FALSE)</f>
        <v>#N/A</v>
      </c>
      <c r="P319" s="5" t="e">
        <f>VLOOKUP(Tabla13[[#This Row],[Ref]],Hoja1!C:O,13,FALSE)</f>
        <v>#N/A</v>
      </c>
      <c r="Q319" s="5" t="e">
        <f>VLOOKUP(Tabla13[[#This Row],[Ref]],Hoja1!C:P,14,FALSE)</f>
        <v>#N/A</v>
      </c>
      <c r="R319" s="5" t="e">
        <f>VLOOKUP(Tabla13[[#This Row],[Ref]],Hoja1!C:Q,15,FALSE)</f>
        <v>#N/A</v>
      </c>
      <c r="S319" s="5" t="e">
        <f>VLOOKUP(Tabla13[[#This Row],[Ref]],Hoja1!C:R,16,FALSE)</f>
        <v>#N/A</v>
      </c>
      <c r="T319" s="5" t="e">
        <f>VLOOKUP(Tabla13[[#This Row],[Ref]],Hoja1!C:S,17,FALSE)</f>
        <v>#N/A</v>
      </c>
      <c r="U319" s="5" t="e">
        <f>VLOOKUP(Tabla13[[#This Row],[Ref]],Hoja1!C:T,18,FALSE)</f>
        <v>#N/A</v>
      </c>
      <c r="V319" s="5" t="e">
        <f>VLOOKUP(Tabla13[[#This Row],[Ref]],Hoja1!C:U,19,FALSE)</f>
        <v>#N/A</v>
      </c>
      <c r="W319" s="5" t="e">
        <f>VLOOKUP(Tabla13[[#This Row],[Ref]],Hoja1!C:V,20,FALSE)</f>
        <v>#N/A</v>
      </c>
      <c r="X319" s="5" t="e">
        <f>VLOOKUP(Tabla13[[#This Row],[Ref]],Hoja1!C:W,21,FALSE)</f>
        <v>#N/A</v>
      </c>
      <c r="Y319" s="5" t="e">
        <f>VLOOKUP(Tabla13[[#This Row],[Ref]],Hoja1!C:X,22,FALSE)</f>
        <v>#N/A</v>
      </c>
      <c r="Z319" s="2" t="e">
        <f>SUM(Tabla13[[#This Row],[18]:[38]])</f>
        <v>#N/A</v>
      </c>
      <c r="AA319" s="6">
        <v>25.95</v>
      </c>
      <c r="AB319" s="6">
        <v>26.95</v>
      </c>
      <c r="AC319" s="6"/>
      <c r="AD319" s="3">
        <f>Tabla13[[#This Row],[Price 1]]*2.3</f>
        <v>59.684999999999995</v>
      </c>
      <c r="AE319" s="3"/>
      <c r="AF319" s="3"/>
      <c r="AG319" s="3"/>
    </row>
    <row r="320" spans="1:33" ht="55.5" hidden="1" customHeight="1" x14ac:dyDescent="0.3">
      <c r="A320" s="9"/>
      <c r="B320" s="4" t="s">
        <v>404</v>
      </c>
      <c r="C320" s="4" t="s">
        <v>474</v>
      </c>
      <c r="D320" s="4" t="s">
        <v>181</v>
      </c>
      <c r="E320" s="5" t="e">
        <f>VLOOKUP(Tabla13[[#This Row],[Ref]],Hoja1!C:D,2,FALSE)</f>
        <v>#N/A</v>
      </c>
      <c r="F320" s="5" t="e">
        <f>VLOOKUP(Tabla13[[#This Row],[Ref]],Hoja1!C:E,3,FALSE)</f>
        <v>#N/A</v>
      </c>
      <c r="G320" s="5" t="e">
        <f>VLOOKUP(Tabla13[[#This Row],[Ref]],Hoja1!C:F,4,FALSE)</f>
        <v>#N/A</v>
      </c>
      <c r="H320" s="5" t="e">
        <f>VLOOKUP(Tabla13[[#This Row],[Ref]],Hoja1!C:G,5,FALSE)</f>
        <v>#N/A</v>
      </c>
      <c r="I320" s="5" t="e">
        <f>VLOOKUP(Tabla13[[#This Row],[Ref]],Hoja1!C:H,6,FALSE)</f>
        <v>#N/A</v>
      </c>
      <c r="J320" s="5" t="e">
        <f>VLOOKUP(Tabla13[[#This Row],[Ref]],Hoja1!C:I,7,FALSE)</f>
        <v>#N/A</v>
      </c>
      <c r="K320" s="5" t="e">
        <f>VLOOKUP(Tabla13[[#This Row],[Ref]],Hoja1!C:J,8,FALSE)</f>
        <v>#N/A</v>
      </c>
      <c r="L320" s="5" t="e">
        <f>VLOOKUP(Tabla13[[#This Row],[Ref]],Hoja1!C:K,9,FALSE)</f>
        <v>#N/A</v>
      </c>
      <c r="M320" s="5" t="e">
        <f>VLOOKUP(Tabla13[[#This Row],[Ref]],Hoja1!C:L,10,FALSE)</f>
        <v>#N/A</v>
      </c>
      <c r="N320" s="5" t="e">
        <f>VLOOKUP(Tabla13[[#This Row],[Ref]],Hoja1!C:M,11,FALSE)</f>
        <v>#N/A</v>
      </c>
      <c r="O320" s="5" t="e">
        <f>VLOOKUP(Tabla13[[#This Row],[Ref]],Hoja1!C:N,12,FALSE)</f>
        <v>#N/A</v>
      </c>
      <c r="P320" s="5" t="e">
        <f>VLOOKUP(Tabla13[[#This Row],[Ref]],Hoja1!C:O,13,FALSE)</f>
        <v>#N/A</v>
      </c>
      <c r="Q320" s="5" t="e">
        <f>VLOOKUP(Tabla13[[#This Row],[Ref]],Hoja1!C:P,14,FALSE)</f>
        <v>#N/A</v>
      </c>
      <c r="R320" s="5" t="e">
        <f>VLOOKUP(Tabla13[[#This Row],[Ref]],Hoja1!C:Q,15,FALSE)</f>
        <v>#N/A</v>
      </c>
      <c r="S320" s="5" t="e">
        <f>VLOOKUP(Tabla13[[#This Row],[Ref]],Hoja1!C:R,16,FALSE)</f>
        <v>#N/A</v>
      </c>
      <c r="T320" s="5" t="e">
        <f>VLOOKUP(Tabla13[[#This Row],[Ref]],Hoja1!C:S,17,FALSE)</f>
        <v>#N/A</v>
      </c>
      <c r="U320" s="5" t="e">
        <f>VLOOKUP(Tabla13[[#This Row],[Ref]],Hoja1!C:T,18,FALSE)</f>
        <v>#N/A</v>
      </c>
      <c r="V320" s="5" t="e">
        <f>VLOOKUP(Tabla13[[#This Row],[Ref]],Hoja1!C:U,19,FALSE)</f>
        <v>#N/A</v>
      </c>
      <c r="W320" s="5" t="e">
        <f>VLOOKUP(Tabla13[[#This Row],[Ref]],Hoja1!C:V,20,FALSE)</f>
        <v>#N/A</v>
      </c>
      <c r="X320" s="5" t="e">
        <f>VLOOKUP(Tabla13[[#This Row],[Ref]],Hoja1!C:W,21,FALSE)</f>
        <v>#N/A</v>
      </c>
      <c r="Y320" s="5" t="e">
        <f>VLOOKUP(Tabla13[[#This Row],[Ref]],Hoja1!C:X,22,FALSE)</f>
        <v>#N/A</v>
      </c>
      <c r="Z320" s="2" t="e">
        <f>SUM(Tabla13[[#This Row],[18]:[38]])</f>
        <v>#N/A</v>
      </c>
      <c r="AA320" s="6">
        <v>25.95</v>
      </c>
      <c r="AB320" s="6">
        <v>26.95</v>
      </c>
      <c r="AC320" s="6"/>
      <c r="AD320" s="3">
        <f>Tabla13[[#This Row],[Price 1]]*2.3</f>
        <v>59.684999999999995</v>
      </c>
      <c r="AE320" s="3"/>
      <c r="AF320" s="3"/>
      <c r="AG320" s="3"/>
    </row>
    <row r="321" spans="1:33" ht="55.5" customHeight="1" x14ac:dyDescent="0.3">
      <c r="A321" s="9"/>
      <c r="B321" s="4" t="s">
        <v>404</v>
      </c>
      <c r="C321" s="4" t="s">
        <v>475</v>
      </c>
      <c r="D321" s="4" t="s">
        <v>181</v>
      </c>
      <c r="E321" s="5">
        <f>VLOOKUP(Tabla13[[#This Row],[Ref]],Hoja1!C:D,2,FALSE)</f>
        <v>0</v>
      </c>
      <c r="F321" s="5">
        <f>VLOOKUP(Tabla13[[#This Row],[Ref]],Hoja1!C:E,3,FALSE)</f>
        <v>0</v>
      </c>
      <c r="G321" s="5">
        <f>VLOOKUP(Tabla13[[#This Row],[Ref]],Hoja1!C:F,4,FALSE)</f>
        <v>0</v>
      </c>
      <c r="H321" s="5">
        <f>VLOOKUP(Tabla13[[#This Row],[Ref]],Hoja1!C:G,5,FALSE)</f>
        <v>0</v>
      </c>
      <c r="I321" s="5">
        <f>VLOOKUP(Tabla13[[#This Row],[Ref]],Hoja1!C:H,6,FALSE)</f>
        <v>0</v>
      </c>
      <c r="J321" s="5">
        <f>VLOOKUP(Tabla13[[#This Row],[Ref]],Hoja1!C:I,7,FALSE)</f>
        <v>0</v>
      </c>
      <c r="K321" s="5">
        <f>VLOOKUP(Tabla13[[#This Row],[Ref]],Hoja1!C:J,8,FALSE)</f>
        <v>25</v>
      </c>
      <c r="L321" s="5">
        <f>VLOOKUP(Tabla13[[#This Row],[Ref]],Hoja1!C:K,9,FALSE)</f>
        <v>27</v>
      </c>
      <c r="M321" s="5">
        <f>VLOOKUP(Tabla13[[#This Row],[Ref]],Hoja1!C:L,10,FALSE)</f>
        <v>22</v>
      </c>
      <c r="N321" s="5">
        <f>VLOOKUP(Tabla13[[#This Row],[Ref]],Hoja1!C:M,11,FALSE)</f>
        <v>22</v>
      </c>
      <c r="O321" s="5">
        <f>VLOOKUP(Tabla13[[#This Row],[Ref]],Hoja1!C:N,12,FALSE)</f>
        <v>25</v>
      </c>
      <c r="P321" s="5">
        <f>VLOOKUP(Tabla13[[#This Row],[Ref]],Hoja1!C:O,13,FALSE)</f>
        <v>45</v>
      </c>
      <c r="Q321" s="5">
        <f>VLOOKUP(Tabla13[[#This Row],[Ref]],Hoja1!C:P,14,FALSE)</f>
        <v>23</v>
      </c>
      <c r="R321" s="5">
        <f>VLOOKUP(Tabla13[[#This Row],[Ref]],Hoja1!C:Q,15,FALSE)</f>
        <v>24</v>
      </c>
      <c r="S321" s="5">
        <f>VLOOKUP(Tabla13[[#This Row],[Ref]],Hoja1!C:R,16,FALSE)</f>
        <v>19</v>
      </c>
      <c r="T321" s="5">
        <f>VLOOKUP(Tabla13[[#This Row],[Ref]],Hoja1!C:S,17,FALSE)</f>
        <v>23</v>
      </c>
      <c r="U321" s="5">
        <f>VLOOKUP(Tabla13[[#This Row],[Ref]],Hoja1!C:T,18,FALSE)</f>
        <v>23</v>
      </c>
      <c r="V321" s="5">
        <f>VLOOKUP(Tabla13[[#This Row],[Ref]],Hoja1!C:U,19,FALSE)</f>
        <v>0</v>
      </c>
      <c r="W321" s="5">
        <f>VLOOKUP(Tabla13[[#This Row],[Ref]],Hoja1!C:V,20,FALSE)</f>
        <v>0</v>
      </c>
      <c r="X321" s="5">
        <f>VLOOKUP(Tabla13[[#This Row],[Ref]],Hoja1!C:W,21,FALSE)</f>
        <v>0</v>
      </c>
      <c r="Y321" s="5">
        <f>VLOOKUP(Tabla13[[#This Row],[Ref]],Hoja1!C:X,22,FALSE)</f>
        <v>0</v>
      </c>
      <c r="Z321" s="2">
        <f>SUM(Tabla13[[#This Row],[18]:[38]])</f>
        <v>278</v>
      </c>
      <c r="AA321" s="6">
        <v>24.95</v>
      </c>
      <c r="AB321" s="6">
        <v>25.95</v>
      </c>
      <c r="AC321" s="6"/>
      <c r="AD321" s="3">
        <f>Tabla13[[#This Row],[Price 1]]*2.3</f>
        <v>57.384999999999991</v>
      </c>
      <c r="AE321" s="3">
        <f>Tabla13[[#This Row],[Price 2]]*2.3</f>
        <v>59.684999999999995</v>
      </c>
      <c r="AF321" s="3"/>
      <c r="AG321" s="3" t="s">
        <v>1643</v>
      </c>
    </row>
    <row r="322" spans="1:33" ht="55.5" customHeight="1" x14ac:dyDescent="0.3">
      <c r="A322" s="9"/>
      <c r="B322" s="4" t="s">
        <v>404</v>
      </c>
      <c r="C322" s="4" t="s">
        <v>476</v>
      </c>
      <c r="D322" s="4" t="s">
        <v>181</v>
      </c>
      <c r="E322" s="5">
        <f>VLOOKUP(Tabla13[[#This Row],[Ref]],Hoja1!C:D,2,FALSE)</f>
        <v>0</v>
      </c>
      <c r="F322" s="5">
        <f>VLOOKUP(Tabla13[[#This Row],[Ref]],Hoja1!C:E,3,FALSE)</f>
        <v>0</v>
      </c>
      <c r="G322" s="5">
        <f>VLOOKUP(Tabla13[[#This Row],[Ref]],Hoja1!C:F,4,FALSE)</f>
        <v>0</v>
      </c>
      <c r="H322" s="5">
        <f>VLOOKUP(Tabla13[[#This Row],[Ref]],Hoja1!C:G,5,FALSE)</f>
        <v>0</v>
      </c>
      <c r="I322" s="5">
        <f>VLOOKUP(Tabla13[[#This Row],[Ref]],Hoja1!C:H,6,FALSE)</f>
        <v>0</v>
      </c>
      <c r="J322" s="5">
        <f>VLOOKUP(Tabla13[[#This Row],[Ref]],Hoja1!C:I,7,FALSE)</f>
        <v>0</v>
      </c>
      <c r="K322" s="5">
        <f>VLOOKUP(Tabla13[[#This Row],[Ref]],Hoja1!C:J,8,FALSE)</f>
        <v>41</v>
      </c>
      <c r="L322" s="5">
        <f>VLOOKUP(Tabla13[[#This Row],[Ref]],Hoja1!C:K,9,FALSE)</f>
        <v>38</v>
      </c>
      <c r="M322" s="5">
        <f>VLOOKUP(Tabla13[[#This Row],[Ref]],Hoja1!C:L,10,FALSE)</f>
        <v>40</v>
      </c>
      <c r="N322" s="5">
        <f>VLOOKUP(Tabla13[[#This Row],[Ref]],Hoja1!C:M,11,FALSE)</f>
        <v>24</v>
      </c>
      <c r="O322" s="5">
        <f>VLOOKUP(Tabla13[[#This Row],[Ref]],Hoja1!C:N,12,FALSE)</f>
        <v>31</v>
      </c>
      <c r="P322" s="5">
        <f>VLOOKUP(Tabla13[[#This Row],[Ref]],Hoja1!C:O,13,FALSE)</f>
        <v>76</v>
      </c>
      <c r="Q322" s="5">
        <f>VLOOKUP(Tabla13[[#This Row],[Ref]],Hoja1!C:P,14,FALSE)</f>
        <v>24</v>
      </c>
      <c r="R322" s="5">
        <f>VLOOKUP(Tabla13[[#This Row],[Ref]],Hoja1!C:Q,15,FALSE)</f>
        <v>32</v>
      </c>
      <c r="S322" s="5">
        <f>VLOOKUP(Tabla13[[#This Row],[Ref]],Hoja1!C:R,16,FALSE)</f>
        <v>41</v>
      </c>
      <c r="T322" s="5">
        <f>VLOOKUP(Tabla13[[#This Row],[Ref]],Hoja1!C:S,17,FALSE)</f>
        <v>29</v>
      </c>
      <c r="U322" s="5">
        <f>VLOOKUP(Tabla13[[#This Row],[Ref]],Hoja1!C:T,18,FALSE)</f>
        <v>34</v>
      </c>
      <c r="V322" s="5">
        <f>VLOOKUP(Tabla13[[#This Row],[Ref]],Hoja1!C:U,19,FALSE)</f>
        <v>0</v>
      </c>
      <c r="W322" s="5">
        <f>VLOOKUP(Tabla13[[#This Row],[Ref]],Hoja1!C:V,20,FALSE)</f>
        <v>0</v>
      </c>
      <c r="X322" s="5">
        <f>VLOOKUP(Tabla13[[#This Row],[Ref]],Hoja1!C:W,21,FALSE)</f>
        <v>0</v>
      </c>
      <c r="Y322" s="5">
        <f>VLOOKUP(Tabla13[[#This Row],[Ref]],Hoja1!C:X,22,FALSE)</f>
        <v>0</v>
      </c>
      <c r="Z322" s="2">
        <f>SUM(Tabla13[[#This Row],[18]:[38]])</f>
        <v>410</v>
      </c>
      <c r="AA322" s="6">
        <v>24.95</v>
      </c>
      <c r="AB322" s="6">
        <v>25.95</v>
      </c>
      <c r="AC322" s="6"/>
      <c r="AD322" s="3">
        <f>Tabla13[[#This Row],[Price 1]]*2.3</f>
        <v>57.384999999999991</v>
      </c>
      <c r="AE322" s="3">
        <f>Tabla13[[#This Row],[Price 2]]*2.3</f>
        <v>59.684999999999995</v>
      </c>
      <c r="AF322" s="3"/>
      <c r="AG322" s="3" t="s">
        <v>1643</v>
      </c>
    </row>
    <row r="323" spans="1:33" ht="55.5" hidden="1" customHeight="1" x14ac:dyDescent="0.3">
      <c r="A323" s="9"/>
      <c r="B323" s="4" t="s">
        <v>404</v>
      </c>
      <c r="C323" s="4" t="s">
        <v>477</v>
      </c>
      <c r="D323" s="4" t="s">
        <v>29</v>
      </c>
      <c r="E323" s="5" t="e">
        <f>VLOOKUP(Tabla13[[#This Row],[Ref]],Hoja1!C:D,2,FALSE)</f>
        <v>#N/A</v>
      </c>
      <c r="F323" s="5" t="e">
        <f>VLOOKUP(Tabla13[[#This Row],[Ref]],Hoja1!C:E,3,FALSE)</f>
        <v>#N/A</v>
      </c>
      <c r="G323" s="5" t="e">
        <f>VLOOKUP(Tabla13[[#This Row],[Ref]],Hoja1!C:F,4,FALSE)</f>
        <v>#N/A</v>
      </c>
      <c r="H323" s="5" t="e">
        <f>VLOOKUP(Tabla13[[#This Row],[Ref]],Hoja1!C:G,5,FALSE)</f>
        <v>#N/A</v>
      </c>
      <c r="I323" s="5" t="e">
        <f>VLOOKUP(Tabla13[[#This Row],[Ref]],Hoja1!C:H,6,FALSE)</f>
        <v>#N/A</v>
      </c>
      <c r="J323" s="5" t="e">
        <f>VLOOKUP(Tabla13[[#This Row],[Ref]],Hoja1!C:I,7,FALSE)</f>
        <v>#N/A</v>
      </c>
      <c r="K323" s="5" t="e">
        <f>VLOOKUP(Tabla13[[#This Row],[Ref]],Hoja1!C:J,8,FALSE)</f>
        <v>#N/A</v>
      </c>
      <c r="L323" s="5" t="e">
        <f>VLOOKUP(Tabla13[[#This Row],[Ref]],Hoja1!C:K,9,FALSE)</f>
        <v>#N/A</v>
      </c>
      <c r="M323" s="5" t="e">
        <f>VLOOKUP(Tabla13[[#This Row],[Ref]],Hoja1!C:L,10,FALSE)</f>
        <v>#N/A</v>
      </c>
      <c r="N323" s="5" t="e">
        <f>VLOOKUP(Tabla13[[#This Row],[Ref]],Hoja1!C:M,11,FALSE)</f>
        <v>#N/A</v>
      </c>
      <c r="O323" s="5" t="e">
        <f>VLOOKUP(Tabla13[[#This Row],[Ref]],Hoja1!C:N,12,FALSE)</f>
        <v>#N/A</v>
      </c>
      <c r="P323" s="5" t="e">
        <f>VLOOKUP(Tabla13[[#This Row],[Ref]],Hoja1!C:O,13,FALSE)</f>
        <v>#N/A</v>
      </c>
      <c r="Q323" s="5" t="e">
        <f>VLOOKUP(Tabla13[[#This Row],[Ref]],Hoja1!C:P,14,FALSE)</f>
        <v>#N/A</v>
      </c>
      <c r="R323" s="5" t="e">
        <f>VLOOKUP(Tabla13[[#This Row],[Ref]],Hoja1!C:Q,15,FALSE)</f>
        <v>#N/A</v>
      </c>
      <c r="S323" s="5" t="e">
        <f>VLOOKUP(Tabla13[[#This Row],[Ref]],Hoja1!C:R,16,FALSE)</f>
        <v>#N/A</v>
      </c>
      <c r="T323" s="5" t="e">
        <f>VLOOKUP(Tabla13[[#This Row],[Ref]],Hoja1!C:S,17,FALSE)</f>
        <v>#N/A</v>
      </c>
      <c r="U323" s="5" t="e">
        <f>VLOOKUP(Tabla13[[#This Row],[Ref]],Hoja1!C:T,18,FALSE)</f>
        <v>#N/A</v>
      </c>
      <c r="V323" s="5" t="e">
        <f>VLOOKUP(Tabla13[[#This Row],[Ref]],Hoja1!C:U,19,FALSE)</f>
        <v>#N/A</v>
      </c>
      <c r="W323" s="5" t="e">
        <f>VLOOKUP(Tabla13[[#This Row],[Ref]],Hoja1!C:V,20,FALSE)</f>
        <v>#N/A</v>
      </c>
      <c r="X323" s="5" t="e">
        <f>VLOOKUP(Tabla13[[#This Row],[Ref]],Hoja1!C:W,21,FALSE)</f>
        <v>#N/A</v>
      </c>
      <c r="Y323" s="5" t="e">
        <f>VLOOKUP(Tabla13[[#This Row],[Ref]],Hoja1!C:X,22,FALSE)</f>
        <v>#N/A</v>
      </c>
      <c r="Z323" s="2" t="e">
        <f>SUM(Tabla13[[#This Row],[18]:[38]])</f>
        <v>#N/A</v>
      </c>
      <c r="AA323" s="6">
        <v>31.95</v>
      </c>
      <c r="AB323" s="6">
        <v>32.950000000000003</v>
      </c>
      <c r="AC323" s="6">
        <v>33.950000000000003</v>
      </c>
      <c r="AD323" s="3">
        <f>Tabla13[[#This Row],[Price 1]]*2.3</f>
        <v>73.484999999999999</v>
      </c>
      <c r="AE323" s="3"/>
      <c r="AF323" s="3"/>
      <c r="AG323" s="3"/>
    </row>
    <row r="324" spans="1:33" ht="55.5" hidden="1" customHeight="1" x14ac:dyDescent="0.3">
      <c r="A324" s="9"/>
      <c r="B324" s="4" t="s">
        <v>404</v>
      </c>
      <c r="C324" s="4" t="s">
        <v>478</v>
      </c>
      <c r="D324" s="4" t="s">
        <v>29</v>
      </c>
      <c r="E324" s="5" t="e">
        <f>VLOOKUP(Tabla13[[#This Row],[Ref]],Hoja1!C:D,2,FALSE)</f>
        <v>#N/A</v>
      </c>
      <c r="F324" s="5" t="e">
        <f>VLOOKUP(Tabla13[[#This Row],[Ref]],Hoja1!C:E,3,FALSE)</f>
        <v>#N/A</v>
      </c>
      <c r="G324" s="5" t="e">
        <f>VLOOKUP(Tabla13[[#This Row],[Ref]],Hoja1!C:F,4,FALSE)</f>
        <v>#N/A</v>
      </c>
      <c r="H324" s="5" t="e">
        <f>VLOOKUP(Tabla13[[#This Row],[Ref]],Hoja1!C:G,5,FALSE)</f>
        <v>#N/A</v>
      </c>
      <c r="I324" s="5" t="e">
        <f>VLOOKUP(Tabla13[[#This Row],[Ref]],Hoja1!C:H,6,FALSE)</f>
        <v>#N/A</v>
      </c>
      <c r="J324" s="5" t="e">
        <f>VLOOKUP(Tabla13[[#This Row],[Ref]],Hoja1!C:I,7,FALSE)</f>
        <v>#N/A</v>
      </c>
      <c r="K324" s="5" t="e">
        <f>VLOOKUP(Tabla13[[#This Row],[Ref]],Hoja1!C:J,8,FALSE)</f>
        <v>#N/A</v>
      </c>
      <c r="L324" s="5" t="e">
        <f>VLOOKUP(Tabla13[[#This Row],[Ref]],Hoja1!C:K,9,FALSE)</f>
        <v>#N/A</v>
      </c>
      <c r="M324" s="5" t="e">
        <f>VLOOKUP(Tabla13[[#This Row],[Ref]],Hoja1!C:L,10,FALSE)</f>
        <v>#N/A</v>
      </c>
      <c r="N324" s="5" t="e">
        <f>VLOOKUP(Tabla13[[#This Row],[Ref]],Hoja1!C:M,11,FALSE)</f>
        <v>#N/A</v>
      </c>
      <c r="O324" s="5" t="e">
        <f>VLOOKUP(Tabla13[[#This Row],[Ref]],Hoja1!C:N,12,FALSE)</f>
        <v>#N/A</v>
      </c>
      <c r="P324" s="5" t="e">
        <f>VLOOKUP(Tabla13[[#This Row],[Ref]],Hoja1!C:O,13,FALSE)</f>
        <v>#N/A</v>
      </c>
      <c r="Q324" s="5" t="e">
        <f>VLOOKUP(Tabla13[[#This Row],[Ref]],Hoja1!C:P,14,FALSE)</f>
        <v>#N/A</v>
      </c>
      <c r="R324" s="5" t="e">
        <f>VLOOKUP(Tabla13[[#This Row],[Ref]],Hoja1!C:Q,15,FALSE)</f>
        <v>#N/A</v>
      </c>
      <c r="S324" s="5" t="e">
        <f>VLOOKUP(Tabla13[[#This Row],[Ref]],Hoja1!C:R,16,FALSE)</f>
        <v>#N/A</v>
      </c>
      <c r="T324" s="5" t="e">
        <f>VLOOKUP(Tabla13[[#This Row],[Ref]],Hoja1!C:S,17,FALSE)</f>
        <v>#N/A</v>
      </c>
      <c r="U324" s="5" t="e">
        <f>VLOOKUP(Tabla13[[#This Row],[Ref]],Hoja1!C:T,18,FALSE)</f>
        <v>#N/A</v>
      </c>
      <c r="V324" s="5" t="e">
        <f>VLOOKUP(Tabla13[[#This Row],[Ref]],Hoja1!C:U,19,FALSE)</f>
        <v>#N/A</v>
      </c>
      <c r="W324" s="5" t="e">
        <f>VLOOKUP(Tabla13[[#This Row],[Ref]],Hoja1!C:V,20,FALSE)</f>
        <v>#N/A</v>
      </c>
      <c r="X324" s="5" t="e">
        <f>VLOOKUP(Tabla13[[#This Row],[Ref]],Hoja1!C:W,21,FALSE)</f>
        <v>#N/A</v>
      </c>
      <c r="Y324" s="5" t="e">
        <f>VLOOKUP(Tabla13[[#This Row],[Ref]],Hoja1!C:X,22,FALSE)</f>
        <v>#N/A</v>
      </c>
      <c r="Z324" s="2" t="e">
        <f>SUM(Tabla13[[#This Row],[18]:[38]])</f>
        <v>#N/A</v>
      </c>
      <c r="AA324" s="6">
        <v>31.95</v>
      </c>
      <c r="AB324" s="6">
        <v>32.950000000000003</v>
      </c>
      <c r="AC324" s="6">
        <v>33.950000000000003</v>
      </c>
      <c r="AD324" s="3">
        <f>Tabla13[[#This Row],[Price 1]]*2.3</f>
        <v>73.484999999999999</v>
      </c>
      <c r="AE324" s="3"/>
      <c r="AF324" s="3"/>
      <c r="AG324" s="3"/>
    </row>
    <row r="325" spans="1:33" ht="55.5" hidden="1" customHeight="1" x14ac:dyDescent="0.3">
      <c r="A325" s="9"/>
      <c r="B325" s="4" t="s">
        <v>404</v>
      </c>
      <c r="C325" s="4" t="s">
        <v>479</v>
      </c>
      <c r="D325" s="4" t="s">
        <v>29</v>
      </c>
      <c r="E325" s="5" t="e">
        <f>VLOOKUP(Tabla13[[#This Row],[Ref]],Hoja1!C:D,2,FALSE)</f>
        <v>#N/A</v>
      </c>
      <c r="F325" s="5" t="e">
        <f>VLOOKUP(Tabla13[[#This Row],[Ref]],Hoja1!C:E,3,FALSE)</f>
        <v>#N/A</v>
      </c>
      <c r="G325" s="5" t="e">
        <f>VLOOKUP(Tabla13[[#This Row],[Ref]],Hoja1!C:F,4,FALSE)</f>
        <v>#N/A</v>
      </c>
      <c r="H325" s="5" t="e">
        <f>VLOOKUP(Tabla13[[#This Row],[Ref]],Hoja1!C:G,5,FALSE)</f>
        <v>#N/A</v>
      </c>
      <c r="I325" s="5" t="e">
        <f>VLOOKUP(Tabla13[[#This Row],[Ref]],Hoja1!C:H,6,FALSE)</f>
        <v>#N/A</v>
      </c>
      <c r="J325" s="5" t="e">
        <f>VLOOKUP(Tabla13[[#This Row],[Ref]],Hoja1!C:I,7,FALSE)</f>
        <v>#N/A</v>
      </c>
      <c r="K325" s="5" t="e">
        <f>VLOOKUP(Tabla13[[#This Row],[Ref]],Hoja1!C:J,8,FALSE)</f>
        <v>#N/A</v>
      </c>
      <c r="L325" s="5" t="e">
        <f>VLOOKUP(Tabla13[[#This Row],[Ref]],Hoja1!C:K,9,FALSE)</f>
        <v>#N/A</v>
      </c>
      <c r="M325" s="5" t="e">
        <f>VLOOKUP(Tabla13[[#This Row],[Ref]],Hoja1!C:L,10,FALSE)</f>
        <v>#N/A</v>
      </c>
      <c r="N325" s="5" t="e">
        <f>VLOOKUP(Tabla13[[#This Row],[Ref]],Hoja1!C:M,11,FALSE)</f>
        <v>#N/A</v>
      </c>
      <c r="O325" s="5" t="e">
        <f>VLOOKUP(Tabla13[[#This Row],[Ref]],Hoja1!C:N,12,FALSE)</f>
        <v>#N/A</v>
      </c>
      <c r="P325" s="5" t="e">
        <f>VLOOKUP(Tabla13[[#This Row],[Ref]],Hoja1!C:O,13,FALSE)</f>
        <v>#N/A</v>
      </c>
      <c r="Q325" s="5" t="e">
        <f>VLOOKUP(Tabla13[[#This Row],[Ref]],Hoja1!C:P,14,FALSE)</f>
        <v>#N/A</v>
      </c>
      <c r="R325" s="5" t="e">
        <f>VLOOKUP(Tabla13[[#This Row],[Ref]],Hoja1!C:Q,15,FALSE)</f>
        <v>#N/A</v>
      </c>
      <c r="S325" s="5" t="e">
        <f>VLOOKUP(Tabla13[[#This Row],[Ref]],Hoja1!C:R,16,FALSE)</f>
        <v>#N/A</v>
      </c>
      <c r="T325" s="5" t="e">
        <f>VLOOKUP(Tabla13[[#This Row],[Ref]],Hoja1!C:S,17,FALSE)</f>
        <v>#N/A</v>
      </c>
      <c r="U325" s="5" t="e">
        <f>VLOOKUP(Tabla13[[#This Row],[Ref]],Hoja1!C:T,18,FALSE)</f>
        <v>#N/A</v>
      </c>
      <c r="V325" s="5" t="e">
        <f>VLOOKUP(Tabla13[[#This Row],[Ref]],Hoja1!C:U,19,FALSE)</f>
        <v>#N/A</v>
      </c>
      <c r="W325" s="5" t="e">
        <f>VLOOKUP(Tabla13[[#This Row],[Ref]],Hoja1!C:V,20,FALSE)</f>
        <v>#N/A</v>
      </c>
      <c r="X325" s="5" t="e">
        <f>VLOOKUP(Tabla13[[#This Row],[Ref]],Hoja1!C:W,21,FALSE)</f>
        <v>#N/A</v>
      </c>
      <c r="Y325" s="5" t="e">
        <f>VLOOKUP(Tabla13[[#This Row],[Ref]],Hoja1!C:X,22,FALSE)</f>
        <v>#N/A</v>
      </c>
      <c r="Z325" s="2" t="e">
        <f>SUM(Tabla13[[#This Row],[18]:[38]])</f>
        <v>#N/A</v>
      </c>
      <c r="AA325" s="6">
        <v>31.95</v>
      </c>
      <c r="AB325" s="6">
        <v>32.950000000000003</v>
      </c>
      <c r="AC325" s="6">
        <v>33.950000000000003</v>
      </c>
      <c r="AD325" s="3">
        <f>Tabla13[[#This Row],[Price 1]]*2.3</f>
        <v>73.484999999999999</v>
      </c>
      <c r="AE325" s="3"/>
      <c r="AF325" s="3"/>
      <c r="AG325" s="3"/>
    </row>
    <row r="326" spans="1:33" ht="55.5" hidden="1" customHeight="1" x14ac:dyDescent="0.3">
      <c r="A326" s="9"/>
      <c r="B326" s="4" t="s">
        <v>404</v>
      </c>
      <c r="C326" s="4" t="s">
        <v>480</v>
      </c>
      <c r="D326" s="4" t="s">
        <v>29</v>
      </c>
      <c r="E326" s="5" t="e">
        <f>VLOOKUP(Tabla13[[#This Row],[Ref]],Hoja1!C:D,2,FALSE)</f>
        <v>#N/A</v>
      </c>
      <c r="F326" s="5" t="e">
        <f>VLOOKUP(Tabla13[[#This Row],[Ref]],Hoja1!C:E,3,FALSE)</f>
        <v>#N/A</v>
      </c>
      <c r="G326" s="5" t="e">
        <f>VLOOKUP(Tabla13[[#This Row],[Ref]],Hoja1!C:F,4,FALSE)</f>
        <v>#N/A</v>
      </c>
      <c r="H326" s="5" t="e">
        <f>VLOOKUP(Tabla13[[#This Row],[Ref]],Hoja1!C:G,5,FALSE)</f>
        <v>#N/A</v>
      </c>
      <c r="I326" s="5" t="e">
        <f>VLOOKUP(Tabla13[[#This Row],[Ref]],Hoja1!C:H,6,FALSE)</f>
        <v>#N/A</v>
      </c>
      <c r="J326" s="5" t="e">
        <f>VLOOKUP(Tabla13[[#This Row],[Ref]],Hoja1!C:I,7,FALSE)</f>
        <v>#N/A</v>
      </c>
      <c r="K326" s="5" t="e">
        <f>VLOOKUP(Tabla13[[#This Row],[Ref]],Hoja1!C:J,8,FALSE)</f>
        <v>#N/A</v>
      </c>
      <c r="L326" s="5" t="e">
        <f>VLOOKUP(Tabla13[[#This Row],[Ref]],Hoja1!C:K,9,FALSE)</f>
        <v>#N/A</v>
      </c>
      <c r="M326" s="5" t="e">
        <f>VLOOKUP(Tabla13[[#This Row],[Ref]],Hoja1!C:L,10,FALSE)</f>
        <v>#N/A</v>
      </c>
      <c r="N326" s="5" t="e">
        <f>VLOOKUP(Tabla13[[#This Row],[Ref]],Hoja1!C:M,11,FALSE)</f>
        <v>#N/A</v>
      </c>
      <c r="O326" s="5" t="e">
        <f>VLOOKUP(Tabla13[[#This Row],[Ref]],Hoja1!C:N,12,FALSE)</f>
        <v>#N/A</v>
      </c>
      <c r="P326" s="5" t="e">
        <f>VLOOKUP(Tabla13[[#This Row],[Ref]],Hoja1!C:O,13,FALSE)</f>
        <v>#N/A</v>
      </c>
      <c r="Q326" s="5" t="e">
        <f>VLOOKUP(Tabla13[[#This Row],[Ref]],Hoja1!C:P,14,FALSE)</f>
        <v>#N/A</v>
      </c>
      <c r="R326" s="5" t="e">
        <f>VLOOKUP(Tabla13[[#This Row],[Ref]],Hoja1!C:Q,15,FALSE)</f>
        <v>#N/A</v>
      </c>
      <c r="S326" s="5" t="e">
        <f>VLOOKUP(Tabla13[[#This Row],[Ref]],Hoja1!C:R,16,FALSE)</f>
        <v>#N/A</v>
      </c>
      <c r="T326" s="5" t="e">
        <f>VLOOKUP(Tabla13[[#This Row],[Ref]],Hoja1!C:S,17,FALSE)</f>
        <v>#N/A</v>
      </c>
      <c r="U326" s="5" t="e">
        <f>VLOOKUP(Tabla13[[#This Row],[Ref]],Hoja1!C:T,18,FALSE)</f>
        <v>#N/A</v>
      </c>
      <c r="V326" s="5" t="e">
        <f>VLOOKUP(Tabla13[[#This Row],[Ref]],Hoja1!C:U,19,FALSE)</f>
        <v>#N/A</v>
      </c>
      <c r="W326" s="5" t="e">
        <f>VLOOKUP(Tabla13[[#This Row],[Ref]],Hoja1!C:V,20,FALSE)</f>
        <v>#N/A</v>
      </c>
      <c r="X326" s="5" t="e">
        <f>VLOOKUP(Tabla13[[#This Row],[Ref]],Hoja1!C:W,21,FALSE)</f>
        <v>#N/A</v>
      </c>
      <c r="Y326" s="5" t="e">
        <f>VLOOKUP(Tabla13[[#This Row],[Ref]],Hoja1!C:X,22,FALSE)</f>
        <v>#N/A</v>
      </c>
      <c r="Z326" s="2" t="e">
        <f>SUM(Tabla13[[#This Row],[18]:[38]])</f>
        <v>#N/A</v>
      </c>
      <c r="AA326" s="6">
        <v>31.95</v>
      </c>
      <c r="AB326" s="6">
        <v>32.950000000000003</v>
      </c>
      <c r="AC326" s="6">
        <v>33.950000000000003</v>
      </c>
      <c r="AD326" s="3">
        <f>Tabla13[[#This Row],[Price 1]]*2.3</f>
        <v>73.484999999999999</v>
      </c>
      <c r="AE326" s="3"/>
      <c r="AF326" s="3"/>
      <c r="AG326" s="3"/>
    </row>
    <row r="327" spans="1:33" ht="55.5" customHeight="1" x14ac:dyDescent="0.3">
      <c r="A327" s="9"/>
      <c r="B327" s="4" t="s">
        <v>404</v>
      </c>
      <c r="C327" s="4" t="s">
        <v>481</v>
      </c>
      <c r="D327" s="4" t="s">
        <v>99</v>
      </c>
      <c r="E327" s="5">
        <f>VLOOKUP(Tabla13[[#This Row],[Ref]],Hoja1!C:D,2,FALSE)</f>
        <v>0</v>
      </c>
      <c r="F327" s="5">
        <f>VLOOKUP(Tabla13[[#This Row],[Ref]],Hoja1!C:E,3,FALSE)</f>
        <v>0</v>
      </c>
      <c r="G327" s="5">
        <f>VLOOKUP(Tabla13[[#This Row],[Ref]],Hoja1!C:F,4,FALSE)</f>
        <v>0</v>
      </c>
      <c r="H327" s="5">
        <f>VLOOKUP(Tabla13[[#This Row],[Ref]],Hoja1!C:G,5,FALSE)</f>
        <v>0</v>
      </c>
      <c r="I327" s="5">
        <f>VLOOKUP(Tabla13[[#This Row],[Ref]],Hoja1!C:H,6,FALSE)</f>
        <v>0</v>
      </c>
      <c r="J327" s="5">
        <f>VLOOKUP(Tabla13[[#This Row],[Ref]],Hoja1!C:I,7,FALSE)</f>
        <v>0</v>
      </c>
      <c r="K327" s="5">
        <f>VLOOKUP(Tabla13[[#This Row],[Ref]],Hoja1!C:J,8,FALSE)</f>
        <v>2</v>
      </c>
      <c r="L327" s="5">
        <f>VLOOKUP(Tabla13[[#This Row],[Ref]],Hoja1!C:K,9,FALSE)</f>
        <v>2</v>
      </c>
      <c r="M327" s="5">
        <f>VLOOKUP(Tabla13[[#This Row],[Ref]],Hoja1!C:L,10,FALSE)</f>
        <v>2</v>
      </c>
      <c r="N327" s="5">
        <f>VLOOKUP(Tabla13[[#This Row],[Ref]],Hoja1!C:M,11,FALSE)</f>
        <v>2</v>
      </c>
      <c r="O327" s="5">
        <f>VLOOKUP(Tabla13[[#This Row],[Ref]],Hoja1!C:N,12,FALSE)</f>
        <v>2</v>
      </c>
      <c r="P327" s="5">
        <f>VLOOKUP(Tabla13[[#This Row],[Ref]],Hoja1!C:O,13,FALSE)</f>
        <v>1</v>
      </c>
      <c r="Q327" s="5">
        <f>VLOOKUP(Tabla13[[#This Row],[Ref]],Hoja1!C:P,14,FALSE)</f>
        <v>0</v>
      </c>
      <c r="R327" s="5">
        <f>VLOOKUP(Tabla13[[#This Row],[Ref]],Hoja1!C:Q,15,FALSE)</f>
        <v>0</v>
      </c>
      <c r="S327" s="5">
        <f>VLOOKUP(Tabla13[[#This Row],[Ref]],Hoja1!C:R,16,FALSE)</f>
        <v>0</v>
      </c>
      <c r="T327" s="5">
        <f>VLOOKUP(Tabla13[[#This Row],[Ref]],Hoja1!C:S,17,FALSE)</f>
        <v>0</v>
      </c>
      <c r="U327" s="5">
        <f>VLOOKUP(Tabla13[[#This Row],[Ref]],Hoja1!C:T,18,FALSE)</f>
        <v>0</v>
      </c>
      <c r="V327" s="5">
        <f>VLOOKUP(Tabla13[[#This Row],[Ref]],Hoja1!C:U,19,FALSE)</f>
        <v>0</v>
      </c>
      <c r="W327" s="5">
        <f>VLOOKUP(Tabla13[[#This Row],[Ref]],Hoja1!C:V,20,FALSE)</f>
        <v>0</v>
      </c>
      <c r="X327" s="5">
        <f>VLOOKUP(Tabla13[[#This Row],[Ref]],Hoja1!C:W,21,FALSE)</f>
        <v>0</v>
      </c>
      <c r="Y327" s="5">
        <f>VLOOKUP(Tabla13[[#This Row],[Ref]],Hoja1!C:X,22,FALSE)</f>
        <v>0</v>
      </c>
      <c r="Z327" s="2">
        <f>SUM(Tabla13[[#This Row],[18]:[38]])</f>
        <v>11</v>
      </c>
      <c r="AA327" s="6">
        <v>32.950000000000003</v>
      </c>
      <c r="AB327" s="6">
        <v>33.950000000000003</v>
      </c>
      <c r="AC327" s="6">
        <v>36.950000000000003</v>
      </c>
      <c r="AD327" s="3">
        <f>Tabla13[[#This Row],[Price 1]]*2.3</f>
        <v>75.784999999999997</v>
      </c>
      <c r="AE327" s="3">
        <f>Tabla13[[#This Row],[Price 2]]*2.3</f>
        <v>78.084999999999994</v>
      </c>
      <c r="AF327" s="3">
        <f>Tabla13[[#This Row],[Price 3]]*2.3</f>
        <v>84.984999999999999</v>
      </c>
      <c r="AG327" s="3" t="s">
        <v>1643</v>
      </c>
    </row>
    <row r="328" spans="1:33" ht="55.5" hidden="1" customHeight="1" x14ac:dyDescent="0.3">
      <c r="A328" s="10"/>
      <c r="B328" s="4" t="s">
        <v>404</v>
      </c>
      <c r="C328" s="4" t="s">
        <v>482</v>
      </c>
      <c r="D328" s="4" t="s">
        <v>99</v>
      </c>
      <c r="E328" s="5" t="e">
        <f>VLOOKUP(Tabla13[[#This Row],[Ref]],Hoja1!C:D,2,FALSE)</f>
        <v>#N/A</v>
      </c>
      <c r="F328" s="5" t="e">
        <f>VLOOKUP(Tabla13[[#This Row],[Ref]],Hoja1!C:E,3,FALSE)</f>
        <v>#N/A</v>
      </c>
      <c r="G328" s="5" t="e">
        <f>VLOOKUP(Tabla13[[#This Row],[Ref]],Hoja1!C:F,4,FALSE)</f>
        <v>#N/A</v>
      </c>
      <c r="H328" s="5" t="e">
        <f>VLOOKUP(Tabla13[[#This Row],[Ref]],Hoja1!C:G,5,FALSE)</f>
        <v>#N/A</v>
      </c>
      <c r="I328" s="5" t="e">
        <f>VLOOKUP(Tabla13[[#This Row],[Ref]],Hoja1!C:H,6,FALSE)</f>
        <v>#N/A</v>
      </c>
      <c r="J328" s="5" t="e">
        <f>VLOOKUP(Tabla13[[#This Row],[Ref]],Hoja1!C:I,7,FALSE)</f>
        <v>#N/A</v>
      </c>
      <c r="K328" s="5" t="e">
        <f>VLOOKUP(Tabla13[[#This Row],[Ref]],Hoja1!C:J,8,FALSE)</f>
        <v>#N/A</v>
      </c>
      <c r="L328" s="5" t="e">
        <f>VLOOKUP(Tabla13[[#This Row],[Ref]],Hoja1!C:K,9,FALSE)</f>
        <v>#N/A</v>
      </c>
      <c r="M328" s="5" t="e">
        <f>VLOOKUP(Tabla13[[#This Row],[Ref]],Hoja1!C:L,10,FALSE)</f>
        <v>#N/A</v>
      </c>
      <c r="N328" s="5" t="e">
        <f>VLOOKUP(Tabla13[[#This Row],[Ref]],Hoja1!C:M,11,FALSE)</f>
        <v>#N/A</v>
      </c>
      <c r="O328" s="5" t="e">
        <f>VLOOKUP(Tabla13[[#This Row],[Ref]],Hoja1!C:N,12,FALSE)</f>
        <v>#N/A</v>
      </c>
      <c r="P328" s="5" t="e">
        <f>VLOOKUP(Tabla13[[#This Row],[Ref]],Hoja1!C:O,13,FALSE)</f>
        <v>#N/A</v>
      </c>
      <c r="Q328" s="5" t="e">
        <f>VLOOKUP(Tabla13[[#This Row],[Ref]],Hoja1!C:P,14,FALSE)</f>
        <v>#N/A</v>
      </c>
      <c r="R328" s="5" t="e">
        <f>VLOOKUP(Tabla13[[#This Row],[Ref]],Hoja1!C:Q,15,FALSE)</f>
        <v>#N/A</v>
      </c>
      <c r="S328" s="5" t="e">
        <f>VLOOKUP(Tabla13[[#This Row],[Ref]],Hoja1!C:R,16,FALSE)</f>
        <v>#N/A</v>
      </c>
      <c r="T328" s="5" t="e">
        <f>VLOOKUP(Tabla13[[#This Row],[Ref]],Hoja1!C:S,17,FALSE)</f>
        <v>#N/A</v>
      </c>
      <c r="U328" s="5" t="e">
        <f>VLOOKUP(Tabla13[[#This Row],[Ref]],Hoja1!C:T,18,FALSE)</f>
        <v>#N/A</v>
      </c>
      <c r="V328" s="5" t="e">
        <f>VLOOKUP(Tabla13[[#This Row],[Ref]],Hoja1!C:U,19,FALSE)</f>
        <v>#N/A</v>
      </c>
      <c r="W328" s="5" t="e">
        <f>VLOOKUP(Tabla13[[#This Row],[Ref]],Hoja1!C:V,20,FALSE)</f>
        <v>#N/A</v>
      </c>
      <c r="X328" s="5" t="e">
        <f>VLOOKUP(Tabla13[[#This Row],[Ref]],Hoja1!C:W,21,FALSE)</f>
        <v>#N/A</v>
      </c>
      <c r="Y328" s="5" t="e">
        <f>VLOOKUP(Tabla13[[#This Row],[Ref]],Hoja1!C:X,22,FALSE)</f>
        <v>#N/A</v>
      </c>
      <c r="Z328" s="2" t="e">
        <f>SUM(Tabla13[[#This Row],[18]:[38]])</f>
        <v>#N/A</v>
      </c>
      <c r="AA328" s="6">
        <v>32.950000000000003</v>
      </c>
      <c r="AB328" s="6">
        <v>33.950000000000003</v>
      </c>
      <c r="AC328" s="6">
        <v>36.950000000000003</v>
      </c>
      <c r="AD328" s="3">
        <f>Tabla13[[#This Row],[Price 1]]*2.3</f>
        <v>75.784999999999997</v>
      </c>
      <c r="AE328" s="3"/>
      <c r="AF328" s="3"/>
      <c r="AG328" s="3"/>
    </row>
    <row r="329" spans="1:33" ht="55.5" hidden="1" customHeight="1" x14ac:dyDescent="0.3">
      <c r="A329" s="10"/>
      <c r="B329" s="4" t="s">
        <v>404</v>
      </c>
      <c r="C329" s="4" t="s">
        <v>483</v>
      </c>
      <c r="D329" s="4" t="s">
        <v>484</v>
      </c>
      <c r="E329" s="5" t="e">
        <f>VLOOKUP(Tabla13[[#This Row],[Ref]],Hoja1!C:D,2,FALSE)</f>
        <v>#N/A</v>
      </c>
      <c r="F329" s="5" t="e">
        <f>VLOOKUP(Tabla13[[#This Row],[Ref]],Hoja1!C:E,3,FALSE)</f>
        <v>#N/A</v>
      </c>
      <c r="G329" s="5" t="e">
        <f>VLOOKUP(Tabla13[[#This Row],[Ref]],Hoja1!C:F,4,FALSE)</f>
        <v>#N/A</v>
      </c>
      <c r="H329" s="5" t="e">
        <f>VLOOKUP(Tabla13[[#This Row],[Ref]],Hoja1!C:G,5,FALSE)</f>
        <v>#N/A</v>
      </c>
      <c r="I329" s="5" t="e">
        <f>VLOOKUP(Tabla13[[#This Row],[Ref]],Hoja1!C:H,6,FALSE)</f>
        <v>#N/A</v>
      </c>
      <c r="J329" s="5" t="e">
        <f>VLOOKUP(Tabla13[[#This Row],[Ref]],Hoja1!C:I,7,FALSE)</f>
        <v>#N/A</v>
      </c>
      <c r="K329" s="5" t="e">
        <f>VLOOKUP(Tabla13[[#This Row],[Ref]],Hoja1!C:J,8,FALSE)</f>
        <v>#N/A</v>
      </c>
      <c r="L329" s="5" t="e">
        <f>VLOOKUP(Tabla13[[#This Row],[Ref]],Hoja1!C:K,9,FALSE)</f>
        <v>#N/A</v>
      </c>
      <c r="M329" s="5" t="e">
        <f>VLOOKUP(Tabla13[[#This Row],[Ref]],Hoja1!C:L,10,FALSE)</f>
        <v>#N/A</v>
      </c>
      <c r="N329" s="5" t="e">
        <f>VLOOKUP(Tabla13[[#This Row],[Ref]],Hoja1!C:M,11,FALSE)</f>
        <v>#N/A</v>
      </c>
      <c r="O329" s="5" t="e">
        <f>VLOOKUP(Tabla13[[#This Row],[Ref]],Hoja1!C:N,12,FALSE)</f>
        <v>#N/A</v>
      </c>
      <c r="P329" s="5" t="e">
        <f>VLOOKUP(Tabla13[[#This Row],[Ref]],Hoja1!C:O,13,FALSE)</f>
        <v>#N/A</v>
      </c>
      <c r="Q329" s="5" t="e">
        <f>VLOOKUP(Tabla13[[#This Row],[Ref]],Hoja1!C:P,14,FALSE)</f>
        <v>#N/A</v>
      </c>
      <c r="R329" s="5" t="e">
        <f>VLOOKUP(Tabla13[[#This Row],[Ref]],Hoja1!C:Q,15,FALSE)</f>
        <v>#N/A</v>
      </c>
      <c r="S329" s="5" t="e">
        <f>VLOOKUP(Tabla13[[#This Row],[Ref]],Hoja1!C:R,16,FALSE)</f>
        <v>#N/A</v>
      </c>
      <c r="T329" s="5" t="e">
        <f>VLOOKUP(Tabla13[[#This Row],[Ref]],Hoja1!C:S,17,FALSE)</f>
        <v>#N/A</v>
      </c>
      <c r="U329" s="5" t="e">
        <f>VLOOKUP(Tabla13[[#This Row],[Ref]],Hoja1!C:T,18,FALSE)</f>
        <v>#N/A</v>
      </c>
      <c r="V329" s="5" t="e">
        <f>VLOOKUP(Tabla13[[#This Row],[Ref]],Hoja1!C:U,19,FALSE)</f>
        <v>#N/A</v>
      </c>
      <c r="W329" s="5" t="e">
        <f>VLOOKUP(Tabla13[[#This Row],[Ref]],Hoja1!C:V,20,FALSE)</f>
        <v>#N/A</v>
      </c>
      <c r="X329" s="5" t="e">
        <f>VLOOKUP(Tabla13[[#This Row],[Ref]],Hoja1!C:W,21,FALSE)</f>
        <v>#N/A</v>
      </c>
      <c r="Y329" s="5" t="e">
        <f>VLOOKUP(Tabla13[[#This Row],[Ref]],Hoja1!C:X,22,FALSE)</f>
        <v>#N/A</v>
      </c>
      <c r="Z329" s="2" t="e">
        <f>SUM(Tabla13[[#This Row],[18]:[38]])</f>
        <v>#N/A</v>
      </c>
      <c r="AA329" s="6">
        <v>32.950000000000003</v>
      </c>
      <c r="AB329" s="6">
        <v>33.950000000000003</v>
      </c>
      <c r="AC329" s="6">
        <v>36.950000000000003</v>
      </c>
      <c r="AD329" s="3">
        <f>Tabla13[[#This Row],[Price 1]]*2.3</f>
        <v>75.784999999999997</v>
      </c>
      <c r="AE329" s="3"/>
      <c r="AF329" s="3"/>
      <c r="AG329" s="3"/>
    </row>
    <row r="330" spans="1:33" ht="55.5" hidden="1" customHeight="1" x14ac:dyDescent="0.3">
      <c r="A330" s="10"/>
      <c r="B330" s="4" t="s">
        <v>404</v>
      </c>
      <c r="C330" s="4" t="s">
        <v>485</v>
      </c>
      <c r="D330" s="4" t="s">
        <v>484</v>
      </c>
      <c r="E330" s="5" t="e">
        <f>VLOOKUP(Tabla13[[#This Row],[Ref]],Hoja1!C:D,2,FALSE)</f>
        <v>#N/A</v>
      </c>
      <c r="F330" s="5" t="e">
        <f>VLOOKUP(Tabla13[[#This Row],[Ref]],Hoja1!C:E,3,FALSE)</f>
        <v>#N/A</v>
      </c>
      <c r="G330" s="5" t="e">
        <f>VLOOKUP(Tabla13[[#This Row],[Ref]],Hoja1!C:F,4,FALSE)</f>
        <v>#N/A</v>
      </c>
      <c r="H330" s="5" t="e">
        <f>VLOOKUP(Tabla13[[#This Row],[Ref]],Hoja1!C:G,5,FALSE)</f>
        <v>#N/A</v>
      </c>
      <c r="I330" s="5" t="e">
        <f>VLOOKUP(Tabla13[[#This Row],[Ref]],Hoja1!C:H,6,FALSE)</f>
        <v>#N/A</v>
      </c>
      <c r="J330" s="5" t="e">
        <f>VLOOKUP(Tabla13[[#This Row],[Ref]],Hoja1!C:I,7,FALSE)</f>
        <v>#N/A</v>
      </c>
      <c r="K330" s="5" t="e">
        <f>VLOOKUP(Tabla13[[#This Row],[Ref]],Hoja1!C:J,8,FALSE)</f>
        <v>#N/A</v>
      </c>
      <c r="L330" s="5" t="e">
        <f>VLOOKUP(Tabla13[[#This Row],[Ref]],Hoja1!C:K,9,FALSE)</f>
        <v>#N/A</v>
      </c>
      <c r="M330" s="5" t="e">
        <f>VLOOKUP(Tabla13[[#This Row],[Ref]],Hoja1!C:L,10,FALSE)</f>
        <v>#N/A</v>
      </c>
      <c r="N330" s="5" t="e">
        <f>VLOOKUP(Tabla13[[#This Row],[Ref]],Hoja1!C:M,11,FALSE)</f>
        <v>#N/A</v>
      </c>
      <c r="O330" s="5" t="e">
        <f>VLOOKUP(Tabla13[[#This Row],[Ref]],Hoja1!C:N,12,FALSE)</f>
        <v>#N/A</v>
      </c>
      <c r="P330" s="5" t="e">
        <f>VLOOKUP(Tabla13[[#This Row],[Ref]],Hoja1!C:O,13,FALSE)</f>
        <v>#N/A</v>
      </c>
      <c r="Q330" s="5" t="e">
        <f>VLOOKUP(Tabla13[[#This Row],[Ref]],Hoja1!C:P,14,FALSE)</f>
        <v>#N/A</v>
      </c>
      <c r="R330" s="5" t="e">
        <f>VLOOKUP(Tabla13[[#This Row],[Ref]],Hoja1!C:Q,15,FALSE)</f>
        <v>#N/A</v>
      </c>
      <c r="S330" s="5" t="e">
        <f>VLOOKUP(Tabla13[[#This Row],[Ref]],Hoja1!C:R,16,FALSE)</f>
        <v>#N/A</v>
      </c>
      <c r="T330" s="5" t="e">
        <f>VLOOKUP(Tabla13[[#This Row],[Ref]],Hoja1!C:S,17,FALSE)</f>
        <v>#N/A</v>
      </c>
      <c r="U330" s="5" t="e">
        <f>VLOOKUP(Tabla13[[#This Row],[Ref]],Hoja1!C:T,18,FALSE)</f>
        <v>#N/A</v>
      </c>
      <c r="V330" s="5" t="e">
        <f>VLOOKUP(Tabla13[[#This Row],[Ref]],Hoja1!C:U,19,FALSE)</f>
        <v>#N/A</v>
      </c>
      <c r="W330" s="5" t="e">
        <f>VLOOKUP(Tabla13[[#This Row],[Ref]],Hoja1!C:V,20,FALSE)</f>
        <v>#N/A</v>
      </c>
      <c r="X330" s="5" t="e">
        <f>VLOOKUP(Tabla13[[#This Row],[Ref]],Hoja1!C:W,21,FALSE)</f>
        <v>#N/A</v>
      </c>
      <c r="Y330" s="5" t="e">
        <f>VLOOKUP(Tabla13[[#This Row],[Ref]],Hoja1!C:X,22,FALSE)</f>
        <v>#N/A</v>
      </c>
      <c r="Z330" s="2" t="e">
        <f>SUM(Tabla13[[#This Row],[18]:[38]])</f>
        <v>#N/A</v>
      </c>
      <c r="AA330" s="6">
        <v>32.950000000000003</v>
      </c>
      <c r="AB330" s="6">
        <v>33.950000000000003</v>
      </c>
      <c r="AC330" s="6">
        <v>36.950000000000003</v>
      </c>
      <c r="AD330" s="3">
        <f>Tabla13[[#This Row],[Price 1]]*2.3</f>
        <v>75.784999999999997</v>
      </c>
      <c r="AE330" s="3"/>
      <c r="AF330" s="3"/>
      <c r="AG330" s="3"/>
    </row>
    <row r="331" spans="1:33" ht="55.5" hidden="1" customHeight="1" x14ac:dyDescent="0.3">
      <c r="A331" s="10"/>
      <c r="B331" s="4" t="s">
        <v>404</v>
      </c>
      <c r="C331" s="4" t="s">
        <v>486</v>
      </c>
      <c r="D331" s="4" t="s">
        <v>487</v>
      </c>
      <c r="E331" s="5" t="e">
        <f>VLOOKUP(Tabla13[[#This Row],[Ref]],Hoja1!C:D,2,FALSE)</f>
        <v>#N/A</v>
      </c>
      <c r="F331" s="5" t="e">
        <f>VLOOKUP(Tabla13[[#This Row],[Ref]],Hoja1!C:E,3,FALSE)</f>
        <v>#N/A</v>
      </c>
      <c r="G331" s="5" t="e">
        <f>VLOOKUP(Tabla13[[#This Row],[Ref]],Hoja1!C:F,4,FALSE)</f>
        <v>#N/A</v>
      </c>
      <c r="H331" s="5" t="e">
        <f>VLOOKUP(Tabla13[[#This Row],[Ref]],Hoja1!C:G,5,FALSE)</f>
        <v>#N/A</v>
      </c>
      <c r="I331" s="5" t="e">
        <f>VLOOKUP(Tabla13[[#This Row],[Ref]],Hoja1!C:H,6,FALSE)</f>
        <v>#N/A</v>
      </c>
      <c r="J331" s="5" t="e">
        <f>VLOOKUP(Tabla13[[#This Row],[Ref]],Hoja1!C:I,7,FALSE)</f>
        <v>#N/A</v>
      </c>
      <c r="K331" s="5" t="e">
        <f>VLOOKUP(Tabla13[[#This Row],[Ref]],Hoja1!C:J,8,FALSE)</f>
        <v>#N/A</v>
      </c>
      <c r="L331" s="5" t="e">
        <f>VLOOKUP(Tabla13[[#This Row],[Ref]],Hoja1!C:K,9,FALSE)</f>
        <v>#N/A</v>
      </c>
      <c r="M331" s="5" t="e">
        <f>VLOOKUP(Tabla13[[#This Row],[Ref]],Hoja1!C:L,10,FALSE)</f>
        <v>#N/A</v>
      </c>
      <c r="N331" s="5" t="e">
        <f>VLOOKUP(Tabla13[[#This Row],[Ref]],Hoja1!C:M,11,FALSE)</f>
        <v>#N/A</v>
      </c>
      <c r="O331" s="5" t="e">
        <f>VLOOKUP(Tabla13[[#This Row],[Ref]],Hoja1!C:N,12,FALSE)</f>
        <v>#N/A</v>
      </c>
      <c r="P331" s="5" t="e">
        <f>VLOOKUP(Tabla13[[#This Row],[Ref]],Hoja1!C:O,13,FALSE)</f>
        <v>#N/A</v>
      </c>
      <c r="Q331" s="5" t="e">
        <f>VLOOKUP(Tabla13[[#This Row],[Ref]],Hoja1!C:P,14,FALSE)</f>
        <v>#N/A</v>
      </c>
      <c r="R331" s="5" t="e">
        <f>VLOOKUP(Tabla13[[#This Row],[Ref]],Hoja1!C:Q,15,FALSE)</f>
        <v>#N/A</v>
      </c>
      <c r="S331" s="5" t="e">
        <f>VLOOKUP(Tabla13[[#This Row],[Ref]],Hoja1!C:R,16,FALSE)</f>
        <v>#N/A</v>
      </c>
      <c r="T331" s="5" t="e">
        <f>VLOOKUP(Tabla13[[#This Row],[Ref]],Hoja1!C:S,17,FALSE)</f>
        <v>#N/A</v>
      </c>
      <c r="U331" s="5" t="e">
        <f>VLOOKUP(Tabla13[[#This Row],[Ref]],Hoja1!C:T,18,FALSE)</f>
        <v>#N/A</v>
      </c>
      <c r="V331" s="5" t="e">
        <f>VLOOKUP(Tabla13[[#This Row],[Ref]],Hoja1!C:U,19,FALSE)</f>
        <v>#N/A</v>
      </c>
      <c r="W331" s="5" t="e">
        <f>VLOOKUP(Tabla13[[#This Row],[Ref]],Hoja1!C:V,20,FALSE)</f>
        <v>#N/A</v>
      </c>
      <c r="X331" s="5" t="e">
        <f>VLOOKUP(Tabla13[[#This Row],[Ref]],Hoja1!C:W,21,FALSE)</f>
        <v>#N/A</v>
      </c>
      <c r="Y331" s="5" t="e">
        <f>VLOOKUP(Tabla13[[#This Row],[Ref]],Hoja1!C:X,22,FALSE)</f>
        <v>#N/A</v>
      </c>
      <c r="Z331" s="2" t="e">
        <f>SUM(Tabla13[[#This Row],[18]:[38]])</f>
        <v>#N/A</v>
      </c>
      <c r="AA331" s="6">
        <v>32.950000000000003</v>
      </c>
      <c r="AB331" s="6">
        <v>33.950000000000003</v>
      </c>
      <c r="AC331" s="6">
        <v>36.950000000000003</v>
      </c>
      <c r="AD331" s="3">
        <f>Tabla13[[#This Row],[Price 1]]*2.3</f>
        <v>75.784999999999997</v>
      </c>
      <c r="AE331" s="3"/>
      <c r="AF331" s="3"/>
      <c r="AG331" s="3"/>
    </row>
    <row r="332" spans="1:33" ht="55.5" hidden="1" customHeight="1" x14ac:dyDescent="0.3">
      <c r="A332" s="10"/>
      <c r="B332" s="4" t="s">
        <v>404</v>
      </c>
      <c r="C332" s="4" t="s">
        <v>488</v>
      </c>
      <c r="D332" s="4" t="s">
        <v>487</v>
      </c>
      <c r="E332" s="5" t="e">
        <f>VLOOKUP(Tabla13[[#This Row],[Ref]],Hoja1!C:D,2,FALSE)</f>
        <v>#N/A</v>
      </c>
      <c r="F332" s="5" t="e">
        <f>VLOOKUP(Tabla13[[#This Row],[Ref]],Hoja1!C:E,3,FALSE)</f>
        <v>#N/A</v>
      </c>
      <c r="G332" s="5" t="e">
        <f>VLOOKUP(Tabla13[[#This Row],[Ref]],Hoja1!C:F,4,FALSE)</f>
        <v>#N/A</v>
      </c>
      <c r="H332" s="5" t="e">
        <f>VLOOKUP(Tabla13[[#This Row],[Ref]],Hoja1!C:G,5,FALSE)</f>
        <v>#N/A</v>
      </c>
      <c r="I332" s="5" t="e">
        <f>VLOOKUP(Tabla13[[#This Row],[Ref]],Hoja1!C:H,6,FALSE)</f>
        <v>#N/A</v>
      </c>
      <c r="J332" s="5" t="e">
        <f>VLOOKUP(Tabla13[[#This Row],[Ref]],Hoja1!C:I,7,FALSE)</f>
        <v>#N/A</v>
      </c>
      <c r="K332" s="5" t="e">
        <f>VLOOKUP(Tabla13[[#This Row],[Ref]],Hoja1!C:J,8,FALSE)</f>
        <v>#N/A</v>
      </c>
      <c r="L332" s="5" t="e">
        <f>VLOOKUP(Tabla13[[#This Row],[Ref]],Hoja1!C:K,9,FALSE)</f>
        <v>#N/A</v>
      </c>
      <c r="M332" s="5" t="e">
        <f>VLOOKUP(Tabla13[[#This Row],[Ref]],Hoja1!C:L,10,FALSE)</f>
        <v>#N/A</v>
      </c>
      <c r="N332" s="5" t="e">
        <f>VLOOKUP(Tabla13[[#This Row],[Ref]],Hoja1!C:M,11,FALSE)</f>
        <v>#N/A</v>
      </c>
      <c r="O332" s="5" t="e">
        <f>VLOOKUP(Tabla13[[#This Row],[Ref]],Hoja1!C:N,12,FALSE)</f>
        <v>#N/A</v>
      </c>
      <c r="P332" s="5" t="e">
        <f>VLOOKUP(Tabla13[[#This Row],[Ref]],Hoja1!C:O,13,FALSE)</f>
        <v>#N/A</v>
      </c>
      <c r="Q332" s="5" t="e">
        <f>VLOOKUP(Tabla13[[#This Row],[Ref]],Hoja1!C:P,14,FALSE)</f>
        <v>#N/A</v>
      </c>
      <c r="R332" s="5" t="e">
        <f>VLOOKUP(Tabla13[[#This Row],[Ref]],Hoja1!C:Q,15,FALSE)</f>
        <v>#N/A</v>
      </c>
      <c r="S332" s="5" t="e">
        <f>VLOOKUP(Tabla13[[#This Row],[Ref]],Hoja1!C:R,16,FALSE)</f>
        <v>#N/A</v>
      </c>
      <c r="T332" s="5" t="e">
        <f>VLOOKUP(Tabla13[[#This Row],[Ref]],Hoja1!C:S,17,FALSE)</f>
        <v>#N/A</v>
      </c>
      <c r="U332" s="5" t="e">
        <f>VLOOKUP(Tabla13[[#This Row],[Ref]],Hoja1!C:T,18,FALSE)</f>
        <v>#N/A</v>
      </c>
      <c r="V332" s="5" t="e">
        <f>VLOOKUP(Tabla13[[#This Row],[Ref]],Hoja1!C:U,19,FALSE)</f>
        <v>#N/A</v>
      </c>
      <c r="W332" s="5" t="e">
        <f>VLOOKUP(Tabla13[[#This Row],[Ref]],Hoja1!C:V,20,FALSE)</f>
        <v>#N/A</v>
      </c>
      <c r="X332" s="5" t="e">
        <f>VLOOKUP(Tabla13[[#This Row],[Ref]],Hoja1!C:W,21,FALSE)</f>
        <v>#N/A</v>
      </c>
      <c r="Y332" s="5" t="e">
        <f>VLOOKUP(Tabla13[[#This Row],[Ref]],Hoja1!C:X,22,FALSE)</f>
        <v>#N/A</v>
      </c>
      <c r="Z332" s="2" t="e">
        <f>SUM(Tabla13[[#This Row],[18]:[38]])</f>
        <v>#N/A</v>
      </c>
      <c r="AA332" s="6">
        <v>32.950000000000003</v>
      </c>
      <c r="AB332" s="6">
        <v>33.950000000000003</v>
      </c>
      <c r="AC332" s="6">
        <v>36.950000000000003</v>
      </c>
      <c r="AD332" s="3">
        <f>Tabla13[[#This Row],[Price 1]]*2.3</f>
        <v>75.784999999999997</v>
      </c>
      <c r="AE332" s="3"/>
      <c r="AF332" s="3"/>
      <c r="AG332" s="3"/>
    </row>
    <row r="333" spans="1:33" ht="55.5" hidden="1" customHeight="1" x14ac:dyDescent="0.3">
      <c r="A333" s="10"/>
      <c r="B333" s="4" t="s">
        <v>404</v>
      </c>
      <c r="C333" s="4" t="s">
        <v>489</v>
      </c>
      <c r="D333" s="4" t="s">
        <v>490</v>
      </c>
      <c r="E333" s="5" t="e">
        <f>VLOOKUP(Tabla13[[#This Row],[Ref]],Hoja1!C:D,2,FALSE)</f>
        <v>#N/A</v>
      </c>
      <c r="F333" s="5" t="e">
        <f>VLOOKUP(Tabla13[[#This Row],[Ref]],Hoja1!C:E,3,FALSE)</f>
        <v>#N/A</v>
      </c>
      <c r="G333" s="5" t="e">
        <f>VLOOKUP(Tabla13[[#This Row],[Ref]],Hoja1!C:F,4,FALSE)</f>
        <v>#N/A</v>
      </c>
      <c r="H333" s="5" t="e">
        <f>VLOOKUP(Tabla13[[#This Row],[Ref]],Hoja1!C:G,5,FALSE)</f>
        <v>#N/A</v>
      </c>
      <c r="I333" s="5" t="e">
        <f>VLOOKUP(Tabla13[[#This Row],[Ref]],Hoja1!C:H,6,FALSE)</f>
        <v>#N/A</v>
      </c>
      <c r="J333" s="5" t="e">
        <f>VLOOKUP(Tabla13[[#This Row],[Ref]],Hoja1!C:I,7,FALSE)</f>
        <v>#N/A</v>
      </c>
      <c r="K333" s="5" t="e">
        <f>VLOOKUP(Tabla13[[#This Row],[Ref]],Hoja1!C:J,8,FALSE)</f>
        <v>#N/A</v>
      </c>
      <c r="L333" s="5" t="e">
        <f>VLOOKUP(Tabla13[[#This Row],[Ref]],Hoja1!C:K,9,FALSE)</f>
        <v>#N/A</v>
      </c>
      <c r="M333" s="5" t="e">
        <f>VLOOKUP(Tabla13[[#This Row],[Ref]],Hoja1!C:L,10,FALSE)</f>
        <v>#N/A</v>
      </c>
      <c r="N333" s="5" t="e">
        <f>VLOOKUP(Tabla13[[#This Row],[Ref]],Hoja1!C:M,11,FALSE)</f>
        <v>#N/A</v>
      </c>
      <c r="O333" s="5" t="e">
        <f>VLOOKUP(Tabla13[[#This Row],[Ref]],Hoja1!C:N,12,FALSE)</f>
        <v>#N/A</v>
      </c>
      <c r="P333" s="5" t="e">
        <f>VLOOKUP(Tabla13[[#This Row],[Ref]],Hoja1!C:O,13,FALSE)</f>
        <v>#N/A</v>
      </c>
      <c r="Q333" s="5" t="e">
        <f>VLOOKUP(Tabla13[[#This Row],[Ref]],Hoja1!C:P,14,FALSE)</f>
        <v>#N/A</v>
      </c>
      <c r="R333" s="5" t="e">
        <f>VLOOKUP(Tabla13[[#This Row],[Ref]],Hoja1!C:Q,15,FALSE)</f>
        <v>#N/A</v>
      </c>
      <c r="S333" s="5" t="e">
        <f>VLOOKUP(Tabla13[[#This Row],[Ref]],Hoja1!C:R,16,FALSE)</f>
        <v>#N/A</v>
      </c>
      <c r="T333" s="5" t="e">
        <f>VLOOKUP(Tabla13[[#This Row],[Ref]],Hoja1!C:S,17,FALSE)</f>
        <v>#N/A</v>
      </c>
      <c r="U333" s="5" t="e">
        <f>VLOOKUP(Tabla13[[#This Row],[Ref]],Hoja1!C:T,18,FALSE)</f>
        <v>#N/A</v>
      </c>
      <c r="V333" s="5" t="e">
        <f>VLOOKUP(Tabla13[[#This Row],[Ref]],Hoja1!C:U,19,FALSE)</f>
        <v>#N/A</v>
      </c>
      <c r="W333" s="5" t="e">
        <f>VLOOKUP(Tabla13[[#This Row],[Ref]],Hoja1!C:V,20,FALSE)</f>
        <v>#N/A</v>
      </c>
      <c r="X333" s="5" t="e">
        <f>VLOOKUP(Tabla13[[#This Row],[Ref]],Hoja1!C:W,21,FALSE)</f>
        <v>#N/A</v>
      </c>
      <c r="Y333" s="5" t="e">
        <f>VLOOKUP(Tabla13[[#This Row],[Ref]],Hoja1!C:X,22,FALSE)</f>
        <v>#N/A</v>
      </c>
      <c r="Z333" s="2" t="e">
        <f>SUM(Tabla13[[#This Row],[18]:[38]])</f>
        <v>#N/A</v>
      </c>
      <c r="AA333" s="6">
        <v>18.95</v>
      </c>
      <c r="AB333" s="6">
        <v>19.95</v>
      </c>
      <c r="AC333" s="6"/>
      <c r="AD333" s="3">
        <f>Tabla13[[#This Row],[Price 1]]*2.3</f>
        <v>43.584999999999994</v>
      </c>
      <c r="AE333" s="3"/>
      <c r="AF333" s="3"/>
      <c r="AG333" s="3"/>
    </row>
    <row r="334" spans="1:33" ht="55.5" hidden="1" customHeight="1" x14ac:dyDescent="0.3">
      <c r="A334" s="10"/>
      <c r="B334" s="4" t="s">
        <v>404</v>
      </c>
      <c r="C334" s="4" t="s">
        <v>491</v>
      </c>
      <c r="D334" s="4" t="s">
        <v>490</v>
      </c>
      <c r="E334" s="5" t="e">
        <f>VLOOKUP(Tabla13[[#This Row],[Ref]],Hoja1!C:D,2,FALSE)</f>
        <v>#N/A</v>
      </c>
      <c r="F334" s="5" t="e">
        <f>VLOOKUP(Tabla13[[#This Row],[Ref]],Hoja1!C:E,3,FALSE)</f>
        <v>#N/A</v>
      </c>
      <c r="G334" s="5" t="e">
        <f>VLOOKUP(Tabla13[[#This Row],[Ref]],Hoja1!C:F,4,FALSE)</f>
        <v>#N/A</v>
      </c>
      <c r="H334" s="5" t="e">
        <f>VLOOKUP(Tabla13[[#This Row],[Ref]],Hoja1!C:G,5,FALSE)</f>
        <v>#N/A</v>
      </c>
      <c r="I334" s="5" t="e">
        <f>VLOOKUP(Tabla13[[#This Row],[Ref]],Hoja1!C:H,6,FALSE)</f>
        <v>#N/A</v>
      </c>
      <c r="J334" s="5" t="e">
        <f>VLOOKUP(Tabla13[[#This Row],[Ref]],Hoja1!C:I,7,FALSE)</f>
        <v>#N/A</v>
      </c>
      <c r="K334" s="5" t="e">
        <f>VLOOKUP(Tabla13[[#This Row],[Ref]],Hoja1!C:J,8,FALSE)</f>
        <v>#N/A</v>
      </c>
      <c r="L334" s="5" t="e">
        <f>VLOOKUP(Tabla13[[#This Row],[Ref]],Hoja1!C:K,9,FALSE)</f>
        <v>#N/A</v>
      </c>
      <c r="M334" s="5" t="e">
        <f>VLOOKUP(Tabla13[[#This Row],[Ref]],Hoja1!C:L,10,FALSE)</f>
        <v>#N/A</v>
      </c>
      <c r="N334" s="5" t="e">
        <f>VLOOKUP(Tabla13[[#This Row],[Ref]],Hoja1!C:M,11,FALSE)</f>
        <v>#N/A</v>
      </c>
      <c r="O334" s="5" t="e">
        <f>VLOOKUP(Tabla13[[#This Row],[Ref]],Hoja1!C:N,12,FALSE)</f>
        <v>#N/A</v>
      </c>
      <c r="P334" s="5" t="e">
        <f>VLOOKUP(Tabla13[[#This Row],[Ref]],Hoja1!C:O,13,FALSE)</f>
        <v>#N/A</v>
      </c>
      <c r="Q334" s="5" t="e">
        <f>VLOOKUP(Tabla13[[#This Row],[Ref]],Hoja1!C:P,14,FALSE)</f>
        <v>#N/A</v>
      </c>
      <c r="R334" s="5" t="e">
        <f>VLOOKUP(Tabla13[[#This Row],[Ref]],Hoja1!C:Q,15,FALSE)</f>
        <v>#N/A</v>
      </c>
      <c r="S334" s="5" t="e">
        <f>VLOOKUP(Tabla13[[#This Row],[Ref]],Hoja1!C:R,16,FALSE)</f>
        <v>#N/A</v>
      </c>
      <c r="T334" s="5" t="e">
        <f>VLOOKUP(Tabla13[[#This Row],[Ref]],Hoja1!C:S,17,FALSE)</f>
        <v>#N/A</v>
      </c>
      <c r="U334" s="5" t="e">
        <f>VLOOKUP(Tabla13[[#This Row],[Ref]],Hoja1!C:T,18,FALSE)</f>
        <v>#N/A</v>
      </c>
      <c r="V334" s="5" t="e">
        <f>VLOOKUP(Tabla13[[#This Row],[Ref]],Hoja1!C:U,19,FALSE)</f>
        <v>#N/A</v>
      </c>
      <c r="W334" s="5" t="e">
        <f>VLOOKUP(Tabla13[[#This Row],[Ref]],Hoja1!C:V,20,FALSE)</f>
        <v>#N/A</v>
      </c>
      <c r="X334" s="5" t="e">
        <f>VLOOKUP(Tabla13[[#This Row],[Ref]],Hoja1!C:W,21,FALSE)</f>
        <v>#N/A</v>
      </c>
      <c r="Y334" s="5" t="e">
        <f>VLOOKUP(Tabla13[[#This Row],[Ref]],Hoja1!C:X,22,FALSE)</f>
        <v>#N/A</v>
      </c>
      <c r="Z334" s="2" t="e">
        <f>SUM(Tabla13[[#This Row],[18]:[38]])</f>
        <v>#N/A</v>
      </c>
      <c r="AA334" s="6">
        <v>18.95</v>
      </c>
      <c r="AB334" s="6">
        <v>19.95</v>
      </c>
      <c r="AC334" s="6"/>
      <c r="AD334" s="3">
        <f>Tabla13[[#This Row],[Price 1]]*2.3</f>
        <v>43.584999999999994</v>
      </c>
      <c r="AE334" s="3"/>
      <c r="AF334" s="3"/>
      <c r="AG334" s="3"/>
    </row>
    <row r="335" spans="1:33" ht="55.5" hidden="1" customHeight="1" x14ac:dyDescent="0.3">
      <c r="A335" s="10"/>
      <c r="B335" s="4" t="s">
        <v>404</v>
      </c>
      <c r="C335" s="4" t="s">
        <v>492</v>
      </c>
      <c r="D335" s="4" t="s">
        <v>493</v>
      </c>
      <c r="E335" s="5" t="e">
        <f>VLOOKUP(Tabla13[[#This Row],[Ref]],Hoja1!C:D,2,FALSE)</f>
        <v>#N/A</v>
      </c>
      <c r="F335" s="5" t="e">
        <f>VLOOKUP(Tabla13[[#This Row],[Ref]],Hoja1!C:E,3,FALSE)</f>
        <v>#N/A</v>
      </c>
      <c r="G335" s="5" t="e">
        <f>VLOOKUP(Tabla13[[#This Row],[Ref]],Hoja1!C:F,4,FALSE)</f>
        <v>#N/A</v>
      </c>
      <c r="H335" s="5" t="e">
        <f>VLOOKUP(Tabla13[[#This Row],[Ref]],Hoja1!C:G,5,FALSE)</f>
        <v>#N/A</v>
      </c>
      <c r="I335" s="5" t="e">
        <f>VLOOKUP(Tabla13[[#This Row],[Ref]],Hoja1!C:H,6,FALSE)</f>
        <v>#N/A</v>
      </c>
      <c r="J335" s="5" t="e">
        <f>VLOOKUP(Tabla13[[#This Row],[Ref]],Hoja1!C:I,7,FALSE)</f>
        <v>#N/A</v>
      </c>
      <c r="K335" s="5" t="e">
        <f>VLOOKUP(Tabla13[[#This Row],[Ref]],Hoja1!C:J,8,FALSE)</f>
        <v>#N/A</v>
      </c>
      <c r="L335" s="5" t="e">
        <f>VLOOKUP(Tabla13[[#This Row],[Ref]],Hoja1!C:K,9,FALSE)</f>
        <v>#N/A</v>
      </c>
      <c r="M335" s="5" t="e">
        <f>VLOOKUP(Tabla13[[#This Row],[Ref]],Hoja1!C:L,10,FALSE)</f>
        <v>#N/A</v>
      </c>
      <c r="N335" s="5" t="e">
        <f>VLOOKUP(Tabla13[[#This Row],[Ref]],Hoja1!C:M,11,FALSE)</f>
        <v>#N/A</v>
      </c>
      <c r="O335" s="5" t="e">
        <f>VLOOKUP(Tabla13[[#This Row],[Ref]],Hoja1!C:N,12,FALSE)</f>
        <v>#N/A</v>
      </c>
      <c r="P335" s="5" t="e">
        <f>VLOOKUP(Tabla13[[#This Row],[Ref]],Hoja1!C:O,13,FALSE)</f>
        <v>#N/A</v>
      </c>
      <c r="Q335" s="5" t="e">
        <f>VLOOKUP(Tabla13[[#This Row],[Ref]],Hoja1!C:P,14,FALSE)</f>
        <v>#N/A</v>
      </c>
      <c r="R335" s="5" t="e">
        <f>VLOOKUP(Tabla13[[#This Row],[Ref]],Hoja1!C:Q,15,FALSE)</f>
        <v>#N/A</v>
      </c>
      <c r="S335" s="5" t="e">
        <f>VLOOKUP(Tabla13[[#This Row],[Ref]],Hoja1!C:R,16,FALSE)</f>
        <v>#N/A</v>
      </c>
      <c r="T335" s="5" t="e">
        <f>VLOOKUP(Tabla13[[#This Row],[Ref]],Hoja1!C:S,17,FALSE)</f>
        <v>#N/A</v>
      </c>
      <c r="U335" s="5" t="e">
        <f>VLOOKUP(Tabla13[[#This Row],[Ref]],Hoja1!C:T,18,FALSE)</f>
        <v>#N/A</v>
      </c>
      <c r="V335" s="5" t="e">
        <f>VLOOKUP(Tabla13[[#This Row],[Ref]],Hoja1!C:U,19,FALSE)</f>
        <v>#N/A</v>
      </c>
      <c r="W335" s="5" t="e">
        <f>VLOOKUP(Tabla13[[#This Row],[Ref]],Hoja1!C:V,20,FALSE)</f>
        <v>#N/A</v>
      </c>
      <c r="X335" s="5" t="e">
        <f>VLOOKUP(Tabla13[[#This Row],[Ref]],Hoja1!C:W,21,FALSE)</f>
        <v>#N/A</v>
      </c>
      <c r="Y335" s="5" t="e">
        <f>VLOOKUP(Tabla13[[#This Row],[Ref]],Hoja1!C:X,22,FALSE)</f>
        <v>#N/A</v>
      </c>
      <c r="Z335" s="2" t="e">
        <f>SUM(Tabla13[[#This Row],[18]:[38]])</f>
        <v>#N/A</v>
      </c>
      <c r="AA335" s="6">
        <v>31.95</v>
      </c>
      <c r="AB335" s="6">
        <v>32.950000000000003</v>
      </c>
      <c r="AC335" s="6">
        <v>33.950000000000003</v>
      </c>
      <c r="AD335" s="3">
        <f>Tabla13[[#This Row],[Price 1]]*2.3</f>
        <v>73.484999999999999</v>
      </c>
      <c r="AE335" s="3"/>
      <c r="AF335" s="3"/>
      <c r="AG335" s="3"/>
    </row>
    <row r="336" spans="1:33" ht="55.5" hidden="1" customHeight="1" x14ac:dyDescent="0.3">
      <c r="A336" s="9"/>
      <c r="B336" s="4" t="s">
        <v>404</v>
      </c>
      <c r="C336" s="4" t="s">
        <v>494</v>
      </c>
      <c r="D336" s="4" t="s">
        <v>493</v>
      </c>
      <c r="E336" s="5" t="e">
        <f>VLOOKUP(Tabla13[[#This Row],[Ref]],Hoja1!C:D,2,FALSE)</f>
        <v>#N/A</v>
      </c>
      <c r="F336" s="5" t="e">
        <f>VLOOKUP(Tabla13[[#This Row],[Ref]],Hoja1!C:E,3,FALSE)</f>
        <v>#N/A</v>
      </c>
      <c r="G336" s="5" t="e">
        <f>VLOOKUP(Tabla13[[#This Row],[Ref]],Hoja1!C:F,4,FALSE)</f>
        <v>#N/A</v>
      </c>
      <c r="H336" s="5" t="e">
        <f>VLOOKUP(Tabla13[[#This Row],[Ref]],Hoja1!C:G,5,FALSE)</f>
        <v>#N/A</v>
      </c>
      <c r="I336" s="5" t="e">
        <f>VLOOKUP(Tabla13[[#This Row],[Ref]],Hoja1!C:H,6,FALSE)</f>
        <v>#N/A</v>
      </c>
      <c r="J336" s="5" t="e">
        <f>VLOOKUP(Tabla13[[#This Row],[Ref]],Hoja1!C:I,7,FALSE)</f>
        <v>#N/A</v>
      </c>
      <c r="K336" s="5" t="e">
        <f>VLOOKUP(Tabla13[[#This Row],[Ref]],Hoja1!C:J,8,FALSE)</f>
        <v>#N/A</v>
      </c>
      <c r="L336" s="5" t="e">
        <f>VLOOKUP(Tabla13[[#This Row],[Ref]],Hoja1!C:K,9,FALSE)</f>
        <v>#N/A</v>
      </c>
      <c r="M336" s="5" t="e">
        <f>VLOOKUP(Tabla13[[#This Row],[Ref]],Hoja1!C:L,10,FALSE)</f>
        <v>#N/A</v>
      </c>
      <c r="N336" s="5" t="e">
        <f>VLOOKUP(Tabla13[[#This Row],[Ref]],Hoja1!C:M,11,FALSE)</f>
        <v>#N/A</v>
      </c>
      <c r="O336" s="5" t="e">
        <f>VLOOKUP(Tabla13[[#This Row],[Ref]],Hoja1!C:N,12,FALSE)</f>
        <v>#N/A</v>
      </c>
      <c r="P336" s="5" t="e">
        <f>VLOOKUP(Tabla13[[#This Row],[Ref]],Hoja1!C:O,13,FALSE)</f>
        <v>#N/A</v>
      </c>
      <c r="Q336" s="5" t="e">
        <f>VLOOKUP(Tabla13[[#This Row],[Ref]],Hoja1!C:P,14,FALSE)</f>
        <v>#N/A</v>
      </c>
      <c r="R336" s="5" t="e">
        <f>VLOOKUP(Tabla13[[#This Row],[Ref]],Hoja1!C:Q,15,FALSE)</f>
        <v>#N/A</v>
      </c>
      <c r="S336" s="5" t="e">
        <f>VLOOKUP(Tabla13[[#This Row],[Ref]],Hoja1!C:R,16,FALSE)</f>
        <v>#N/A</v>
      </c>
      <c r="T336" s="5" t="e">
        <f>VLOOKUP(Tabla13[[#This Row],[Ref]],Hoja1!C:S,17,FALSE)</f>
        <v>#N/A</v>
      </c>
      <c r="U336" s="5" t="e">
        <f>VLOOKUP(Tabla13[[#This Row],[Ref]],Hoja1!C:T,18,FALSE)</f>
        <v>#N/A</v>
      </c>
      <c r="V336" s="5" t="e">
        <f>VLOOKUP(Tabla13[[#This Row],[Ref]],Hoja1!C:U,19,FALSE)</f>
        <v>#N/A</v>
      </c>
      <c r="W336" s="5" t="e">
        <f>VLOOKUP(Tabla13[[#This Row],[Ref]],Hoja1!C:V,20,FALSE)</f>
        <v>#N/A</v>
      </c>
      <c r="X336" s="5" t="e">
        <f>VLOOKUP(Tabla13[[#This Row],[Ref]],Hoja1!C:W,21,FALSE)</f>
        <v>#N/A</v>
      </c>
      <c r="Y336" s="5" t="e">
        <f>VLOOKUP(Tabla13[[#This Row],[Ref]],Hoja1!C:X,22,FALSE)</f>
        <v>#N/A</v>
      </c>
      <c r="Z336" s="2" t="e">
        <f>SUM(Tabla13[[#This Row],[18]:[38]])</f>
        <v>#N/A</v>
      </c>
      <c r="AA336" s="6">
        <v>31.95</v>
      </c>
      <c r="AB336" s="6">
        <v>32.950000000000003</v>
      </c>
      <c r="AC336" s="6">
        <v>33.950000000000003</v>
      </c>
      <c r="AD336" s="3">
        <f>Tabla13[[#This Row],[Price 1]]*2.3</f>
        <v>73.484999999999999</v>
      </c>
      <c r="AE336" s="3"/>
      <c r="AF336" s="3"/>
      <c r="AG336" s="3"/>
    </row>
    <row r="337" spans="1:33" ht="55.5" hidden="1" customHeight="1" x14ac:dyDescent="0.3">
      <c r="A337" s="9"/>
      <c r="B337" s="4" t="s">
        <v>404</v>
      </c>
      <c r="C337" s="4" t="s">
        <v>495</v>
      </c>
      <c r="D337" s="4" t="s">
        <v>496</v>
      </c>
      <c r="E337" s="5">
        <f>VLOOKUP(Tabla13[[#This Row],[Ref]],Hoja1!C:D,2,FALSE)</f>
        <v>0</v>
      </c>
      <c r="F337" s="5">
        <f>VLOOKUP(Tabla13[[#This Row],[Ref]],Hoja1!C:E,3,FALSE)</f>
        <v>0</v>
      </c>
      <c r="G337" s="5">
        <f>VLOOKUP(Tabla13[[#This Row],[Ref]],Hoja1!C:F,4,FALSE)</f>
        <v>0</v>
      </c>
      <c r="H337" s="5">
        <f>VLOOKUP(Tabla13[[#This Row],[Ref]],Hoja1!C:G,5,FALSE)</f>
        <v>0</v>
      </c>
      <c r="I337" s="5">
        <f>VLOOKUP(Tabla13[[#This Row],[Ref]],Hoja1!C:H,6,FALSE)</f>
        <v>2</v>
      </c>
      <c r="J337" s="5">
        <f>VLOOKUP(Tabla13[[#This Row],[Ref]],Hoja1!C:I,7,FALSE)</f>
        <v>0</v>
      </c>
      <c r="K337" s="5">
        <f>VLOOKUP(Tabla13[[#This Row],[Ref]],Hoja1!C:J,8,FALSE)</f>
        <v>0</v>
      </c>
      <c r="L337" s="5">
        <f>VLOOKUP(Tabla13[[#This Row],[Ref]],Hoja1!C:K,9,FALSE)</f>
        <v>0</v>
      </c>
      <c r="M337" s="5">
        <f>VLOOKUP(Tabla13[[#This Row],[Ref]],Hoja1!C:L,10,FALSE)</f>
        <v>0</v>
      </c>
      <c r="N337" s="5">
        <f>VLOOKUP(Tabla13[[#This Row],[Ref]],Hoja1!C:M,11,FALSE)</f>
        <v>0</v>
      </c>
      <c r="O337" s="5">
        <f>VLOOKUP(Tabla13[[#This Row],[Ref]],Hoja1!C:N,12,FALSE)</f>
        <v>0</v>
      </c>
      <c r="P337" s="5">
        <f>VLOOKUP(Tabla13[[#This Row],[Ref]],Hoja1!C:O,13,FALSE)</f>
        <v>0</v>
      </c>
      <c r="Q337" s="5">
        <f>VLOOKUP(Tabla13[[#This Row],[Ref]],Hoja1!C:P,14,FALSE)</f>
        <v>0</v>
      </c>
      <c r="R337" s="5">
        <f>VLOOKUP(Tabla13[[#This Row],[Ref]],Hoja1!C:Q,15,FALSE)</f>
        <v>0</v>
      </c>
      <c r="S337" s="5">
        <f>VLOOKUP(Tabla13[[#This Row],[Ref]],Hoja1!C:R,16,FALSE)</f>
        <v>0</v>
      </c>
      <c r="T337" s="5">
        <f>VLOOKUP(Tabla13[[#This Row],[Ref]],Hoja1!C:S,17,FALSE)</f>
        <v>0</v>
      </c>
      <c r="U337" s="5">
        <f>VLOOKUP(Tabla13[[#This Row],[Ref]],Hoja1!C:T,18,FALSE)</f>
        <v>0</v>
      </c>
      <c r="V337" s="5">
        <f>VLOOKUP(Tabla13[[#This Row],[Ref]],Hoja1!C:U,19,FALSE)</f>
        <v>0</v>
      </c>
      <c r="W337" s="5">
        <f>VLOOKUP(Tabla13[[#This Row],[Ref]],Hoja1!C:V,20,FALSE)</f>
        <v>0</v>
      </c>
      <c r="X337" s="5">
        <f>VLOOKUP(Tabla13[[#This Row],[Ref]],Hoja1!C:W,21,FALSE)</f>
        <v>0</v>
      </c>
      <c r="Y337" s="5">
        <f>VLOOKUP(Tabla13[[#This Row],[Ref]],Hoja1!C:X,22,FALSE)</f>
        <v>0</v>
      </c>
      <c r="Z337" s="2">
        <f>SUM(Tabla13[[#This Row],[18]:[38]])</f>
        <v>2</v>
      </c>
      <c r="AA337" s="6">
        <v>33.950000000000003</v>
      </c>
      <c r="AB337" s="6">
        <v>35.950000000000003</v>
      </c>
      <c r="AC337" s="6">
        <v>36.950000000000003</v>
      </c>
      <c r="AD337" s="3">
        <f>Tabla13[[#This Row],[Price 1]]*2.3</f>
        <v>78.084999999999994</v>
      </c>
      <c r="AE337" s="3">
        <f>Tabla13[[#This Row],[Price 2]]*2.3</f>
        <v>82.685000000000002</v>
      </c>
      <c r="AF337" s="3">
        <f>Tabla13[[#This Row],[Price 3]]*2.3</f>
        <v>84.984999999999999</v>
      </c>
      <c r="AG337" s="3" t="s">
        <v>1643</v>
      </c>
    </row>
    <row r="338" spans="1:33" ht="55.5" customHeight="1" x14ac:dyDescent="0.3">
      <c r="A338" s="10"/>
      <c r="B338" s="4" t="s">
        <v>404</v>
      </c>
      <c r="C338" s="4" t="s">
        <v>497</v>
      </c>
      <c r="D338" s="4" t="s">
        <v>496</v>
      </c>
      <c r="E338" s="5">
        <f>VLOOKUP(Tabla13[[#This Row],[Ref]],Hoja1!C:D,2,FALSE)</f>
        <v>0</v>
      </c>
      <c r="F338" s="5">
        <f>VLOOKUP(Tabla13[[#This Row],[Ref]],Hoja1!C:E,3,FALSE)</f>
        <v>0</v>
      </c>
      <c r="G338" s="5">
        <f>VLOOKUP(Tabla13[[#This Row],[Ref]],Hoja1!C:F,4,FALSE)</f>
        <v>0</v>
      </c>
      <c r="H338" s="5">
        <f>VLOOKUP(Tabla13[[#This Row],[Ref]],Hoja1!C:G,5,FALSE)</f>
        <v>0</v>
      </c>
      <c r="I338" s="5">
        <f>VLOOKUP(Tabla13[[#This Row],[Ref]],Hoja1!C:H,6,FALSE)</f>
        <v>2</v>
      </c>
      <c r="J338" s="5">
        <f>VLOOKUP(Tabla13[[#This Row],[Ref]],Hoja1!C:I,7,FALSE)</f>
        <v>0</v>
      </c>
      <c r="K338" s="5">
        <f>VLOOKUP(Tabla13[[#This Row],[Ref]],Hoja1!C:J,8,FALSE)</f>
        <v>0</v>
      </c>
      <c r="L338" s="5">
        <f>VLOOKUP(Tabla13[[#This Row],[Ref]],Hoja1!C:K,9,FALSE)</f>
        <v>0</v>
      </c>
      <c r="M338" s="5">
        <f>VLOOKUP(Tabla13[[#This Row],[Ref]],Hoja1!C:L,10,FALSE)</f>
        <v>0</v>
      </c>
      <c r="N338" s="5">
        <f>VLOOKUP(Tabla13[[#This Row],[Ref]],Hoja1!C:M,11,FALSE)</f>
        <v>0</v>
      </c>
      <c r="O338" s="5">
        <f>VLOOKUP(Tabla13[[#This Row],[Ref]],Hoja1!C:N,12,FALSE)</f>
        <v>1</v>
      </c>
      <c r="P338" s="5">
        <f>VLOOKUP(Tabla13[[#This Row],[Ref]],Hoja1!C:O,13,FALSE)</f>
        <v>0</v>
      </c>
      <c r="Q338" s="5">
        <f>VLOOKUP(Tabla13[[#This Row],[Ref]],Hoja1!C:P,14,FALSE)</f>
        <v>0</v>
      </c>
      <c r="R338" s="5">
        <f>VLOOKUP(Tabla13[[#This Row],[Ref]],Hoja1!C:Q,15,FALSE)</f>
        <v>0</v>
      </c>
      <c r="S338" s="5">
        <f>VLOOKUP(Tabla13[[#This Row],[Ref]],Hoja1!C:R,16,FALSE)</f>
        <v>0</v>
      </c>
      <c r="T338" s="5">
        <f>VLOOKUP(Tabla13[[#This Row],[Ref]],Hoja1!C:S,17,FALSE)</f>
        <v>0</v>
      </c>
      <c r="U338" s="5">
        <f>VLOOKUP(Tabla13[[#This Row],[Ref]],Hoja1!C:T,18,FALSE)</f>
        <v>0</v>
      </c>
      <c r="V338" s="5">
        <f>VLOOKUP(Tabla13[[#This Row],[Ref]],Hoja1!C:U,19,FALSE)</f>
        <v>0</v>
      </c>
      <c r="W338" s="5">
        <f>VLOOKUP(Tabla13[[#This Row],[Ref]],Hoja1!C:V,20,FALSE)</f>
        <v>0</v>
      </c>
      <c r="X338" s="5">
        <f>VLOOKUP(Tabla13[[#This Row],[Ref]],Hoja1!C:W,21,FALSE)</f>
        <v>0</v>
      </c>
      <c r="Y338" s="5">
        <f>VLOOKUP(Tabla13[[#This Row],[Ref]],Hoja1!C:X,22,FALSE)</f>
        <v>0</v>
      </c>
      <c r="Z338" s="2">
        <f>SUM(Tabla13[[#This Row],[18]:[38]])</f>
        <v>3</v>
      </c>
      <c r="AA338" s="6">
        <v>33.950000000000003</v>
      </c>
      <c r="AB338" s="6">
        <v>35.950000000000003</v>
      </c>
      <c r="AC338" s="6">
        <v>36.950000000000003</v>
      </c>
      <c r="AD338" s="3">
        <f>Tabla13[[#This Row],[Price 1]]*2.3</f>
        <v>78.084999999999994</v>
      </c>
      <c r="AE338" s="3">
        <f>Tabla13[[#This Row],[Price 2]]*2.3</f>
        <v>82.685000000000002</v>
      </c>
      <c r="AF338" s="3">
        <f>Tabla13[[#This Row],[Price 3]]*2.3</f>
        <v>84.984999999999999</v>
      </c>
      <c r="AG338" s="3" t="s">
        <v>1643</v>
      </c>
    </row>
    <row r="339" spans="1:33" ht="55.5" hidden="1" customHeight="1" x14ac:dyDescent="0.3">
      <c r="A339" s="10"/>
      <c r="B339" s="4" t="s">
        <v>404</v>
      </c>
      <c r="C339" s="4" t="s">
        <v>498</v>
      </c>
      <c r="D339" s="4" t="s">
        <v>499</v>
      </c>
      <c r="E339" s="5" t="e">
        <f>VLOOKUP(Tabla13[[#This Row],[Ref]],Hoja1!C:D,2,FALSE)</f>
        <v>#N/A</v>
      </c>
      <c r="F339" s="5" t="e">
        <f>VLOOKUP(Tabla13[[#This Row],[Ref]],Hoja1!C:E,3,FALSE)</f>
        <v>#N/A</v>
      </c>
      <c r="G339" s="5" t="e">
        <f>VLOOKUP(Tabla13[[#This Row],[Ref]],Hoja1!C:F,4,FALSE)</f>
        <v>#N/A</v>
      </c>
      <c r="H339" s="5" t="e">
        <f>VLOOKUP(Tabla13[[#This Row],[Ref]],Hoja1!C:G,5,FALSE)</f>
        <v>#N/A</v>
      </c>
      <c r="I339" s="5" t="e">
        <f>VLOOKUP(Tabla13[[#This Row],[Ref]],Hoja1!C:H,6,FALSE)</f>
        <v>#N/A</v>
      </c>
      <c r="J339" s="5" t="e">
        <f>VLOOKUP(Tabla13[[#This Row],[Ref]],Hoja1!C:I,7,FALSE)</f>
        <v>#N/A</v>
      </c>
      <c r="K339" s="5" t="e">
        <f>VLOOKUP(Tabla13[[#This Row],[Ref]],Hoja1!C:J,8,FALSE)</f>
        <v>#N/A</v>
      </c>
      <c r="L339" s="5" t="e">
        <f>VLOOKUP(Tabla13[[#This Row],[Ref]],Hoja1!C:K,9,FALSE)</f>
        <v>#N/A</v>
      </c>
      <c r="M339" s="5" t="e">
        <f>VLOOKUP(Tabla13[[#This Row],[Ref]],Hoja1!C:L,10,FALSE)</f>
        <v>#N/A</v>
      </c>
      <c r="N339" s="5" t="e">
        <f>VLOOKUP(Tabla13[[#This Row],[Ref]],Hoja1!C:M,11,FALSE)</f>
        <v>#N/A</v>
      </c>
      <c r="O339" s="5" t="e">
        <f>VLOOKUP(Tabla13[[#This Row],[Ref]],Hoja1!C:N,12,FALSE)</f>
        <v>#N/A</v>
      </c>
      <c r="P339" s="5" t="e">
        <f>VLOOKUP(Tabla13[[#This Row],[Ref]],Hoja1!C:O,13,FALSE)</f>
        <v>#N/A</v>
      </c>
      <c r="Q339" s="5" t="e">
        <f>VLOOKUP(Tabla13[[#This Row],[Ref]],Hoja1!C:P,14,FALSE)</f>
        <v>#N/A</v>
      </c>
      <c r="R339" s="5" t="e">
        <f>VLOOKUP(Tabla13[[#This Row],[Ref]],Hoja1!C:Q,15,FALSE)</f>
        <v>#N/A</v>
      </c>
      <c r="S339" s="5" t="e">
        <f>VLOOKUP(Tabla13[[#This Row],[Ref]],Hoja1!C:R,16,FALSE)</f>
        <v>#N/A</v>
      </c>
      <c r="T339" s="5" t="e">
        <f>VLOOKUP(Tabla13[[#This Row],[Ref]],Hoja1!C:S,17,FALSE)</f>
        <v>#N/A</v>
      </c>
      <c r="U339" s="5" t="e">
        <f>VLOOKUP(Tabla13[[#This Row],[Ref]],Hoja1!C:T,18,FALSE)</f>
        <v>#N/A</v>
      </c>
      <c r="V339" s="5" t="e">
        <f>VLOOKUP(Tabla13[[#This Row],[Ref]],Hoja1!C:U,19,FALSE)</f>
        <v>#N/A</v>
      </c>
      <c r="W339" s="5" t="e">
        <f>VLOOKUP(Tabla13[[#This Row],[Ref]],Hoja1!C:V,20,FALSE)</f>
        <v>#N/A</v>
      </c>
      <c r="X339" s="5" t="e">
        <f>VLOOKUP(Tabla13[[#This Row],[Ref]],Hoja1!C:W,21,FALSE)</f>
        <v>#N/A</v>
      </c>
      <c r="Y339" s="5" t="e">
        <f>VLOOKUP(Tabla13[[#This Row],[Ref]],Hoja1!C:X,22,FALSE)</f>
        <v>#N/A</v>
      </c>
      <c r="Z339" s="2" t="e">
        <f>SUM(Tabla13[[#This Row],[18]:[38]])</f>
        <v>#N/A</v>
      </c>
      <c r="AA339" s="6">
        <v>27.95</v>
      </c>
      <c r="AB339" s="6">
        <v>28.95</v>
      </c>
      <c r="AC339" s="6"/>
      <c r="AD339" s="3">
        <f>Tabla13[[#This Row],[Price 1]]*2.3</f>
        <v>64.284999999999997</v>
      </c>
      <c r="AE339" s="3"/>
      <c r="AF339" s="3"/>
      <c r="AG339" s="3"/>
    </row>
    <row r="340" spans="1:33" ht="55.5" hidden="1" customHeight="1" x14ac:dyDescent="0.3">
      <c r="A340" s="10"/>
      <c r="B340" s="4" t="s">
        <v>404</v>
      </c>
      <c r="C340" s="4" t="s">
        <v>500</v>
      </c>
      <c r="D340" s="4" t="s">
        <v>499</v>
      </c>
      <c r="E340" s="5" t="e">
        <f>VLOOKUP(Tabla13[[#This Row],[Ref]],Hoja1!C:D,2,FALSE)</f>
        <v>#N/A</v>
      </c>
      <c r="F340" s="5" t="e">
        <f>VLOOKUP(Tabla13[[#This Row],[Ref]],Hoja1!C:E,3,FALSE)</f>
        <v>#N/A</v>
      </c>
      <c r="G340" s="5" t="e">
        <f>VLOOKUP(Tabla13[[#This Row],[Ref]],Hoja1!C:F,4,FALSE)</f>
        <v>#N/A</v>
      </c>
      <c r="H340" s="5" t="e">
        <f>VLOOKUP(Tabla13[[#This Row],[Ref]],Hoja1!C:G,5,FALSE)</f>
        <v>#N/A</v>
      </c>
      <c r="I340" s="5" t="e">
        <f>VLOOKUP(Tabla13[[#This Row],[Ref]],Hoja1!C:H,6,FALSE)</f>
        <v>#N/A</v>
      </c>
      <c r="J340" s="5" t="e">
        <f>VLOOKUP(Tabla13[[#This Row],[Ref]],Hoja1!C:I,7,FALSE)</f>
        <v>#N/A</v>
      </c>
      <c r="K340" s="5" t="e">
        <f>VLOOKUP(Tabla13[[#This Row],[Ref]],Hoja1!C:J,8,FALSE)</f>
        <v>#N/A</v>
      </c>
      <c r="L340" s="5" t="e">
        <f>VLOOKUP(Tabla13[[#This Row],[Ref]],Hoja1!C:K,9,FALSE)</f>
        <v>#N/A</v>
      </c>
      <c r="M340" s="5" t="e">
        <f>VLOOKUP(Tabla13[[#This Row],[Ref]],Hoja1!C:L,10,FALSE)</f>
        <v>#N/A</v>
      </c>
      <c r="N340" s="5" t="e">
        <f>VLOOKUP(Tabla13[[#This Row],[Ref]],Hoja1!C:M,11,FALSE)</f>
        <v>#N/A</v>
      </c>
      <c r="O340" s="5" t="e">
        <f>VLOOKUP(Tabla13[[#This Row],[Ref]],Hoja1!C:N,12,FALSE)</f>
        <v>#N/A</v>
      </c>
      <c r="P340" s="5" t="e">
        <f>VLOOKUP(Tabla13[[#This Row],[Ref]],Hoja1!C:O,13,FALSE)</f>
        <v>#N/A</v>
      </c>
      <c r="Q340" s="5" t="e">
        <f>VLOOKUP(Tabla13[[#This Row],[Ref]],Hoja1!C:P,14,FALSE)</f>
        <v>#N/A</v>
      </c>
      <c r="R340" s="5" t="e">
        <f>VLOOKUP(Tabla13[[#This Row],[Ref]],Hoja1!C:Q,15,FALSE)</f>
        <v>#N/A</v>
      </c>
      <c r="S340" s="5" t="e">
        <f>VLOOKUP(Tabla13[[#This Row],[Ref]],Hoja1!C:R,16,FALSE)</f>
        <v>#N/A</v>
      </c>
      <c r="T340" s="5" t="e">
        <f>VLOOKUP(Tabla13[[#This Row],[Ref]],Hoja1!C:S,17,FALSE)</f>
        <v>#N/A</v>
      </c>
      <c r="U340" s="5" t="e">
        <f>VLOOKUP(Tabla13[[#This Row],[Ref]],Hoja1!C:T,18,FALSE)</f>
        <v>#N/A</v>
      </c>
      <c r="V340" s="5" t="e">
        <f>VLOOKUP(Tabla13[[#This Row],[Ref]],Hoja1!C:U,19,FALSE)</f>
        <v>#N/A</v>
      </c>
      <c r="W340" s="5" t="e">
        <f>VLOOKUP(Tabla13[[#This Row],[Ref]],Hoja1!C:V,20,FALSE)</f>
        <v>#N/A</v>
      </c>
      <c r="X340" s="5" t="e">
        <f>VLOOKUP(Tabla13[[#This Row],[Ref]],Hoja1!C:W,21,FALSE)</f>
        <v>#N/A</v>
      </c>
      <c r="Y340" s="5" t="e">
        <f>VLOOKUP(Tabla13[[#This Row],[Ref]],Hoja1!C:X,22,FALSE)</f>
        <v>#N/A</v>
      </c>
      <c r="Z340" s="2" t="e">
        <f>SUM(Tabla13[[#This Row],[18]:[38]])</f>
        <v>#N/A</v>
      </c>
      <c r="AA340" s="6">
        <v>27.95</v>
      </c>
      <c r="AB340" s="6">
        <v>28.95</v>
      </c>
      <c r="AC340" s="6"/>
      <c r="AD340" s="3">
        <f>Tabla13[[#This Row],[Price 1]]*2.3</f>
        <v>64.284999999999997</v>
      </c>
      <c r="AE340" s="3"/>
      <c r="AF340" s="3"/>
      <c r="AG340" s="3"/>
    </row>
    <row r="341" spans="1:33" ht="55.5" hidden="1" customHeight="1" x14ac:dyDescent="0.3">
      <c r="A341" s="10"/>
      <c r="B341" s="4" t="s">
        <v>404</v>
      </c>
      <c r="C341" s="4" t="s">
        <v>501</v>
      </c>
      <c r="D341" s="4" t="s">
        <v>502</v>
      </c>
      <c r="E341" s="5" t="e">
        <f>VLOOKUP(Tabla13[[#This Row],[Ref]],Hoja1!C:D,2,FALSE)</f>
        <v>#N/A</v>
      </c>
      <c r="F341" s="5" t="e">
        <f>VLOOKUP(Tabla13[[#This Row],[Ref]],Hoja1!C:E,3,FALSE)</f>
        <v>#N/A</v>
      </c>
      <c r="G341" s="5" t="e">
        <f>VLOOKUP(Tabla13[[#This Row],[Ref]],Hoja1!C:F,4,FALSE)</f>
        <v>#N/A</v>
      </c>
      <c r="H341" s="5" t="e">
        <f>VLOOKUP(Tabla13[[#This Row],[Ref]],Hoja1!C:G,5,FALSE)</f>
        <v>#N/A</v>
      </c>
      <c r="I341" s="5" t="e">
        <f>VLOOKUP(Tabla13[[#This Row],[Ref]],Hoja1!C:H,6,FALSE)</f>
        <v>#N/A</v>
      </c>
      <c r="J341" s="5" t="e">
        <f>VLOOKUP(Tabla13[[#This Row],[Ref]],Hoja1!C:I,7,FALSE)</f>
        <v>#N/A</v>
      </c>
      <c r="K341" s="5" t="e">
        <f>VLOOKUP(Tabla13[[#This Row],[Ref]],Hoja1!C:J,8,FALSE)</f>
        <v>#N/A</v>
      </c>
      <c r="L341" s="5" t="e">
        <f>VLOOKUP(Tabla13[[#This Row],[Ref]],Hoja1!C:K,9,FALSE)</f>
        <v>#N/A</v>
      </c>
      <c r="M341" s="5" t="e">
        <f>VLOOKUP(Tabla13[[#This Row],[Ref]],Hoja1!C:L,10,FALSE)</f>
        <v>#N/A</v>
      </c>
      <c r="N341" s="5" t="e">
        <f>VLOOKUP(Tabla13[[#This Row],[Ref]],Hoja1!C:M,11,FALSE)</f>
        <v>#N/A</v>
      </c>
      <c r="O341" s="5" t="e">
        <f>VLOOKUP(Tabla13[[#This Row],[Ref]],Hoja1!C:N,12,FALSE)</f>
        <v>#N/A</v>
      </c>
      <c r="P341" s="5" t="e">
        <f>VLOOKUP(Tabla13[[#This Row],[Ref]],Hoja1!C:O,13,FALSE)</f>
        <v>#N/A</v>
      </c>
      <c r="Q341" s="5" t="e">
        <f>VLOOKUP(Tabla13[[#This Row],[Ref]],Hoja1!C:P,14,FALSE)</f>
        <v>#N/A</v>
      </c>
      <c r="R341" s="5" t="e">
        <f>VLOOKUP(Tabla13[[#This Row],[Ref]],Hoja1!C:Q,15,FALSE)</f>
        <v>#N/A</v>
      </c>
      <c r="S341" s="5" t="e">
        <f>VLOOKUP(Tabla13[[#This Row],[Ref]],Hoja1!C:R,16,FALSE)</f>
        <v>#N/A</v>
      </c>
      <c r="T341" s="5" t="e">
        <f>VLOOKUP(Tabla13[[#This Row],[Ref]],Hoja1!C:S,17,FALSE)</f>
        <v>#N/A</v>
      </c>
      <c r="U341" s="5" t="e">
        <f>VLOOKUP(Tabla13[[#This Row],[Ref]],Hoja1!C:T,18,FALSE)</f>
        <v>#N/A</v>
      </c>
      <c r="V341" s="5" t="e">
        <f>VLOOKUP(Tabla13[[#This Row],[Ref]],Hoja1!C:U,19,FALSE)</f>
        <v>#N/A</v>
      </c>
      <c r="W341" s="5" t="e">
        <f>VLOOKUP(Tabla13[[#This Row],[Ref]],Hoja1!C:V,20,FALSE)</f>
        <v>#N/A</v>
      </c>
      <c r="X341" s="5" t="e">
        <f>VLOOKUP(Tabla13[[#This Row],[Ref]],Hoja1!C:W,21,FALSE)</f>
        <v>#N/A</v>
      </c>
      <c r="Y341" s="5" t="e">
        <f>VLOOKUP(Tabla13[[#This Row],[Ref]],Hoja1!C:X,22,FALSE)</f>
        <v>#N/A</v>
      </c>
      <c r="Z341" s="2" t="e">
        <f>SUM(Tabla13[[#This Row],[18]:[38]])</f>
        <v>#N/A</v>
      </c>
      <c r="AA341" s="6">
        <v>27.95</v>
      </c>
      <c r="AB341" s="6">
        <v>27.95</v>
      </c>
      <c r="AC341" s="6"/>
      <c r="AD341" s="3">
        <f>Tabla13[[#This Row],[Price 1]]*2.3</f>
        <v>64.284999999999997</v>
      </c>
      <c r="AE341" s="3"/>
      <c r="AF341" s="3"/>
      <c r="AG341" s="3"/>
    </row>
    <row r="342" spans="1:33" ht="55.5" hidden="1" customHeight="1" x14ac:dyDescent="0.3">
      <c r="A342" s="9"/>
      <c r="B342" s="4" t="s">
        <v>404</v>
      </c>
      <c r="C342" s="4" t="s">
        <v>503</v>
      </c>
      <c r="D342" s="4" t="s">
        <v>502</v>
      </c>
      <c r="E342" s="5" t="e">
        <f>VLOOKUP(Tabla13[[#This Row],[Ref]],Hoja1!C:D,2,FALSE)</f>
        <v>#N/A</v>
      </c>
      <c r="F342" s="5" t="e">
        <f>VLOOKUP(Tabla13[[#This Row],[Ref]],Hoja1!C:E,3,FALSE)</f>
        <v>#N/A</v>
      </c>
      <c r="G342" s="5" t="e">
        <f>VLOOKUP(Tabla13[[#This Row],[Ref]],Hoja1!C:F,4,FALSE)</f>
        <v>#N/A</v>
      </c>
      <c r="H342" s="5" t="e">
        <f>VLOOKUP(Tabla13[[#This Row],[Ref]],Hoja1!C:G,5,FALSE)</f>
        <v>#N/A</v>
      </c>
      <c r="I342" s="5" t="e">
        <f>VLOOKUP(Tabla13[[#This Row],[Ref]],Hoja1!C:H,6,FALSE)</f>
        <v>#N/A</v>
      </c>
      <c r="J342" s="5" t="e">
        <f>VLOOKUP(Tabla13[[#This Row],[Ref]],Hoja1!C:I,7,FALSE)</f>
        <v>#N/A</v>
      </c>
      <c r="K342" s="5" t="e">
        <f>VLOOKUP(Tabla13[[#This Row],[Ref]],Hoja1!C:J,8,FALSE)</f>
        <v>#N/A</v>
      </c>
      <c r="L342" s="5" t="e">
        <f>VLOOKUP(Tabla13[[#This Row],[Ref]],Hoja1!C:K,9,FALSE)</f>
        <v>#N/A</v>
      </c>
      <c r="M342" s="5" t="e">
        <f>VLOOKUP(Tabla13[[#This Row],[Ref]],Hoja1!C:L,10,FALSE)</f>
        <v>#N/A</v>
      </c>
      <c r="N342" s="5" t="e">
        <f>VLOOKUP(Tabla13[[#This Row],[Ref]],Hoja1!C:M,11,FALSE)</f>
        <v>#N/A</v>
      </c>
      <c r="O342" s="5" t="e">
        <f>VLOOKUP(Tabla13[[#This Row],[Ref]],Hoja1!C:N,12,FALSE)</f>
        <v>#N/A</v>
      </c>
      <c r="P342" s="5" t="e">
        <f>VLOOKUP(Tabla13[[#This Row],[Ref]],Hoja1!C:O,13,FALSE)</f>
        <v>#N/A</v>
      </c>
      <c r="Q342" s="5" t="e">
        <f>VLOOKUP(Tabla13[[#This Row],[Ref]],Hoja1!C:P,14,FALSE)</f>
        <v>#N/A</v>
      </c>
      <c r="R342" s="5" t="e">
        <f>VLOOKUP(Tabla13[[#This Row],[Ref]],Hoja1!C:Q,15,FALSE)</f>
        <v>#N/A</v>
      </c>
      <c r="S342" s="5" t="e">
        <f>VLOOKUP(Tabla13[[#This Row],[Ref]],Hoja1!C:R,16,FALSE)</f>
        <v>#N/A</v>
      </c>
      <c r="T342" s="5" t="e">
        <f>VLOOKUP(Tabla13[[#This Row],[Ref]],Hoja1!C:S,17,FALSE)</f>
        <v>#N/A</v>
      </c>
      <c r="U342" s="5" t="e">
        <f>VLOOKUP(Tabla13[[#This Row],[Ref]],Hoja1!C:T,18,FALSE)</f>
        <v>#N/A</v>
      </c>
      <c r="V342" s="5" t="e">
        <f>VLOOKUP(Tabla13[[#This Row],[Ref]],Hoja1!C:U,19,FALSE)</f>
        <v>#N/A</v>
      </c>
      <c r="W342" s="5" t="e">
        <f>VLOOKUP(Tabla13[[#This Row],[Ref]],Hoja1!C:V,20,FALSE)</f>
        <v>#N/A</v>
      </c>
      <c r="X342" s="5" t="e">
        <f>VLOOKUP(Tabla13[[#This Row],[Ref]],Hoja1!C:W,21,FALSE)</f>
        <v>#N/A</v>
      </c>
      <c r="Y342" s="5" t="e">
        <f>VLOOKUP(Tabla13[[#This Row],[Ref]],Hoja1!C:X,22,FALSE)</f>
        <v>#N/A</v>
      </c>
      <c r="Z342" s="2" t="e">
        <f>SUM(Tabla13[[#This Row],[18]:[38]])</f>
        <v>#N/A</v>
      </c>
      <c r="AA342" s="6">
        <v>27.95</v>
      </c>
      <c r="AB342" s="6">
        <v>27.95</v>
      </c>
      <c r="AC342" s="6"/>
      <c r="AD342" s="3">
        <f>Tabla13[[#This Row],[Price 1]]*2.3</f>
        <v>64.284999999999997</v>
      </c>
      <c r="AE342" s="3"/>
      <c r="AF342" s="3"/>
      <c r="AG342" s="3"/>
    </row>
    <row r="343" spans="1:33" ht="55.5" hidden="1" customHeight="1" x14ac:dyDescent="0.3">
      <c r="A343" s="10"/>
      <c r="B343" s="4" t="s">
        <v>404</v>
      </c>
      <c r="C343" s="4" t="s">
        <v>504</v>
      </c>
      <c r="D343" s="4" t="s">
        <v>505</v>
      </c>
      <c r="E343" s="5" t="e">
        <f>VLOOKUP(Tabla13[[#This Row],[Ref]],Hoja1!C:D,2,FALSE)</f>
        <v>#N/A</v>
      </c>
      <c r="F343" s="5" t="e">
        <f>VLOOKUP(Tabla13[[#This Row],[Ref]],Hoja1!C:E,3,FALSE)</f>
        <v>#N/A</v>
      </c>
      <c r="G343" s="5" t="e">
        <f>VLOOKUP(Tabla13[[#This Row],[Ref]],Hoja1!C:F,4,FALSE)</f>
        <v>#N/A</v>
      </c>
      <c r="H343" s="5" t="e">
        <f>VLOOKUP(Tabla13[[#This Row],[Ref]],Hoja1!C:G,5,FALSE)</f>
        <v>#N/A</v>
      </c>
      <c r="I343" s="5" t="e">
        <f>VLOOKUP(Tabla13[[#This Row],[Ref]],Hoja1!C:H,6,FALSE)</f>
        <v>#N/A</v>
      </c>
      <c r="J343" s="5" t="e">
        <f>VLOOKUP(Tabla13[[#This Row],[Ref]],Hoja1!C:I,7,FALSE)</f>
        <v>#N/A</v>
      </c>
      <c r="K343" s="5" t="e">
        <f>VLOOKUP(Tabla13[[#This Row],[Ref]],Hoja1!C:J,8,FALSE)</f>
        <v>#N/A</v>
      </c>
      <c r="L343" s="5" t="e">
        <f>VLOOKUP(Tabla13[[#This Row],[Ref]],Hoja1!C:K,9,FALSE)</f>
        <v>#N/A</v>
      </c>
      <c r="M343" s="5" t="e">
        <f>VLOOKUP(Tabla13[[#This Row],[Ref]],Hoja1!C:L,10,FALSE)</f>
        <v>#N/A</v>
      </c>
      <c r="N343" s="5" t="e">
        <f>VLOOKUP(Tabla13[[#This Row],[Ref]],Hoja1!C:M,11,FALSE)</f>
        <v>#N/A</v>
      </c>
      <c r="O343" s="5" t="e">
        <f>VLOOKUP(Tabla13[[#This Row],[Ref]],Hoja1!C:N,12,FALSE)</f>
        <v>#N/A</v>
      </c>
      <c r="P343" s="5" t="e">
        <f>VLOOKUP(Tabla13[[#This Row],[Ref]],Hoja1!C:O,13,FALSE)</f>
        <v>#N/A</v>
      </c>
      <c r="Q343" s="5" t="e">
        <f>VLOOKUP(Tabla13[[#This Row],[Ref]],Hoja1!C:P,14,FALSE)</f>
        <v>#N/A</v>
      </c>
      <c r="R343" s="5" t="e">
        <f>VLOOKUP(Tabla13[[#This Row],[Ref]],Hoja1!C:Q,15,FALSE)</f>
        <v>#N/A</v>
      </c>
      <c r="S343" s="5" t="e">
        <f>VLOOKUP(Tabla13[[#This Row],[Ref]],Hoja1!C:R,16,FALSE)</f>
        <v>#N/A</v>
      </c>
      <c r="T343" s="5" t="e">
        <f>VLOOKUP(Tabla13[[#This Row],[Ref]],Hoja1!C:S,17,FALSE)</f>
        <v>#N/A</v>
      </c>
      <c r="U343" s="5" t="e">
        <f>VLOOKUP(Tabla13[[#This Row],[Ref]],Hoja1!C:T,18,FALSE)</f>
        <v>#N/A</v>
      </c>
      <c r="V343" s="5" t="e">
        <f>VLOOKUP(Tabla13[[#This Row],[Ref]],Hoja1!C:U,19,FALSE)</f>
        <v>#N/A</v>
      </c>
      <c r="W343" s="5" t="e">
        <f>VLOOKUP(Tabla13[[#This Row],[Ref]],Hoja1!C:V,20,FALSE)</f>
        <v>#N/A</v>
      </c>
      <c r="X343" s="5" t="e">
        <f>VLOOKUP(Tabla13[[#This Row],[Ref]],Hoja1!C:W,21,FALSE)</f>
        <v>#N/A</v>
      </c>
      <c r="Y343" s="5" t="e">
        <f>VLOOKUP(Tabla13[[#This Row],[Ref]],Hoja1!C:X,22,FALSE)</f>
        <v>#N/A</v>
      </c>
      <c r="Z343" s="2" t="e">
        <f>SUM(Tabla13[[#This Row],[18]:[38]])</f>
        <v>#N/A</v>
      </c>
      <c r="AA343" s="6">
        <v>25.95</v>
      </c>
      <c r="AB343" s="6">
        <v>25.95</v>
      </c>
      <c r="AC343" s="6"/>
      <c r="AD343" s="3">
        <f>Tabla13[[#This Row],[Price 1]]*2.3</f>
        <v>59.684999999999995</v>
      </c>
      <c r="AE343" s="3"/>
      <c r="AF343" s="3"/>
      <c r="AG343" s="3"/>
    </row>
    <row r="344" spans="1:33" ht="55.5" hidden="1" customHeight="1" x14ac:dyDescent="0.3">
      <c r="A344" s="10"/>
      <c r="B344" s="4" t="s">
        <v>404</v>
      </c>
      <c r="C344" s="4" t="s">
        <v>506</v>
      </c>
      <c r="D344" s="4" t="s">
        <v>505</v>
      </c>
      <c r="E344" s="5" t="e">
        <f>VLOOKUP(Tabla13[[#This Row],[Ref]],Hoja1!C:D,2,FALSE)</f>
        <v>#N/A</v>
      </c>
      <c r="F344" s="5" t="e">
        <f>VLOOKUP(Tabla13[[#This Row],[Ref]],Hoja1!C:E,3,FALSE)</f>
        <v>#N/A</v>
      </c>
      <c r="G344" s="5" t="e">
        <f>VLOOKUP(Tabla13[[#This Row],[Ref]],Hoja1!C:F,4,FALSE)</f>
        <v>#N/A</v>
      </c>
      <c r="H344" s="5" t="e">
        <f>VLOOKUP(Tabla13[[#This Row],[Ref]],Hoja1!C:G,5,FALSE)</f>
        <v>#N/A</v>
      </c>
      <c r="I344" s="5" t="e">
        <f>VLOOKUP(Tabla13[[#This Row],[Ref]],Hoja1!C:H,6,FALSE)</f>
        <v>#N/A</v>
      </c>
      <c r="J344" s="5" t="e">
        <f>VLOOKUP(Tabla13[[#This Row],[Ref]],Hoja1!C:I,7,FALSE)</f>
        <v>#N/A</v>
      </c>
      <c r="K344" s="5" t="e">
        <f>VLOOKUP(Tabla13[[#This Row],[Ref]],Hoja1!C:J,8,FALSE)</f>
        <v>#N/A</v>
      </c>
      <c r="L344" s="5" t="e">
        <f>VLOOKUP(Tabla13[[#This Row],[Ref]],Hoja1!C:K,9,FALSE)</f>
        <v>#N/A</v>
      </c>
      <c r="M344" s="5" t="e">
        <f>VLOOKUP(Tabla13[[#This Row],[Ref]],Hoja1!C:L,10,FALSE)</f>
        <v>#N/A</v>
      </c>
      <c r="N344" s="5" t="e">
        <f>VLOOKUP(Tabla13[[#This Row],[Ref]],Hoja1!C:M,11,FALSE)</f>
        <v>#N/A</v>
      </c>
      <c r="O344" s="5" t="e">
        <f>VLOOKUP(Tabla13[[#This Row],[Ref]],Hoja1!C:N,12,FALSE)</f>
        <v>#N/A</v>
      </c>
      <c r="P344" s="5" t="e">
        <f>VLOOKUP(Tabla13[[#This Row],[Ref]],Hoja1!C:O,13,FALSE)</f>
        <v>#N/A</v>
      </c>
      <c r="Q344" s="5" t="e">
        <f>VLOOKUP(Tabla13[[#This Row],[Ref]],Hoja1!C:P,14,FALSE)</f>
        <v>#N/A</v>
      </c>
      <c r="R344" s="5" t="e">
        <f>VLOOKUP(Tabla13[[#This Row],[Ref]],Hoja1!C:Q,15,FALSE)</f>
        <v>#N/A</v>
      </c>
      <c r="S344" s="5" t="e">
        <f>VLOOKUP(Tabla13[[#This Row],[Ref]],Hoja1!C:R,16,FALSE)</f>
        <v>#N/A</v>
      </c>
      <c r="T344" s="5" t="e">
        <f>VLOOKUP(Tabla13[[#This Row],[Ref]],Hoja1!C:S,17,FALSE)</f>
        <v>#N/A</v>
      </c>
      <c r="U344" s="5" t="e">
        <f>VLOOKUP(Tabla13[[#This Row],[Ref]],Hoja1!C:T,18,FALSE)</f>
        <v>#N/A</v>
      </c>
      <c r="V344" s="5" t="e">
        <f>VLOOKUP(Tabla13[[#This Row],[Ref]],Hoja1!C:U,19,FALSE)</f>
        <v>#N/A</v>
      </c>
      <c r="W344" s="5" t="e">
        <f>VLOOKUP(Tabla13[[#This Row],[Ref]],Hoja1!C:V,20,FALSE)</f>
        <v>#N/A</v>
      </c>
      <c r="X344" s="5" t="e">
        <f>VLOOKUP(Tabla13[[#This Row],[Ref]],Hoja1!C:W,21,FALSE)</f>
        <v>#N/A</v>
      </c>
      <c r="Y344" s="5" t="e">
        <f>VLOOKUP(Tabla13[[#This Row],[Ref]],Hoja1!C:X,22,FALSE)</f>
        <v>#N/A</v>
      </c>
      <c r="Z344" s="2" t="e">
        <f>SUM(Tabla13[[#This Row],[18]:[38]])</f>
        <v>#N/A</v>
      </c>
      <c r="AA344" s="6">
        <v>25.95</v>
      </c>
      <c r="AB344" s="6">
        <v>25.95</v>
      </c>
      <c r="AC344" s="6"/>
      <c r="AD344" s="3">
        <f>Tabla13[[#This Row],[Price 1]]*2.3</f>
        <v>59.684999999999995</v>
      </c>
      <c r="AE344" s="3"/>
      <c r="AF344" s="3"/>
      <c r="AG344" s="3"/>
    </row>
    <row r="345" spans="1:33" ht="55.5" hidden="1" customHeight="1" x14ac:dyDescent="0.3">
      <c r="A345" s="10"/>
      <c r="B345" s="4" t="s">
        <v>404</v>
      </c>
      <c r="C345" s="4" t="s">
        <v>507</v>
      </c>
      <c r="D345" s="4" t="s">
        <v>493</v>
      </c>
      <c r="E345" s="5" t="e">
        <f>VLOOKUP(Tabla13[[#This Row],[Ref]],Hoja1!C:D,2,FALSE)</f>
        <v>#N/A</v>
      </c>
      <c r="F345" s="5" t="e">
        <f>VLOOKUP(Tabla13[[#This Row],[Ref]],Hoja1!C:E,3,FALSE)</f>
        <v>#N/A</v>
      </c>
      <c r="G345" s="5" t="e">
        <f>VLOOKUP(Tabla13[[#This Row],[Ref]],Hoja1!C:F,4,FALSE)</f>
        <v>#N/A</v>
      </c>
      <c r="H345" s="5" t="e">
        <f>VLOOKUP(Tabla13[[#This Row],[Ref]],Hoja1!C:G,5,FALSE)</f>
        <v>#N/A</v>
      </c>
      <c r="I345" s="5" t="e">
        <f>VLOOKUP(Tabla13[[#This Row],[Ref]],Hoja1!C:H,6,FALSE)</f>
        <v>#N/A</v>
      </c>
      <c r="J345" s="5" t="e">
        <f>VLOOKUP(Tabla13[[#This Row],[Ref]],Hoja1!C:I,7,FALSE)</f>
        <v>#N/A</v>
      </c>
      <c r="K345" s="5" t="e">
        <f>VLOOKUP(Tabla13[[#This Row],[Ref]],Hoja1!C:J,8,FALSE)</f>
        <v>#N/A</v>
      </c>
      <c r="L345" s="5" t="e">
        <f>VLOOKUP(Tabla13[[#This Row],[Ref]],Hoja1!C:K,9,FALSE)</f>
        <v>#N/A</v>
      </c>
      <c r="M345" s="5" t="e">
        <f>VLOOKUP(Tabla13[[#This Row],[Ref]],Hoja1!C:L,10,FALSE)</f>
        <v>#N/A</v>
      </c>
      <c r="N345" s="5" t="e">
        <f>VLOOKUP(Tabla13[[#This Row],[Ref]],Hoja1!C:M,11,FALSE)</f>
        <v>#N/A</v>
      </c>
      <c r="O345" s="5" t="e">
        <f>VLOOKUP(Tabla13[[#This Row],[Ref]],Hoja1!C:N,12,FALSE)</f>
        <v>#N/A</v>
      </c>
      <c r="P345" s="5" t="e">
        <f>VLOOKUP(Tabla13[[#This Row],[Ref]],Hoja1!C:O,13,FALSE)</f>
        <v>#N/A</v>
      </c>
      <c r="Q345" s="5" t="e">
        <f>VLOOKUP(Tabla13[[#This Row],[Ref]],Hoja1!C:P,14,FALSE)</f>
        <v>#N/A</v>
      </c>
      <c r="R345" s="5" t="e">
        <f>VLOOKUP(Tabla13[[#This Row],[Ref]],Hoja1!C:Q,15,FALSE)</f>
        <v>#N/A</v>
      </c>
      <c r="S345" s="5" t="e">
        <f>VLOOKUP(Tabla13[[#This Row],[Ref]],Hoja1!C:R,16,FALSE)</f>
        <v>#N/A</v>
      </c>
      <c r="T345" s="5" t="e">
        <f>VLOOKUP(Tabla13[[#This Row],[Ref]],Hoja1!C:S,17,FALSE)</f>
        <v>#N/A</v>
      </c>
      <c r="U345" s="5" t="e">
        <f>VLOOKUP(Tabla13[[#This Row],[Ref]],Hoja1!C:T,18,FALSE)</f>
        <v>#N/A</v>
      </c>
      <c r="V345" s="5" t="e">
        <f>VLOOKUP(Tabla13[[#This Row],[Ref]],Hoja1!C:U,19,FALSE)</f>
        <v>#N/A</v>
      </c>
      <c r="W345" s="5" t="e">
        <f>VLOOKUP(Tabla13[[#This Row],[Ref]],Hoja1!C:V,20,FALSE)</f>
        <v>#N/A</v>
      </c>
      <c r="X345" s="5" t="e">
        <f>VLOOKUP(Tabla13[[#This Row],[Ref]],Hoja1!C:W,21,FALSE)</f>
        <v>#N/A</v>
      </c>
      <c r="Y345" s="5" t="e">
        <f>VLOOKUP(Tabla13[[#This Row],[Ref]],Hoja1!C:X,22,FALSE)</f>
        <v>#N/A</v>
      </c>
      <c r="Z345" s="2" t="e">
        <f>SUM(Tabla13[[#This Row],[18]:[38]])</f>
        <v>#N/A</v>
      </c>
      <c r="AA345" s="6">
        <v>25.95</v>
      </c>
      <c r="AB345" s="6">
        <v>26.95</v>
      </c>
      <c r="AC345" s="6"/>
      <c r="AD345" s="3">
        <f>Tabla13[[#This Row],[Price 1]]*2.3</f>
        <v>59.684999999999995</v>
      </c>
      <c r="AE345" s="3"/>
      <c r="AF345" s="3"/>
      <c r="AG345" s="3"/>
    </row>
    <row r="346" spans="1:33" ht="55.5" hidden="1" customHeight="1" x14ac:dyDescent="0.3">
      <c r="A346" s="9"/>
      <c r="B346" s="4" t="s">
        <v>404</v>
      </c>
      <c r="C346" s="4" t="s">
        <v>508</v>
      </c>
      <c r="D346" s="4" t="s">
        <v>493</v>
      </c>
      <c r="E346" s="5" t="e">
        <f>VLOOKUP(Tabla13[[#This Row],[Ref]],Hoja1!C:D,2,FALSE)</f>
        <v>#N/A</v>
      </c>
      <c r="F346" s="5" t="e">
        <f>VLOOKUP(Tabla13[[#This Row],[Ref]],Hoja1!C:E,3,FALSE)</f>
        <v>#N/A</v>
      </c>
      <c r="G346" s="5" t="e">
        <f>VLOOKUP(Tabla13[[#This Row],[Ref]],Hoja1!C:F,4,FALSE)</f>
        <v>#N/A</v>
      </c>
      <c r="H346" s="5" t="e">
        <f>VLOOKUP(Tabla13[[#This Row],[Ref]],Hoja1!C:G,5,FALSE)</f>
        <v>#N/A</v>
      </c>
      <c r="I346" s="5" t="e">
        <f>VLOOKUP(Tabla13[[#This Row],[Ref]],Hoja1!C:H,6,FALSE)</f>
        <v>#N/A</v>
      </c>
      <c r="J346" s="5" t="e">
        <f>VLOOKUP(Tabla13[[#This Row],[Ref]],Hoja1!C:I,7,FALSE)</f>
        <v>#N/A</v>
      </c>
      <c r="K346" s="5" t="e">
        <f>VLOOKUP(Tabla13[[#This Row],[Ref]],Hoja1!C:J,8,FALSE)</f>
        <v>#N/A</v>
      </c>
      <c r="L346" s="5" t="e">
        <f>VLOOKUP(Tabla13[[#This Row],[Ref]],Hoja1!C:K,9,FALSE)</f>
        <v>#N/A</v>
      </c>
      <c r="M346" s="5" t="e">
        <f>VLOOKUP(Tabla13[[#This Row],[Ref]],Hoja1!C:L,10,FALSE)</f>
        <v>#N/A</v>
      </c>
      <c r="N346" s="5" t="e">
        <f>VLOOKUP(Tabla13[[#This Row],[Ref]],Hoja1!C:M,11,FALSE)</f>
        <v>#N/A</v>
      </c>
      <c r="O346" s="5" t="e">
        <f>VLOOKUP(Tabla13[[#This Row],[Ref]],Hoja1!C:N,12,FALSE)</f>
        <v>#N/A</v>
      </c>
      <c r="P346" s="5" t="e">
        <f>VLOOKUP(Tabla13[[#This Row],[Ref]],Hoja1!C:O,13,FALSE)</f>
        <v>#N/A</v>
      </c>
      <c r="Q346" s="5" t="e">
        <f>VLOOKUP(Tabla13[[#This Row],[Ref]],Hoja1!C:P,14,FALSE)</f>
        <v>#N/A</v>
      </c>
      <c r="R346" s="5" t="e">
        <f>VLOOKUP(Tabla13[[#This Row],[Ref]],Hoja1!C:Q,15,FALSE)</f>
        <v>#N/A</v>
      </c>
      <c r="S346" s="5" t="e">
        <f>VLOOKUP(Tabla13[[#This Row],[Ref]],Hoja1!C:R,16,FALSE)</f>
        <v>#N/A</v>
      </c>
      <c r="T346" s="5" t="e">
        <f>VLOOKUP(Tabla13[[#This Row],[Ref]],Hoja1!C:S,17,FALSE)</f>
        <v>#N/A</v>
      </c>
      <c r="U346" s="5" t="e">
        <f>VLOOKUP(Tabla13[[#This Row],[Ref]],Hoja1!C:T,18,FALSE)</f>
        <v>#N/A</v>
      </c>
      <c r="V346" s="5" t="e">
        <f>VLOOKUP(Tabla13[[#This Row],[Ref]],Hoja1!C:U,19,FALSE)</f>
        <v>#N/A</v>
      </c>
      <c r="W346" s="5" t="e">
        <f>VLOOKUP(Tabla13[[#This Row],[Ref]],Hoja1!C:V,20,FALSE)</f>
        <v>#N/A</v>
      </c>
      <c r="X346" s="5" t="e">
        <f>VLOOKUP(Tabla13[[#This Row],[Ref]],Hoja1!C:W,21,FALSE)</f>
        <v>#N/A</v>
      </c>
      <c r="Y346" s="5" t="e">
        <f>VLOOKUP(Tabla13[[#This Row],[Ref]],Hoja1!C:X,22,FALSE)</f>
        <v>#N/A</v>
      </c>
      <c r="Z346" s="2" t="e">
        <f>SUM(Tabla13[[#This Row],[18]:[38]])</f>
        <v>#N/A</v>
      </c>
      <c r="AA346" s="6">
        <v>25.95</v>
      </c>
      <c r="AB346" s="6">
        <v>26.95</v>
      </c>
      <c r="AC346" s="6"/>
      <c r="AD346" s="3">
        <f>Tabla13[[#This Row],[Price 1]]*2.3</f>
        <v>59.684999999999995</v>
      </c>
      <c r="AE346" s="3"/>
      <c r="AF346" s="3"/>
      <c r="AG346" s="3"/>
    </row>
    <row r="347" spans="1:33" ht="55.5" hidden="1" customHeight="1" x14ac:dyDescent="0.3">
      <c r="A347" s="9"/>
      <c r="B347" s="4" t="s">
        <v>404</v>
      </c>
      <c r="C347" s="4" t="s">
        <v>509</v>
      </c>
      <c r="D347" s="4" t="s">
        <v>510</v>
      </c>
      <c r="E347" s="5" t="e">
        <f>VLOOKUP(Tabla13[[#This Row],[Ref]],Hoja1!C:D,2,FALSE)</f>
        <v>#N/A</v>
      </c>
      <c r="F347" s="5" t="e">
        <f>VLOOKUP(Tabla13[[#This Row],[Ref]],Hoja1!C:E,3,FALSE)</f>
        <v>#N/A</v>
      </c>
      <c r="G347" s="5" t="e">
        <f>VLOOKUP(Tabla13[[#This Row],[Ref]],Hoja1!C:F,4,FALSE)</f>
        <v>#N/A</v>
      </c>
      <c r="H347" s="5" t="e">
        <f>VLOOKUP(Tabla13[[#This Row],[Ref]],Hoja1!C:G,5,FALSE)</f>
        <v>#N/A</v>
      </c>
      <c r="I347" s="5" t="e">
        <f>VLOOKUP(Tabla13[[#This Row],[Ref]],Hoja1!C:H,6,FALSE)</f>
        <v>#N/A</v>
      </c>
      <c r="J347" s="5" t="e">
        <f>VLOOKUP(Tabla13[[#This Row],[Ref]],Hoja1!C:I,7,FALSE)</f>
        <v>#N/A</v>
      </c>
      <c r="K347" s="5" t="e">
        <f>VLOOKUP(Tabla13[[#This Row],[Ref]],Hoja1!C:J,8,FALSE)</f>
        <v>#N/A</v>
      </c>
      <c r="L347" s="5" t="e">
        <f>VLOOKUP(Tabla13[[#This Row],[Ref]],Hoja1!C:K,9,FALSE)</f>
        <v>#N/A</v>
      </c>
      <c r="M347" s="5" t="e">
        <f>VLOOKUP(Tabla13[[#This Row],[Ref]],Hoja1!C:L,10,FALSE)</f>
        <v>#N/A</v>
      </c>
      <c r="N347" s="5" t="e">
        <f>VLOOKUP(Tabla13[[#This Row],[Ref]],Hoja1!C:M,11,FALSE)</f>
        <v>#N/A</v>
      </c>
      <c r="O347" s="5" t="e">
        <f>VLOOKUP(Tabla13[[#This Row],[Ref]],Hoja1!C:N,12,FALSE)</f>
        <v>#N/A</v>
      </c>
      <c r="P347" s="5" t="e">
        <f>VLOOKUP(Tabla13[[#This Row],[Ref]],Hoja1!C:O,13,FALSE)</f>
        <v>#N/A</v>
      </c>
      <c r="Q347" s="5" t="e">
        <f>VLOOKUP(Tabla13[[#This Row],[Ref]],Hoja1!C:P,14,FALSE)</f>
        <v>#N/A</v>
      </c>
      <c r="R347" s="5" t="e">
        <f>VLOOKUP(Tabla13[[#This Row],[Ref]],Hoja1!C:Q,15,FALSE)</f>
        <v>#N/A</v>
      </c>
      <c r="S347" s="5" t="e">
        <f>VLOOKUP(Tabla13[[#This Row],[Ref]],Hoja1!C:R,16,FALSE)</f>
        <v>#N/A</v>
      </c>
      <c r="T347" s="5" t="e">
        <f>VLOOKUP(Tabla13[[#This Row],[Ref]],Hoja1!C:S,17,FALSE)</f>
        <v>#N/A</v>
      </c>
      <c r="U347" s="5" t="e">
        <f>VLOOKUP(Tabla13[[#This Row],[Ref]],Hoja1!C:T,18,FALSE)</f>
        <v>#N/A</v>
      </c>
      <c r="V347" s="5" t="e">
        <f>VLOOKUP(Tabla13[[#This Row],[Ref]],Hoja1!C:U,19,FALSE)</f>
        <v>#N/A</v>
      </c>
      <c r="W347" s="5" t="e">
        <f>VLOOKUP(Tabla13[[#This Row],[Ref]],Hoja1!C:V,20,FALSE)</f>
        <v>#N/A</v>
      </c>
      <c r="X347" s="5" t="e">
        <f>VLOOKUP(Tabla13[[#This Row],[Ref]],Hoja1!C:W,21,FALSE)</f>
        <v>#N/A</v>
      </c>
      <c r="Y347" s="5" t="e">
        <f>VLOOKUP(Tabla13[[#This Row],[Ref]],Hoja1!C:X,22,FALSE)</f>
        <v>#N/A</v>
      </c>
      <c r="Z347" s="2" t="e">
        <f>SUM(Tabla13[[#This Row],[18]:[38]])</f>
        <v>#N/A</v>
      </c>
      <c r="AA347" s="6">
        <v>16.95</v>
      </c>
      <c r="AB347" s="6">
        <v>17.95</v>
      </c>
      <c r="AC347" s="6">
        <v>18.95</v>
      </c>
      <c r="AD347" s="3">
        <f>Tabla13[[#This Row],[Price 1]]*2.3</f>
        <v>38.984999999999992</v>
      </c>
      <c r="AE347" s="3"/>
      <c r="AF347" s="3"/>
      <c r="AG347" s="3"/>
    </row>
    <row r="348" spans="1:33" ht="55.5" hidden="1" customHeight="1" x14ac:dyDescent="0.3">
      <c r="A348" s="10"/>
      <c r="B348" s="4" t="s">
        <v>404</v>
      </c>
      <c r="C348" s="4" t="s">
        <v>511</v>
      </c>
      <c r="D348" s="4" t="s">
        <v>510</v>
      </c>
      <c r="E348" s="5" t="e">
        <f>VLOOKUP(Tabla13[[#This Row],[Ref]],Hoja1!C:D,2,FALSE)</f>
        <v>#N/A</v>
      </c>
      <c r="F348" s="5" t="e">
        <f>VLOOKUP(Tabla13[[#This Row],[Ref]],Hoja1!C:E,3,FALSE)</f>
        <v>#N/A</v>
      </c>
      <c r="G348" s="5" t="e">
        <f>VLOOKUP(Tabla13[[#This Row],[Ref]],Hoja1!C:F,4,FALSE)</f>
        <v>#N/A</v>
      </c>
      <c r="H348" s="5" t="e">
        <f>VLOOKUP(Tabla13[[#This Row],[Ref]],Hoja1!C:G,5,FALSE)</f>
        <v>#N/A</v>
      </c>
      <c r="I348" s="5" t="e">
        <f>VLOOKUP(Tabla13[[#This Row],[Ref]],Hoja1!C:H,6,FALSE)</f>
        <v>#N/A</v>
      </c>
      <c r="J348" s="5" t="e">
        <f>VLOOKUP(Tabla13[[#This Row],[Ref]],Hoja1!C:I,7,FALSE)</f>
        <v>#N/A</v>
      </c>
      <c r="K348" s="5" t="e">
        <f>VLOOKUP(Tabla13[[#This Row],[Ref]],Hoja1!C:J,8,FALSE)</f>
        <v>#N/A</v>
      </c>
      <c r="L348" s="5" t="e">
        <f>VLOOKUP(Tabla13[[#This Row],[Ref]],Hoja1!C:K,9,FALSE)</f>
        <v>#N/A</v>
      </c>
      <c r="M348" s="5" t="e">
        <f>VLOOKUP(Tabla13[[#This Row],[Ref]],Hoja1!C:L,10,FALSE)</f>
        <v>#N/A</v>
      </c>
      <c r="N348" s="5" t="e">
        <f>VLOOKUP(Tabla13[[#This Row],[Ref]],Hoja1!C:M,11,FALSE)</f>
        <v>#N/A</v>
      </c>
      <c r="O348" s="5" t="e">
        <f>VLOOKUP(Tabla13[[#This Row],[Ref]],Hoja1!C:N,12,FALSE)</f>
        <v>#N/A</v>
      </c>
      <c r="P348" s="5" t="e">
        <f>VLOOKUP(Tabla13[[#This Row],[Ref]],Hoja1!C:O,13,FALSE)</f>
        <v>#N/A</v>
      </c>
      <c r="Q348" s="5" t="e">
        <f>VLOOKUP(Tabla13[[#This Row],[Ref]],Hoja1!C:P,14,FALSE)</f>
        <v>#N/A</v>
      </c>
      <c r="R348" s="5" t="e">
        <f>VLOOKUP(Tabla13[[#This Row],[Ref]],Hoja1!C:Q,15,FALSE)</f>
        <v>#N/A</v>
      </c>
      <c r="S348" s="5" t="e">
        <f>VLOOKUP(Tabla13[[#This Row],[Ref]],Hoja1!C:R,16,FALSE)</f>
        <v>#N/A</v>
      </c>
      <c r="T348" s="5" t="e">
        <f>VLOOKUP(Tabla13[[#This Row],[Ref]],Hoja1!C:S,17,FALSE)</f>
        <v>#N/A</v>
      </c>
      <c r="U348" s="5" t="e">
        <f>VLOOKUP(Tabla13[[#This Row],[Ref]],Hoja1!C:T,18,FALSE)</f>
        <v>#N/A</v>
      </c>
      <c r="V348" s="5" t="e">
        <f>VLOOKUP(Tabla13[[#This Row],[Ref]],Hoja1!C:U,19,FALSE)</f>
        <v>#N/A</v>
      </c>
      <c r="W348" s="5" t="e">
        <f>VLOOKUP(Tabla13[[#This Row],[Ref]],Hoja1!C:V,20,FALSE)</f>
        <v>#N/A</v>
      </c>
      <c r="X348" s="5" t="e">
        <f>VLOOKUP(Tabla13[[#This Row],[Ref]],Hoja1!C:W,21,FALSE)</f>
        <v>#N/A</v>
      </c>
      <c r="Y348" s="5" t="e">
        <f>VLOOKUP(Tabla13[[#This Row],[Ref]],Hoja1!C:X,22,FALSE)</f>
        <v>#N/A</v>
      </c>
      <c r="Z348" s="2" t="e">
        <f>SUM(Tabla13[[#This Row],[18]:[38]])</f>
        <v>#N/A</v>
      </c>
      <c r="AA348" s="6">
        <v>16.95</v>
      </c>
      <c r="AB348" s="6">
        <v>17.95</v>
      </c>
      <c r="AC348" s="6">
        <v>18.95</v>
      </c>
      <c r="AD348" s="3">
        <f>Tabla13[[#This Row],[Price 1]]*2.3</f>
        <v>38.984999999999992</v>
      </c>
      <c r="AE348" s="3"/>
      <c r="AF348" s="3"/>
      <c r="AG348" s="3"/>
    </row>
    <row r="349" spans="1:33" ht="55.5" hidden="1" customHeight="1" x14ac:dyDescent="0.3">
      <c r="A349" s="10"/>
      <c r="B349" s="4" t="s">
        <v>2</v>
      </c>
      <c r="C349" s="4" t="s">
        <v>512</v>
      </c>
      <c r="D349" s="4" t="s">
        <v>68</v>
      </c>
      <c r="E349" s="5" t="e">
        <f>VLOOKUP(Tabla13[[#This Row],[Ref]],Hoja1!C:D,2,FALSE)</f>
        <v>#N/A</v>
      </c>
      <c r="F349" s="5" t="e">
        <f>VLOOKUP(Tabla13[[#This Row],[Ref]],Hoja1!C:E,3,FALSE)</f>
        <v>#N/A</v>
      </c>
      <c r="G349" s="5" t="e">
        <f>VLOOKUP(Tabla13[[#This Row],[Ref]],Hoja1!C:F,4,FALSE)</f>
        <v>#N/A</v>
      </c>
      <c r="H349" s="5" t="e">
        <f>VLOOKUP(Tabla13[[#This Row],[Ref]],Hoja1!C:G,5,FALSE)</f>
        <v>#N/A</v>
      </c>
      <c r="I349" s="5" t="e">
        <f>VLOOKUP(Tabla13[[#This Row],[Ref]],Hoja1!C:H,6,FALSE)</f>
        <v>#N/A</v>
      </c>
      <c r="J349" s="5" t="e">
        <f>VLOOKUP(Tabla13[[#This Row],[Ref]],Hoja1!C:I,7,FALSE)</f>
        <v>#N/A</v>
      </c>
      <c r="K349" s="5" t="e">
        <f>VLOOKUP(Tabla13[[#This Row],[Ref]],Hoja1!C:J,8,FALSE)</f>
        <v>#N/A</v>
      </c>
      <c r="L349" s="5" t="e">
        <f>VLOOKUP(Tabla13[[#This Row],[Ref]],Hoja1!C:K,9,FALSE)</f>
        <v>#N/A</v>
      </c>
      <c r="M349" s="5" t="e">
        <f>VLOOKUP(Tabla13[[#This Row],[Ref]],Hoja1!C:L,10,FALSE)</f>
        <v>#N/A</v>
      </c>
      <c r="N349" s="5" t="e">
        <f>VLOOKUP(Tabla13[[#This Row],[Ref]],Hoja1!C:M,11,FALSE)</f>
        <v>#N/A</v>
      </c>
      <c r="O349" s="5" t="e">
        <f>VLOOKUP(Tabla13[[#This Row],[Ref]],Hoja1!C:N,12,FALSE)</f>
        <v>#N/A</v>
      </c>
      <c r="P349" s="5" t="e">
        <f>VLOOKUP(Tabla13[[#This Row],[Ref]],Hoja1!C:O,13,FALSE)</f>
        <v>#N/A</v>
      </c>
      <c r="Q349" s="5" t="e">
        <f>VLOOKUP(Tabla13[[#This Row],[Ref]],Hoja1!C:P,14,FALSE)</f>
        <v>#N/A</v>
      </c>
      <c r="R349" s="5" t="e">
        <f>VLOOKUP(Tabla13[[#This Row],[Ref]],Hoja1!C:Q,15,FALSE)</f>
        <v>#N/A</v>
      </c>
      <c r="S349" s="5" t="e">
        <f>VLOOKUP(Tabla13[[#This Row],[Ref]],Hoja1!C:R,16,FALSE)</f>
        <v>#N/A</v>
      </c>
      <c r="T349" s="5" t="e">
        <f>VLOOKUP(Tabla13[[#This Row],[Ref]],Hoja1!C:S,17,FALSE)</f>
        <v>#N/A</v>
      </c>
      <c r="U349" s="5" t="e">
        <f>VLOOKUP(Tabla13[[#This Row],[Ref]],Hoja1!C:T,18,FALSE)</f>
        <v>#N/A</v>
      </c>
      <c r="V349" s="5" t="e">
        <f>VLOOKUP(Tabla13[[#This Row],[Ref]],Hoja1!C:U,19,FALSE)</f>
        <v>#N/A</v>
      </c>
      <c r="W349" s="5" t="e">
        <f>VLOOKUP(Tabla13[[#This Row],[Ref]],Hoja1!C:V,20,FALSE)</f>
        <v>#N/A</v>
      </c>
      <c r="X349" s="5" t="e">
        <f>VLOOKUP(Tabla13[[#This Row],[Ref]],Hoja1!C:W,21,FALSE)</f>
        <v>#N/A</v>
      </c>
      <c r="Y349" s="5" t="e">
        <f>VLOOKUP(Tabla13[[#This Row],[Ref]],Hoja1!C:X,22,FALSE)</f>
        <v>#N/A</v>
      </c>
      <c r="Z349" s="2" t="e">
        <f>SUM(Tabla13[[#This Row],[18]:[38]])</f>
        <v>#N/A</v>
      </c>
      <c r="AA349" s="6">
        <v>33.950000000000003</v>
      </c>
      <c r="AB349" s="6">
        <v>36.950000000000003</v>
      </c>
      <c r="AC349" s="6"/>
      <c r="AD349" s="3">
        <f>Tabla13[[#This Row],[Price 1]]*2.3</f>
        <v>78.084999999999994</v>
      </c>
      <c r="AE349" s="3"/>
      <c r="AF349" s="3"/>
      <c r="AG349" s="3"/>
    </row>
    <row r="350" spans="1:33" ht="55.5" hidden="1" customHeight="1" x14ac:dyDescent="0.3">
      <c r="A350" s="10"/>
      <c r="B350" s="4" t="s">
        <v>2</v>
      </c>
      <c r="C350" s="4" t="s">
        <v>513</v>
      </c>
      <c r="D350" s="4" t="s">
        <v>68</v>
      </c>
      <c r="E350" s="5" t="e">
        <f>VLOOKUP(Tabla13[[#This Row],[Ref]],Hoja1!C:D,2,FALSE)</f>
        <v>#N/A</v>
      </c>
      <c r="F350" s="5" t="e">
        <f>VLOOKUP(Tabla13[[#This Row],[Ref]],Hoja1!C:E,3,FALSE)</f>
        <v>#N/A</v>
      </c>
      <c r="G350" s="5" t="e">
        <f>VLOOKUP(Tabla13[[#This Row],[Ref]],Hoja1!C:F,4,FALSE)</f>
        <v>#N/A</v>
      </c>
      <c r="H350" s="5" t="e">
        <f>VLOOKUP(Tabla13[[#This Row],[Ref]],Hoja1!C:G,5,FALSE)</f>
        <v>#N/A</v>
      </c>
      <c r="I350" s="5" t="e">
        <f>VLOOKUP(Tabla13[[#This Row],[Ref]],Hoja1!C:H,6,FALSE)</f>
        <v>#N/A</v>
      </c>
      <c r="J350" s="5" t="e">
        <f>VLOOKUP(Tabla13[[#This Row],[Ref]],Hoja1!C:I,7,FALSE)</f>
        <v>#N/A</v>
      </c>
      <c r="K350" s="5" t="e">
        <f>VLOOKUP(Tabla13[[#This Row],[Ref]],Hoja1!C:J,8,FALSE)</f>
        <v>#N/A</v>
      </c>
      <c r="L350" s="5" t="e">
        <f>VLOOKUP(Tabla13[[#This Row],[Ref]],Hoja1!C:K,9,FALSE)</f>
        <v>#N/A</v>
      </c>
      <c r="M350" s="5" t="e">
        <f>VLOOKUP(Tabla13[[#This Row],[Ref]],Hoja1!C:L,10,FALSE)</f>
        <v>#N/A</v>
      </c>
      <c r="N350" s="5" t="e">
        <f>VLOOKUP(Tabla13[[#This Row],[Ref]],Hoja1!C:M,11,FALSE)</f>
        <v>#N/A</v>
      </c>
      <c r="O350" s="5" t="e">
        <f>VLOOKUP(Tabla13[[#This Row],[Ref]],Hoja1!C:N,12,FALSE)</f>
        <v>#N/A</v>
      </c>
      <c r="P350" s="5" t="e">
        <f>VLOOKUP(Tabla13[[#This Row],[Ref]],Hoja1!C:O,13,FALSE)</f>
        <v>#N/A</v>
      </c>
      <c r="Q350" s="5" t="e">
        <f>VLOOKUP(Tabla13[[#This Row],[Ref]],Hoja1!C:P,14,FALSE)</f>
        <v>#N/A</v>
      </c>
      <c r="R350" s="5" t="e">
        <f>VLOOKUP(Tabla13[[#This Row],[Ref]],Hoja1!C:Q,15,FALSE)</f>
        <v>#N/A</v>
      </c>
      <c r="S350" s="5" t="e">
        <f>VLOOKUP(Tabla13[[#This Row],[Ref]],Hoja1!C:R,16,FALSE)</f>
        <v>#N/A</v>
      </c>
      <c r="T350" s="5" t="e">
        <f>VLOOKUP(Tabla13[[#This Row],[Ref]],Hoja1!C:S,17,FALSE)</f>
        <v>#N/A</v>
      </c>
      <c r="U350" s="5" t="e">
        <f>VLOOKUP(Tabla13[[#This Row],[Ref]],Hoja1!C:T,18,FALSE)</f>
        <v>#N/A</v>
      </c>
      <c r="V350" s="5" t="e">
        <f>VLOOKUP(Tabla13[[#This Row],[Ref]],Hoja1!C:U,19,FALSE)</f>
        <v>#N/A</v>
      </c>
      <c r="W350" s="5" t="e">
        <f>VLOOKUP(Tabla13[[#This Row],[Ref]],Hoja1!C:V,20,FALSE)</f>
        <v>#N/A</v>
      </c>
      <c r="X350" s="5" t="e">
        <f>VLOOKUP(Tabla13[[#This Row],[Ref]],Hoja1!C:W,21,FALSE)</f>
        <v>#N/A</v>
      </c>
      <c r="Y350" s="5" t="e">
        <f>VLOOKUP(Tabla13[[#This Row],[Ref]],Hoja1!C:X,22,FALSE)</f>
        <v>#N/A</v>
      </c>
      <c r="Z350" s="2" t="e">
        <f>SUM(Tabla13[[#This Row],[18]:[38]])</f>
        <v>#N/A</v>
      </c>
      <c r="AA350" s="6">
        <v>33.950000000000003</v>
      </c>
      <c r="AB350" s="6">
        <v>36.950000000000003</v>
      </c>
      <c r="AC350" s="6"/>
      <c r="AD350" s="3">
        <f>Tabla13[[#This Row],[Price 1]]*2.3</f>
        <v>78.084999999999994</v>
      </c>
      <c r="AE350" s="3"/>
      <c r="AF350" s="3"/>
      <c r="AG350" s="3"/>
    </row>
    <row r="351" spans="1:33" ht="55.5" hidden="1" customHeight="1" x14ac:dyDescent="0.3">
      <c r="A351" s="10"/>
      <c r="B351" s="4" t="s">
        <v>2</v>
      </c>
      <c r="C351" s="4" t="s">
        <v>514</v>
      </c>
      <c r="D351" s="4" t="s">
        <v>68</v>
      </c>
      <c r="E351" s="5" t="e">
        <f>VLOOKUP(Tabla13[[#This Row],[Ref]],Hoja1!C:D,2,FALSE)</f>
        <v>#N/A</v>
      </c>
      <c r="F351" s="5" t="e">
        <f>VLOOKUP(Tabla13[[#This Row],[Ref]],Hoja1!C:E,3,FALSE)</f>
        <v>#N/A</v>
      </c>
      <c r="G351" s="5" t="e">
        <f>VLOOKUP(Tabla13[[#This Row],[Ref]],Hoja1!C:F,4,FALSE)</f>
        <v>#N/A</v>
      </c>
      <c r="H351" s="5" t="e">
        <f>VLOOKUP(Tabla13[[#This Row],[Ref]],Hoja1!C:G,5,FALSE)</f>
        <v>#N/A</v>
      </c>
      <c r="I351" s="5" t="e">
        <f>VLOOKUP(Tabla13[[#This Row],[Ref]],Hoja1!C:H,6,FALSE)</f>
        <v>#N/A</v>
      </c>
      <c r="J351" s="5" t="e">
        <f>VLOOKUP(Tabla13[[#This Row],[Ref]],Hoja1!C:I,7,FALSE)</f>
        <v>#N/A</v>
      </c>
      <c r="K351" s="5" t="e">
        <f>VLOOKUP(Tabla13[[#This Row],[Ref]],Hoja1!C:J,8,FALSE)</f>
        <v>#N/A</v>
      </c>
      <c r="L351" s="5" t="e">
        <f>VLOOKUP(Tabla13[[#This Row],[Ref]],Hoja1!C:K,9,FALSE)</f>
        <v>#N/A</v>
      </c>
      <c r="M351" s="5" t="e">
        <f>VLOOKUP(Tabla13[[#This Row],[Ref]],Hoja1!C:L,10,FALSE)</f>
        <v>#N/A</v>
      </c>
      <c r="N351" s="5" t="e">
        <f>VLOOKUP(Tabla13[[#This Row],[Ref]],Hoja1!C:M,11,FALSE)</f>
        <v>#N/A</v>
      </c>
      <c r="O351" s="5" t="e">
        <f>VLOOKUP(Tabla13[[#This Row],[Ref]],Hoja1!C:N,12,FALSE)</f>
        <v>#N/A</v>
      </c>
      <c r="P351" s="5" t="e">
        <f>VLOOKUP(Tabla13[[#This Row],[Ref]],Hoja1!C:O,13,FALSE)</f>
        <v>#N/A</v>
      </c>
      <c r="Q351" s="5" t="e">
        <f>VLOOKUP(Tabla13[[#This Row],[Ref]],Hoja1!C:P,14,FALSE)</f>
        <v>#N/A</v>
      </c>
      <c r="R351" s="5" t="e">
        <f>VLOOKUP(Tabla13[[#This Row],[Ref]],Hoja1!C:Q,15,FALSE)</f>
        <v>#N/A</v>
      </c>
      <c r="S351" s="5" t="e">
        <f>VLOOKUP(Tabla13[[#This Row],[Ref]],Hoja1!C:R,16,FALSE)</f>
        <v>#N/A</v>
      </c>
      <c r="T351" s="5" t="e">
        <f>VLOOKUP(Tabla13[[#This Row],[Ref]],Hoja1!C:S,17,FALSE)</f>
        <v>#N/A</v>
      </c>
      <c r="U351" s="5" t="e">
        <f>VLOOKUP(Tabla13[[#This Row],[Ref]],Hoja1!C:T,18,FALSE)</f>
        <v>#N/A</v>
      </c>
      <c r="V351" s="5" t="e">
        <f>VLOOKUP(Tabla13[[#This Row],[Ref]],Hoja1!C:U,19,FALSE)</f>
        <v>#N/A</v>
      </c>
      <c r="W351" s="5" t="e">
        <f>VLOOKUP(Tabla13[[#This Row],[Ref]],Hoja1!C:V,20,FALSE)</f>
        <v>#N/A</v>
      </c>
      <c r="X351" s="5" t="e">
        <f>VLOOKUP(Tabla13[[#This Row],[Ref]],Hoja1!C:W,21,FALSE)</f>
        <v>#N/A</v>
      </c>
      <c r="Y351" s="5" t="e">
        <f>VLOOKUP(Tabla13[[#This Row],[Ref]],Hoja1!C:X,22,FALSE)</f>
        <v>#N/A</v>
      </c>
      <c r="Z351" s="2" t="e">
        <f>SUM(Tabla13[[#This Row],[18]:[38]])</f>
        <v>#N/A</v>
      </c>
      <c r="AA351" s="6">
        <v>33.950000000000003</v>
      </c>
      <c r="AB351" s="6">
        <v>36.950000000000003</v>
      </c>
      <c r="AC351" s="6"/>
      <c r="AD351" s="3">
        <f>Tabla13[[#This Row],[Price 1]]*2.3</f>
        <v>78.084999999999994</v>
      </c>
      <c r="AE351" s="3"/>
      <c r="AF351" s="3"/>
      <c r="AG351" s="3"/>
    </row>
    <row r="352" spans="1:33" ht="55.5" hidden="1" customHeight="1" x14ac:dyDescent="0.3">
      <c r="A352" s="10"/>
      <c r="B352" s="4" t="s">
        <v>2</v>
      </c>
      <c r="C352" s="4" t="s">
        <v>515</v>
      </c>
      <c r="D352" s="4" t="s">
        <v>68</v>
      </c>
      <c r="E352" s="5" t="e">
        <f>VLOOKUP(Tabla13[[#This Row],[Ref]],Hoja1!C:D,2,FALSE)</f>
        <v>#N/A</v>
      </c>
      <c r="F352" s="5" t="e">
        <f>VLOOKUP(Tabla13[[#This Row],[Ref]],Hoja1!C:E,3,FALSE)</f>
        <v>#N/A</v>
      </c>
      <c r="G352" s="5" t="e">
        <f>VLOOKUP(Tabla13[[#This Row],[Ref]],Hoja1!C:F,4,FALSE)</f>
        <v>#N/A</v>
      </c>
      <c r="H352" s="5" t="e">
        <f>VLOOKUP(Tabla13[[#This Row],[Ref]],Hoja1!C:G,5,FALSE)</f>
        <v>#N/A</v>
      </c>
      <c r="I352" s="5" t="e">
        <f>VLOOKUP(Tabla13[[#This Row],[Ref]],Hoja1!C:H,6,FALSE)</f>
        <v>#N/A</v>
      </c>
      <c r="J352" s="5" t="e">
        <f>VLOOKUP(Tabla13[[#This Row],[Ref]],Hoja1!C:I,7,FALSE)</f>
        <v>#N/A</v>
      </c>
      <c r="K352" s="5" t="e">
        <f>VLOOKUP(Tabla13[[#This Row],[Ref]],Hoja1!C:J,8,FALSE)</f>
        <v>#N/A</v>
      </c>
      <c r="L352" s="5" t="e">
        <f>VLOOKUP(Tabla13[[#This Row],[Ref]],Hoja1!C:K,9,FALSE)</f>
        <v>#N/A</v>
      </c>
      <c r="M352" s="5" t="e">
        <f>VLOOKUP(Tabla13[[#This Row],[Ref]],Hoja1!C:L,10,FALSE)</f>
        <v>#N/A</v>
      </c>
      <c r="N352" s="5" t="e">
        <f>VLOOKUP(Tabla13[[#This Row],[Ref]],Hoja1!C:M,11,FALSE)</f>
        <v>#N/A</v>
      </c>
      <c r="O352" s="5" t="e">
        <f>VLOOKUP(Tabla13[[#This Row],[Ref]],Hoja1!C:N,12,FALSE)</f>
        <v>#N/A</v>
      </c>
      <c r="P352" s="5" t="e">
        <f>VLOOKUP(Tabla13[[#This Row],[Ref]],Hoja1!C:O,13,FALSE)</f>
        <v>#N/A</v>
      </c>
      <c r="Q352" s="5" t="e">
        <f>VLOOKUP(Tabla13[[#This Row],[Ref]],Hoja1!C:P,14,FALSE)</f>
        <v>#N/A</v>
      </c>
      <c r="R352" s="5" t="e">
        <f>VLOOKUP(Tabla13[[#This Row],[Ref]],Hoja1!C:Q,15,FALSE)</f>
        <v>#N/A</v>
      </c>
      <c r="S352" s="5" t="e">
        <f>VLOOKUP(Tabla13[[#This Row],[Ref]],Hoja1!C:R,16,FALSE)</f>
        <v>#N/A</v>
      </c>
      <c r="T352" s="5" t="e">
        <f>VLOOKUP(Tabla13[[#This Row],[Ref]],Hoja1!C:S,17,FALSE)</f>
        <v>#N/A</v>
      </c>
      <c r="U352" s="5" t="e">
        <f>VLOOKUP(Tabla13[[#This Row],[Ref]],Hoja1!C:T,18,FALSE)</f>
        <v>#N/A</v>
      </c>
      <c r="V352" s="5" t="e">
        <f>VLOOKUP(Tabla13[[#This Row],[Ref]],Hoja1!C:U,19,FALSE)</f>
        <v>#N/A</v>
      </c>
      <c r="W352" s="5" t="e">
        <f>VLOOKUP(Tabla13[[#This Row],[Ref]],Hoja1!C:V,20,FALSE)</f>
        <v>#N/A</v>
      </c>
      <c r="X352" s="5" t="e">
        <f>VLOOKUP(Tabla13[[#This Row],[Ref]],Hoja1!C:W,21,FALSE)</f>
        <v>#N/A</v>
      </c>
      <c r="Y352" s="5" t="e">
        <f>VLOOKUP(Tabla13[[#This Row],[Ref]],Hoja1!C:X,22,FALSE)</f>
        <v>#N/A</v>
      </c>
      <c r="Z352" s="2" t="e">
        <f>SUM(Tabla13[[#This Row],[18]:[38]])</f>
        <v>#N/A</v>
      </c>
      <c r="AA352" s="6">
        <v>33.950000000000003</v>
      </c>
      <c r="AB352" s="6">
        <v>36.950000000000003</v>
      </c>
      <c r="AC352" s="6"/>
      <c r="AD352" s="3">
        <f>Tabla13[[#This Row],[Price 1]]*2.3</f>
        <v>78.084999999999994</v>
      </c>
      <c r="AE352" s="3"/>
      <c r="AF352" s="3"/>
      <c r="AG352" s="3"/>
    </row>
    <row r="353" spans="1:33" ht="55.5" hidden="1" customHeight="1" x14ac:dyDescent="0.3">
      <c r="A353" s="10"/>
      <c r="B353" s="4" t="s">
        <v>2</v>
      </c>
      <c r="C353" s="4" t="s">
        <v>516</v>
      </c>
      <c r="D353" s="4" t="s">
        <v>68</v>
      </c>
      <c r="E353" s="5" t="e">
        <f>VLOOKUP(Tabla13[[#This Row],[Ref]],Hoja1!C:D,2,FALSE)</f>
        <v>#N/A</v>
      </c>
      <c r="F353" s="5" t="e">
        <f>VLOOKUP(Tabla13[[#This Row],[Ref]],Hoja1!C:E,3,FALSE)</f>
        <v>#N/A</v>
      </c>
      <c r="G353" s="5" t="e">
        <f>VLOOKUP(Tabla13[[#This Row],[Ref]],Hoja1!C:F,4,FALSE)</f>
        <v>#N/A</v>
      </c>
      <c r="H353" s="5" t="e">
        <f>VLOOKUP(Tabla13[[#This Row],[Ref]],Hoja1!C:G,5,FALSE)</f>
        <v>#N/A</v>
      </c>
      <c r="I353" s="5" t="e">
        <f>VLOOKUP(Tabla13[[#This Row],[Ref]],Hoja1!C:H,6,FALSE)</f>
        <v>#N/A</v>
      </c>
      <c r="J353" s="5" t="e">
        <f>VLOOKUP(Tabla13[[#This Row],[Ref]],Hoja1!C:I,7,FALSE)</f>
        <v>#N/A</v>
      </c>
      <c r="K353" s="5" t="e">
        <f>VLOOKUP(Tabla13[[#This Row],[Ref]],Hoja1!C:J,8,FALSE)</f>
        <v>#N/A</v>
      </c>
      <c r="L353" s="5" t="e">
        <f>VLOOKUP(Tabla13[[#This Row],[Ref]],Hoja1!C:K,9,FALSE)</f>
        <v>#N/A</v>
      </c>
      <c r="M353" s="5" t="e">
        <f>VLOOKUP(Tabla13[[#This Row],[Ref]],Hoja1!C:L,10,FALSE)</f>
        <v>#N/A</v>
      </c>
      <c r="N353" s="5" t="e">
        <f>VLOOKUP(Tabla13[[#This Row],[Ref]],Hoja1!C:M,11,FALSE)</f>
        <v>#N/A</v>
      </c>
      <c r="O353" s="5" t="e">
        <f>VLOOKUP(Tabla13[[#This Row],[Ref]],Hoja1!C:N,12,FALSE)</f>
        <v>#N/A</v>
      </c>
      <c r="P353" s="5" t="e">
        <f>VLOOKUP(Tabla13[[#This Row],[Ref]],Hoja1!C:O,13,FALSE)</f>
        <v>#N/A</v>
      </c>
      <c r="Q353" s="5" t="e">
        <f>VLOOKUP(Tabla13[[#This Row],[Ref]],Hoja1!C:P,14,FALSE)</f>
        <v>#N/A</v>
      </c>
      <c r="R353" s="5" t="e">
        <f>VLOOKUP(Tabla13[[#This Row],[Ref]],Hoja1!C:Q,15,FALSE)</f>
        <v>#N/A</v>
      </c>
      <c r="S353" s="5" t="e">
        <f>VLOOKUP(Tabla13[[#This Row],[Ref]],Hoja1!C:R,16,FALSE)</f>
        <v>#N/A</v>
      </c>
      <c r="T353" s="5" t="e">
        <f>VLOOKUP(Tabla13[[#This Row],[Ref]],Hoja1!C:S,17,FALSE)</f>
        <v>#N/A</v>
      </c>
      <c r="U353" s="5" t="e">
        <f>VLOOKUP(Tabla13[[#This Row],[Ref]],Hoja1!C:T,18,FALSE)</f>
        <v>#N/A</v>
      </c>
      <c r="V353" s="5" t="e">
        <f>VLOOKUP(Tabla13[[#This Row],[Ref]],Hoja1!C:U,19,FALSE)</f>
        <v>#N/A</v>
      </c>
      <c r="W353" s="5" t="e">
        <f>VLOOKUP(Tabla13[[#This Row],[Ref]],Hoja1!C:V,20,FALSE)</f>
        <v>#N/A</v>
      </c>
      <c r="X353" s="5" t="e">
        <f>VLOOKUP(Tabla13[[#This Row],[Ref]],Hoja1!C:W,21,FALSE)</f>
        <v>#N/A</v>
      </c>
      <c r="Y353" s="5" t="e">
        <f>VLOOKUP(Tabla13[[#This Row],[Ref]],Hoja1!C:X,22,FALSE)</f>
        <v>#N/A</v>
      </c>
      <c r="Z353" s="2" t="e">
        <f>SUM(Tabla13[[#This Row],[18]:[38]])</f>
        <v>#N/A</v>
      </c>
      <c r="AA353" s="6">
        <v>33.950000000000003</v>
      </c>
      <c r="AB353" s="6">
        <v>36.950000000000003</v>
      </c>
      <c r="AC353" s="6"/>
      <c r="AD353" s="3">
        <f>Tabla13[[#This Row],[Price 1]]*2.3</f>
        <v>78.084999999999994</v>
      </c>
      <c r="AE353" s="3"/>
      <c r="AF353" s="3"/>
      <c r="AG353" s="3"/>
    </row>
    <row r="354" spans="1:33" ht="55.5" hidden="1" customHeight="1" x14ac:dyDescent="0.3">
      <c r="A354" s="9"/>
      <c r="B354" s="4" t="s">
        <v>2</v>
      </c>
      <c r="C354" s="4" t="s">
        <v>517</v>
      </c>
      <c r="D354" s="4" t="s">
        <v>518</v>
      </c>
      <c r="E354" s="5" t="e">
        <f>VLOOKUP(Tabla13[[#This Row],[Ref]],Hoja1!C:D,2,FALSE)</f>
        <v>#N/A</v>
      </c>
      <c r="F354" s="5" t="e">
        <f>VLOOKUP(Tabla13[[#This Row],[Ref]],Hoja1!C:E,3,FALSE)</f>
        <v>#N/A</v>
      </c>
      <c r="G354" s="5" t="e">
        <f>VLOOKUP(Tabla13[[#This Row],[Ref]],Hoja1!C:F,4,FALSE)</f>
        <v>#N/A</v>
      </c>
      <c r="H354" s="5" t="e">
        <f>VLOOKUP(Tabla13[[#This Row],[Ref]],Hoja1!C:G,5,FALSE)</f>
        <v>#N/A</v>
      </c>
      <c r="I354" s="5" t="e">
        <f>VLOOKUP(Tabla13[[#This Row],[Ref]],Hoja1!C:H,6,FALSE)</f>
        <v>#N/A</v>
      </c>
      <c r="J354" s="5" t="e">
        <f>VLOOKUP(Tabla13[[#This Row],[Ref]],Hoja1!C:I,7,FALSE)</f>
        <v>#N/A</v>
      </c>
      <c r="K354" s="5" t="e">
        <f>VLOOKUP(Tabla13[[#This Row],[Ref]],Hoja1!C:J,8,FALSE)</f>
        <v>#N/A</v>
      </c>
      <c r="L354" s="5" t="e">
        <f>VLOOKUP(Tabla13[[#This Row],[Ref]],Hoja1!C:K,9,FALSE)</f>
        <v>#N/A</v>
      </c>
      <c r="M354" s="5" t="e">
        <f>VLOOKUP(Tabla13[[#This Row],[Ref]],Hoja1!C:L,10,FALSE)</f>
        <v>#N/A</v>
      </c>
      <c r="N354" s="5" t="e">
        <f>VLOOKUP(Tabla13[[#This Row],[Ref]],Hoja1!C:M,11,FALSE)</f>
        <v>#N/A</v>
      </c>
      <c r="O354" s="5" t="e">
        <f>VLOOKUP(Tabla13[[#This Row],[Ref]],Hoja1!C:N,12,FALSE)</f>
        <v>#N/A</v>
      </c>
      <c r="P354" s="5" t="e">
        <f>VLOOKUP(Tabla13[[#This Row],[Ref]],Hoja1!C:O,13,FALSE)</f>
        <v>#N/A</v>
      </c>
      <c r="Q354" s="5" t="e">
        <f>VLOOKUP(Tabla13[[#This Row],[Ref]],Hoja1!C:P,14,FALSE)</f>
        <v>#N/A</v>
      </c>
      <c r="R354" s="5" t="e">
        <f>VLOOKUP(Tabla13[[#This Row],[Ref]],Hoja1!C:Q,15,FALSE)</f>
        <v>#N/A</v>
      </c>
      <c r="S354" s="5" t="e">
        <f>VLOOKUP(Tabla13[[#This Row],[Ref]],Hoja1!C:R,16,FALSE)</f>
        <v>#N/A</v>
      </c>
      <c r="T354" s="5" t="e">
        <f>VLOOKUP(Tabla13[[#This Row],[Ref]],Hoja1!C:S,17,FALSE)</f>
        <v>#N/A</v>
      </c>
      <c r="U354" s="5" t="e">
        <f>VLOOKUP(Tabla13[[#This Row],[Ref]],Hoja1!C:T,18,FALSE)</f>
        <v>#N/A</v>
      </c>
      <c r="V354" s="5" t="e">
        <f>VLOOKUP(Tabla13[[#This Row],[Ref]],Hoja1!C:U,19,FALSE)</f>
        <v>#N/A</v>
      </c>
      <c r="W354" s="5" t="e">
        <f>VLOOKUP(Tabla13[[#This Row],[Ref]],Hoja1!C:V,20,FALSE)</f>
        <v>#N/A</v>
      </c>
      <c r="X354" s="5" t="e">
        <f>VLOOKUP(Tabla13[[#This Row],[Ref]],Hoja1!C:W,21,FALSE)</f>
        <v>#N/A</v>
      </c>
      <c r="Y354" s="5" t="e">
        <f>VLOOKUP(Tabla13[[#This Row],[Ref]],Hoja1!C:X,22,FALSE)</f>
        <v>#N/A</v>
      </c>
      <c r="Z354" s="2" t="e">
        <f>SUM(Tabla13[[#This Row],[18]:[38]])</f>
        <v>#N/A</v>
      </c>
      <c r="AA354" s="6">
        <v>33.950000000000003</v>
      </c>
      <c r="AB354" s="6">
        <v>36.950000000000003</v>
      </c>
      <c r="AC354" s="6"/>
      <c r="AD354" s="3">
        <f>Tabla13[[#This Row],[Price 1]]*2.3</f>
        <v>78.084999999999994</v>
      </c>
      <c r="AE354" s="3"/>
      <c r="AF354" s="3"/>
      <c r="AG354" s="3"/>
    </row>
    <row r="355" spans="1:33" ht="55.5" customHeight="1" x14ac:dyDescent="0.3">
      <c r="A355" s="9"/>
      <c r="B355" s="4" t="s">
        <v>2</v>
      </c>
      <c r="C355" s="4" t="s">
        <v>519</v>
      </c>
      <c r="D355" s="4" t="s">
        <v>518</v>
      </c>
      <c r="E355" s="5">
        <f>VLOOKUP(Tabla13[[#This Row],[Ref]],Hoja1!C:D,2,FALSE)</f>
        <v>0</v>
      </c>
      <c r="F355" s="5">
        <f>VLOOKUP(Tabla13[[#This Row],[Ref]],Hoja1!C:E,3,FALSE)</f>
        <v>0</v>
      </c>
      <c r="G355" s="5">
        <f>VLOOKUP(Tabla13[[#This Row],[Ref]],Hoja1!C:F,4,FALSE)</f>
        <v>0</v>
      </c>
      <c r="H355" s="5">
        <f>VLOOKUP(Tabla13[[#This Row],[Ref]],Hoja1!C:G,5,FALSE)</f>
        <v>0</v>
      </c>
      <c r="I355" s="5">
        <f>VLOOKUP(Tabla13[[#This Row],[Ref]],Hoja1!C:H,6,FALSE)</f>
        <v>0</v>
      </c>
      <c r="J355" s="5">
        <f>VLOOKUP(Tabla13[[#This Row],[Ref]],Hoja1!C:I,7,FALSE)</f>
        <v>0</v>
      </c>
      <c r="K355" s="5">
        <f>VLOOKUP(Tabla13[[#This Row],[Ref]],Hoja1!C:J,8,FALSE)</f>
        <v>0</v>
      </c>
      <c r="L355" s="5">
        <f>VLOOKUP(Tabla13[[#This Row],[Ref]],Hoja1!C:K,9,FALSE)</f>
        <v>0</v>
      </c>
      <c r="M355" s="5">
        <f>VLOOKUP(Tabla13[[#This Row],[Ref]],Hoja1!C:L,10,FALSE)</f>
        <v>2</v>
      </c>
      <c r="N355" s="5">
        <f>VLOOKUP(Tabla13[[#This Row],[Ref]],Hoja1!C:M,11,FALSE)</f>
        <v>1</v>
      </c>
      <c r="O355" s="5">
        <f>VLOOKUP(Tabla13[[#This Row],[Ref]],Hoja1!C:N,12,FALSE)</f>
        <v>0</v>
      </c>
      <c r="P355" s="5">
        <f>VLOOKUP(Tabla13[[#This Row],[Ref]],Hoja1!C:O,13,FALSE)</f>
        <v>0</v>
      </c>
      <c r="Q355" s="5">
        <f>VLOOKUP(Tabla13[[#This Row],[Ref]],Hoja1!C:P,14,FALSE)</f>
        <v>0</v>
      </c>
      <c r="R355" s="5">
        <f>VLOOKUP(Tabla13[[#This Row],[Ref]],Hoja1!C:Q,15,FALSE)</f>
        <v>0</v>
      </c>
      <c r="S355" s="5">
        <f>VLOOKUP(Tabla13[[#This Row],[Ref]],Hoja1!C:R,16,FALSE)</f>
        <v>0</v>
      </c>
      <c r="T355" s="5">
        <f>VLOOKUP(Tabla13[[#This Row],[Ref]],Hoja1!C:S,17,FALSE)</f>
        <v>0</v>
      </c>
      <c r="U355" s="5">
        <f>VLOOKUP(Tabla13[[#This Row],[Ref]],Hoja1!C:T,18,FALSE)</f>
        <v>0</v>
      </c>
      <c r="V355" s="5">
        <f>VLOOKUP(Tabla13[[#This Row],[Ref]],Hoja1!C:U,19,FALSE)</f>
        <v>0</v>
      </c>
      <c r="W355" s="5">
        <f>VLOOKUP(Tabla13[[#This Row],[Ref]],Hoja1!C:V,20,FALSE)</f>
        <v>0</v>
      </c>
      <c r="X355" s="5">
        <f>VLOOKUP(Tabla13[[#This Row],[Ref]],Hoja1!C:W,21,FALSE)</f>
        <v>0</v>
      </c>
      <c r="Y355" s="5">
        <f>VLOOKUP(Tabla13[[#This Row],[Ref]],Hoja1!C:X,22,FALSE)</f>
        <v>0</v>
      </c>
      <c r="Z355" s="2">
        <f>SUM(Tabla13[[#This Row],[18]:[38]])</f>
        <v>3</v>
      </c>
      <c r="AA355" s="6">
        <v>33.950000000000003</v>
      </c>
      <c r="AB355" s="6">
        <v>36.950000000000003</v>
      </c>
      <c r="AC355" s="6"/>
      <c r="AD355" s="3">
        <f>Tabla13[[#This Row],[Price 1]]*2.3</f>
        <v>78.084999999999994</v>
      </c>
      <c r="AE355" s="3">
        <f>Tabla13[[#This Row],[Price 2]]*2.3</f>
        <v>84.984999999999999</v>
      </c>
      <c r="AF355" s="3"/>
      <c r="AG355" s="3" t="s">
        <v>1643</v>
      </c>
    </row>
    <row r="356" spans="1:33" ht="55.5" customHeight="1" x14ac:dyDescent="0.3">
      <c r="A356" s="9"/>
      <c r="B356" s="4" t="s">
        <v>2</v>
      </c>
      <c r="C356" s="4" t="s">
        <v>520</v>
      </c>
      <c r="D356" s="4" t="s">
        <v>521</v>
      </c>
      <c r="E356" s="5">
        <f>VLOOKUP(Tabla13[[#This Row],[Ref]],Hoja1!C:D,2,FALSE)</f>
        <v>0</v>
      </c>
      <c r="F356" s="5">
        <f>VLOOKUP(Tabla13[[#This Row],[Ref]],Hoja1!C:E,3,FALSE)</f>
        <v>0</v>
      </c>
      <c r="G356" s="5">
        <f>VLOOKUP(Tabla13[[#This Row],[Ref]],Hoja1!C:F,4,FALSE)</f>
        <v>0</v>
      </c>
      <c r="H356" s="5">
        <f>VLOOKUP(Tabla13[[#This Row],[Ref]],Hoja1!C:G,5,FALSE)</f>
        <v>0</v>
      </c>
      <c r="I356" s="5">
        <f>VLOOKUP(Tabla13[[#This Row],[Ref]],Hoja1!C:H,6,FALSE)</f>
        <v>0</v>
      </c>
      <c r="J356" s="5">
        <f>VLOOKUP(Tabla13[[#This Row],[Ref]],Hoja1!C:I,7,FALSE)</f>
        <v>0</v>
      </c>
      <c r="K356" s="5">
        <f>VLOOKUP(Tabla13[[#This Row],[Ref]],Hoja1!C:J,8,FALSE)</f>
        <v>1</v>
      </c>
      <c r="L356" s="5">
        <f>VLOOKUP(Tabla13[[#This Row],[Ref]],Hoja1!C:K,9,FALSE)</f>
        <v>3</v>
      </c>
      <c r="M356" s="5">
        <f>VLOOKUP(Tabla13[[#This Row],[Ref]],Hoja1!C:L,10,FALSE)</f>
        <v>0</v>
      </c>
      <c r="N356" s="5">
        <f>VLOOKUP(Tabla13[[#This Row],[Ref]],Hoja1!C:M,11,FALSE)</f>
        <v>0</v>
      </c>
      <c r="O356" s="5">
        <f>VLOOKUP(Tabla13[[#This Row],[Ref]],Hoja1!C:N,12,FALSE)</f>
        <v>1</v>
      </c>
      <c r="P356" s="5">
        <f>VLOOKUP(Tabla13[[#This Row],[Ref]],Hoja1!C:O,13,FALSE)</f>
        <v>0</v>
      </c>
      <c r="Q356" s="5">
        <f>VLOOKUP(Tabla13[[#This Row],[Ref]],Hoja1!C:P,14,FALSE)</f>
        <v>0</v>
      </c>
      <c r="R356" s="5">
        <f>VLOOKUP(Tabla13[[#This Row],[Ref]],Hoja1!C:Q,15,FALSE)</f>
        <v>0</v>
      </c>
      <c r="S356" s="5">
        <f>VLOOKUP(Tabla13[[#This Row],[Ref]],Hoja1!C:R,16,FALSE)</f>
        <v>0</v>
      </c>
      <c r="T356" s="5">
        <f>VLOOKUP(Tabla13[[#This Row],[Ref]],Hoja1!C:S,17,FALSE)</f>
        <v>0</v>
      </c>
      <c r="U356" s="5">
        <f>VLOOKUP(Tabla13[[#This Row],[Ref]],Hoja1!C:T,18,FALSE)</f>
        <v>0</v>
      </c>
      <c r="V356" s="5">
        <f>VLOOKUP(Tabla13[[#This Row],[Ref]],Hoja1!C:U,19,FALSE)</f>
        <v>0</v>
      </c>
      <c r="W356" s="5">
        <f>VLOOKUP(Tabla13[[#This Row],[Ref]],Hoja1!C:V,20,FALSE)</f>
        <v>0</v>
      </c>
      <c r="X356" s="5">
        <f>VLOOKUP(Tabla13[[#This Row],[Ref]],Hoja1!C:W,21,FALSE)</f>
        <v>0</v>
      </c>
      <c r="Y356" s="5">
        <f>VLOOKUP(Tabla13[[#This Row],[Ref]],Hoja1!C:X,22,FALSE)</f>
        <v>0</v>
      </c>
      <c r="Z356" s="2">
        <f>SUM(Tabla13[[#This Row],[18]:[38]])</f>
        <v>5</v>
      </c>
      <c r="AA356" s="6">
        <v>33.950000000000003</v>
      </c>
      <c r="AB356" s="6">
        <v>36.950000000000003</v>
      </c>
      <c r="AC356" s="6"/>
      <c r="AD356" s="3">
        <f>Tabla13[[#This Row],[Price 1]]*2.3</f>
        <v>78.084999999999994</v>
      </c>
      <c r="AE356" s="3">
        <f>Tabla13[[#This Row],[Price 2]]*2.3</f>
        <v>84.984999999999999</v>
      </c>
      <c r="AF356" s="3"/>
      <c r="AG356" s="3" t="s">
        <v>1643</v>
      </c>
    </row>
    <row r="357" spans="1:33" ht="55.5" hidden="1" customHeight="1" x14ac:dyDescent="0.3">
      <c r="A357" s="9"/>
      <c r="B357" s="4" t="s">
        <v>2</v>
      </c>
      <c r="C357" s="4" t="s">
        <v>522</v>
      </c>
      <c r="D357" s="4" t="s">
        <v>521</v>
      </c>
      <c r="E357" s="5">
        <f>VLOOKUP(Tabla13[[#This Row],[Ref]],Hoja1!C:D,2,FALSE)</f>
        <v>0</v>
      </c>
      <c r="F357" s="5">
        <f>VLOOKUP(Tabla13[[#This Row],[Ref]],Hoja1!C:E,3,FALSE)</f>
        <v>0</v>
      </c>
      <c r="G357" s="5">
        <f>VLOOKUP(Tabla13[[#This Row],[Ref]],Hoja1!C:F,4,FALSE)</f>
        <v>0</v>
      </c>
      <c r="H357" s="5">
        <f>VLOOKUP(Tabla13[[#This Row],[Ref]],Hoja1!C:G,5,FALSE)</f>
        <v>0</v>
      </c>
      <c r="I357" s="5">
        <f>VLOOKUP(Tabla13[[#This Row],[Ref]],Hoja1!C:H,6,FALSE)</f>
        <v>0</v>
      </c>
      <c r="J357" s="5">
        <f>VLOOKUP(Tabla13[[#This Row],[Ref]],Hoja1!C:I,7,FALSE)</f>
        <v>0</v>
      </c>
      <c r="K357" s="5">
        <f>VLOOKUP(Tabla13[[#This Row],[Ref]],Hoja1!C:J,8,FALSE)</f>
        <v>0</v>
      </c>
      <c r="L357" s="5">
        <f>VLOOKUP(Tabla13[[#This Row],[Ref]],Hoja1!C:K,9,FALSE)</f>
        <v>0</v>
      </c>
      <c r="M357" s="5">
        <f>VLOOKUP(Tabla13[[#This Row],[Ref]],Hoja1!C:L,10,FALSE)</f>
        <v>0</v>
      </c>
      <c r="N357" s="5">
        <f>VLOOKUP(Tabla13[[#This Row],[Ref]],Hoja1!C:M,11,FALSE)</f>
        <v>0</v>
      </c>
      <c r="O357" s="5">
        <f>VLOOKUP(Tabla13[[#This Row],[Ref]],Hoja1!C:N,12,FALSE)</f>
        <v>0</v>
      </c>
      <c r="P357" s="5">
        <f>VLOOKUP(Tabla13[[#This Row],[Ref]],Hoja1!C:O,13,FALSE)</f>
        <v>0</v>
      </c>
      <c r="Q357" s="5">
        <f>VLOOKUP(Tabla13[[#This Row],[Ref]],Hoja1!C:P,14,FALSE)</f>
        <v>1</v>
      </c>
      <c r="R357" s="5">
        <f>VLOOKUP(Tabla13[[#This Row],[Ref]],Hoja1!C:Q,15,FALSE)</f>
        <v>1</v>
      </c>
      <c r="S357" s="5">
        <f>VLOOKUP(Tabla13[[#This Row],[Ref]],Hoja1!C:R,16,FALSE)</f>
        <v>0</v>
      </c>
      <c r="T357" s="5">
        <f>VLOOKUP(Tabla13[[#This Row],[Ref]],Hoja1!C:S,17,FALSE)</f>
        <v>0</v>
      </c>
      <c r="U357" s="5">
        <f>VLOOKUP(Tabla13[[#This Row],[Ref]],Hoja1!C:T,18,FALSE)</f>
        <v>0</v>
      </c>
      <c r="V357" s="5">
        <f>VLOOKUP(Tabla13[[#This Row],[Ref]],Hoja1!C:U,19,FALSE)</f>
        <v>0</v>
      </c>
      <c r="W357" s="5">
        <f>VLOOKUP(Tabla13[[#This Row],[Ref]],Hoja1!C:V,20,FALSE)</f>
        <v>0</v>
      </c>
      <c r="X357" s="5">
        <f>VLOOKUP(Tabla13[[#This Row],[Ref]],Hoja1!C:W,21,FALSE)</f>
        <v>0</v>
      </c>
      <c r="Y357" s="5">
        <f>VLOOKUP(Tabla13[[#This Row],[Ref]],Hoja1!C:X,22,FALSE)</f>
        <v>0</v>
      </c>
      <c r="Z357" s="2">
        <f>SUM(Tabla13[[#This Row],[18]:[38]])</f>
        <v>2</v>
      </c>
      <c r="AA357" s="6">
        <v>33.950000000000003</v>
      </c>
      <c r="AB357" s="6">
        <v>36.950000000000003</v>
      </c>
      <c r="AC357" s="6"/>
      <c r="AD357" s="3">
        <f>Tabla13[[#This Row],[Price 1]]*2.3</f>
        <v>78.084999999999994</v>
      </c>
      <c r="AE357" s="3">
        <f>Tabla13[[#This Row],[Price 2]]*2.3</f>
        <v>84.984999999999999</v>
      </c>
      <c r="AF357" s="3"/>
      <c r="AG357" s="3" t="s">
        <v>1643</v>
      </c>
    </row>
    <row r="358" spans="1:33" ht="55.5" hidden="1" customHeight="1" x14ac:dyDescent="0.3">
      <c r="A358" s="10"/>
      <c r="B358" s="4" t="s">
        <v>2</v>
      </c>
      <c r="C358" s="4" t="s">
        <v>523</v>
      </c>
      <c r="D358" s="4" t="s">
        <v>52</v>
      </c>
      <c r="E358" s="5" t="e">
        <f>VLOOKUP(Tabla13[[#This Row],[Ref]],Hoja1!C:D,2,FALSE)</f>
        <v>#N/A</v>
      </c>
      <c r="F358" s="5" t="e">
        <f>VLOOKUP(Tabla13[[#This Row],[Ref]],Hoja1!C:E,3,FALSE)</f>
        <v>#N/A</v>
      </c>
      <c r="G358" s="5" t="e">
        <f>VLOOKUP(Tabla13[[#This Row],[Ref]],Hoja1!C:F,4,FALSE)</f>
        <v>#N/A</v>
      </c>
      <c r="H358" s="5" t="e">
        <f>VLOOKUP(Tabla13[[#This Row],[Ref]],Hoja1!C:G,5,FALSE)</f>
        <v>#N/A</v>
      </c>
      <c r="I358" s="5" t="e">
        <f>VLOOKUP(Tabla13[[#This Row],[Ref]],Hoja1!C:H,6,FALSE)</f>
        <v>#N/A</v>
      </c>
      <c r="J358" s="5" t="e">
        <f>VLOOKUP(Tabla13[[#This Row],[Ref]],Hoja1!C:I,7,FALSE)</f>
        <v>#N/A</v>
      </c>
      <c r="K358" s="5" t="e">
        <f>VLOOKUP(Tabla13[[#This Row],[Ref]],Hoja1!C:J,8,FALSE)</f>
        <v>#N/A</v>
      </c>
      <c r="L358" s="5" t="e">
        <f>VLOOKUP(Tabla13[[#This Row],[Ref]],Hoja1!C:K,9,FALSE)</f>
        <v>#N/A</v>
      </c>
      <c r="M358" s="5" t="e">
        <f>VLOOKUP(Tabla13[[#This Row],[Ref]],Hoja1!C:L,10,FALSE)</f>
        <v>#N/A</v>
      </c>
      <c r="N358" s="5" t="e">
        <f>VLOOKUP(Tabla13[[#This Row],[Ref]],Hoja1!C:M,11,FALSE)</f>
        <v>#N/A</v>
      </c>
      <c r="O358" s="5" t="e">
        <f>VLOOKUP(Tabla13[[#This Row],[Ref]],Hoja1!C:N,12,FALSE)</f>
        <v>#N/A</v>
      </c>
      <c r="P358" s="5" t="e">
        <f>VLOOKUP(Tabla13[[#This Row],[Ref]],Hoja1!C:O,13,FALSE)</f>
        <v>#N/A</v>
      </c>
      <c r="Q358" s="5" t="e">
        <f>VLOOKUP(Tabla13[[#This Row],[Ref]],Hoja1!C:P,14,FALSE)</f>
        <v>#N/A</v>
      </c>
      <c r="R358" s="5" t="e">
        <f>VLOOKUP(Tabla13[[#This Row],[Ref]],Hoja1!C:Q,15,FALSE)</f>
        <v>#N/A</v>
      </c>
      <c r="S358" s="5" t="e">
        <f>VLOOKUP(Tabla13[[#This Row],[Ref]],Hoja1!C:R,16,FALSE)</f>
        <v>#N/A</v>
      </c>
      <c r="T358" s="5" t="e">
        <f>VLOOKUP(Tabla13[[#This Row],[Ref]],Hoja1!C:S,17,FALSE)</f>
        <v>#N/A</v>
      </c>
      <c r="U358" s="5" t="e">
        <f>VLOOKUP(Tabla13[[#This Row],[Ref]],Hoja1!C:T,18,FALSE)</f>
        <v>#N/A</v>
      </c>
      <c r="V358" s="5" t="e">
        <f>VLOOKUP(Tabla13[[#This Row],[Ref]],Hoja1!C:U,19,FALSE)</f>
        <v>#N/A</v>
      </c>
      <c r="W358" s="5" t="e">
        <f>VLOOKUP(Tabla13[[#This Row],[Ref]],Hoja1!C:V,20,FALSE)</f>
        <v>#N/A</v>
      </c>
      <c r="X358" s="5" t="e">
        <f>VLOOKUP(Tabla13[[#This Row],[Ref]],Hoja1!C:W,21,FALSE)</f>
        <v>#N/A</v>
      </c>
      <c r="Y358" s="5" t="e">
        <f>VLOOKUP(Tabla13[[#This Row],[Ref]],Hoja1!C:X,22,FALSE)</f>
        <v>#N/A</v>
      </c>
      <c r="Z358" s="2" t="e">
        <f>SUM(Tabla13[[#This Row],[18]:[38]])</f>
        <v>#N/A</v>
      </c>
      <c r="AA358" s="6">
        <v>33.950000000000003</v>
      </c>
      <c r="AB358" s="6">
        <v>36.950000000000003</v>
      </c>
      <c r="AC358" s="6"/>
      <c r="AD358" s="3">
        <f>Tabla13[[#This Row],[Price 1]]*2.3</f>
        <v>78.084999999999994</v>
      </c>
      <c r="AE358" s="3"/>
      <c r="AF358" s="3"/>
      <c r="AG358" s="3"/>
    </row>
    <row r="359" spans="1:33" ht="55.5" customHeight="1" x14ac:dyDescent="0.3">
      <c r="A359" s="10"/>
      <c r="B359" s="4" t="s">
        <v>2</v>
      </c>
      <c r="C359" s="4" t="s">
        <v>524</v>
      </c>
      <c r="D359" s="4" t="s">
        <v>52</v>
      </c>
      <c r="E359" s="5">
        <f>VLOOKUP(Tabla13[[#This Row],[Ref]],Hoja1!C:D,2,FALSE)</f>
        <v>0</v>
      </c>
      <c r="F359" s="5">
        <f>VLOOKUP(Tabla13[[#This Row],[Ref]],Hoja1!C:E,3,FALSE)</f>
        <v>0</v>
      </c>
      <c r="G359" s="5">
        <f>VLOOKUP(Tabla13[[#This Row],[Ref]],Hoja1!C:F,4,FALSE)</f>
        <v>0</v>
      </c>
      <c r="H359" s="5">
        <f>VLOOKUP(Tabla13[[#This Row],[Ref]],Hoja1!C:G,5,FALSE)</f>
        <v>0</v>
      </c>
      <c r="I359" s="5">
        <f>VLOOKUP(Tabla13[[#This Row],[Ref]],Hoja1!C:H,6,FALSE)</f>
        <v>0</v>
      </c>
      <c r="J359" s="5">
        <f>VLOOKUP(Tabla13[[#This Row],[Ref]],Hoja1!C:I,7,FALSE)</f>
        <v>0</v>
      </c>
      <c r="K359" s="5">
        <f>VLOOKUP(Tabla13[[#This Row],[Ref]],Hoja1!C:J,8,FALSE)</f>
        <v>0</v>
      </c>
      <c r="L359" s="5">
        <f>VLOOKUP(Tabla13[[#This Row],[Ref]],Hoja1!C:K,9,FALSE)</f>
        <v>1</v>
      </c>
      <c r="M359" s="5">
        <f>VLOOKUP(Tabla13[[#This Row],[Ref]],Hoja1!C:L,10,FALSE)</f>
        <v>1</v>
      </c>
      <c r="N359" s="5">
        <f>VLOOKUP(Tabla13[[#This Row],[Ref]],Hoja1!C:M,11,FALSE)</f>
        <v>1</v>
      </c>
      <c r="O359" s="5">
        <f>VLOOKUP(Tabla13[[#This Row],[Ref]],Hoja1!C:N,12,FALSE)</f>
        <v>0</v>
      </c>
      <c r="P359" s="5">
        <f>VLOOKUP(Tabla13[[#This Row],[Ref]],Hoja1!C:O,13,FALSE)</f>
        <v>0</v>
      </c>
      <c r="Q359" s="5">
        <f>VLOOKUP(Tabla13[[#This Row],[Ref]],Hoja1!C:P,14,FALSE)</f>
        <v>0</v>
      </c>
      <c r="R359" s="5">
        <f>VLOOKUP(Tabla13[[#This Row],[Ref]],Hoja1!C:Q,15,FALSE)</f>
        <v>0</v>
      </c>
      <c r="S359" s="5">
        <f>VLOOKUP(Tabla13[[#This Row],[Ref]],Hoja1!C:R,16,FALSE)</f>
        <v>0</v>
      </c>
      <c r="T359" s="5">
        <f>VLOOKUP(Tabla13[[#This Row],[Ref]],Hoja1!C:S,17,FALSE)</f>
        <v>0</v>
      </c>
      <c r="U359" s="5">
        <f>VLOOKUP(Tabla13[[#This Row],[Ref]],Hoja1!C:T,18,FALSE)</f>
        <v>0</v>
      </c>
      <c r="V359" s="5">
        <f>VLOOKUP(Tabla13[[#This Row],[Ref]],Hoja1!C:U,19,FALSE)</f>
        <v>0</v>
      </c>
      <c r="W359" s="5">
        <f>VLOOKUP(Tabla13[[#This Row],[Ref]],Hoja1!C:V,20,FALSE)</f>
        <v>0</v>
      </c>
      <c r="X359" s="5">
        <f>VLOOKUP(Tabla13[[#This Row],[Ref]],Hoja1!C:W,21,FALSE)</f>
        <v>0</v>
      </c>
      <c r="Y359" s="5">
        <f>VLOOKUP(Tabla13[[#This Row],[Ref]],Hoja1!C:X,22,FALSE)</f>
        <v>0</v>
      </c>
      <c r="Z359" s="2">
        <f>SUM(Tabla13[[#This Row],[18]:[38]])</f>
        <v>3</v>
      </c>
      <c r="AA359" s="6">
        <v>33.950000000000003</v>
      </c>
      <c r="AB359" s="6">
        <v>36.950000000000003</v>
      </c>
      <c r="AC359" s="6"/>
      <c r="AD359" s="3">
        <f>Tabla13[[#This Row],[Price 1]]*2.3</f>
        <v>78.084999999999994</v>
      </c>
      <c r="AE359" s="3">
        <f>Tabla13[[#This Row],[Price 2]]*2.3</f>
        <v>84.984999999999999</v>
      </c>
      <c r="AF359" s="3"/>
      <c r="AG359" s="3" t="s">
        <v>1643</v>
      </c>
    </row>
    <row r="360" spans="1:33" ht="55.5" hidden="1" customHeight="1" x14ac:dyDescent="0.3">
      <c r="A360" s="9"/>
      <c r="B360" s="4" t="s">
        <v>2</v>
      </c>
      <c r="C360" s="4" t="s">
        <v>525</v>
      </c>
      <c r="D360" s="4" t="s">
        <v>526</v>
      </c>
      <c r="E360" s="5" t="e">
        <f>VLOOKUP(Tabla13[[#This Row],[Ref]],Hoja1!C:D,2,FALSE)</f>
        <v>#N/A</v>
      </c>
      <c r="F360" s="5" t="e">
        <f>VLOOKUP(Tabla13[[#This Row],[Ref]],Hoja1!C:E,3,FALSE)</f>
        <v>#N/A</v>
      </c>
      <c r="G360" s="5" t="e">
        <f>VLOOKUP(Tabla13[[#This Row],[Ref]],Hoja1!C:F,4,FALSE)</f>
        <v>#N/A</v>
      </c>
      <c r="H360" s="5" t="e">
        <f>VLOOKUP(Tabla13[[#This Row],[Ref]],Hoja1!C:G,5,FALSE)</f>
        <v>#N/A</v>
      </c>
      <c r="I360" s="5" t="e">
        <f>VLOOKUP(Tabla13[[#This Row],[Ref]],Hoja1!C:H,6,FALSE)</f>
        <v>#N/A</v>
      </c>
      <c r="J360" s="5" t="e">
        <f>VLOOKUP(Tabla13[[#This Row],[Ref]],Hoja1!C:I,7,FALSE)</f>
        <v>#N/A</v>
      </c>
      <c r="K360" s="5" t="e">
        <f>VLOOKUP(Tabla13[[#This Row],[Ref]],Hoja1!C:J,8,FALSE)</f>
        <v>#N/A</v>
      </c>
      <c r="L360" s="5" t="e">
        <f>VLOOKUP(Tabla13[[#This Row],[Ref]],Hoja1!C:K,9,FALSE)</f>
        <v>#N/A</v>
      </c>
      <c r="M360" s="5" t="e">
        <f>VLOOKUP(Tabla13[[#This Row],[Ref]],Hoja1!C:L,10,FALSE)</f>
        <v>#N/A</v>
      </c>
      <c r="N360" s="5" t="e">
        <f>VLOOKUP(Tabla13[[#This Row],[Ref]],Hoja1!C:M,11,FALSE)</f>
        <v>#N/A</v>
      </c>
      <c r="O360" s="5" t="e">
        <f>VLOOKUP(Tabla13[[#This Row],[Ref]],Hoja1!C:N,12,FALSE)</f>
        <v>#N/A</v>
      </c>
      <c r="P360" s="5" t="e">
        <f>VLOOKUP(Tabla13[[#This Row],[Ref]],Hoja1!C:O,13,FALSE)</f>
        <v>#N/A</v>
      </c>
      <c r="Q360" s="5" t="e">
        <f>VLOOKUP(Tabla13[[#This Row],[Ref]],Hoja1!C:P,14,FALSE)</f>
        <v>#N/A</v>
      </c>
      <c r="R360" s="5" t="e">
        <f>VLOOKUP(Tabla13[[#This Row],[Ref]],Hoja1!C:Q,15,FALSE)</f>
        <v>#N/A</v>
      </c>
      <c r="S360" s="5" t="e">
        <f>VLOOKUP(Tabla13[[#This Row],[Ref]],Hoja1!C:R,16,FALSE)</f>
        <v>#N/A</v>
      </c>
      <c r="T360" s="5" t="e">
        <f>VLOOKUP(Tabla13[[#This Row],[Ref]],Hoja1!C:S,17,FALSE)</f>
        <v>#N/A</v>
      </c>
      <c r="U360" s="5" t="e">
        <f>VLOOKUP(Tabla13[[#This Row],[Ref]],Hoja1!C:T,18,FALSE)</f>
        <v>#N/A</v>
      </c>
      <c r="V360" s="5" t="e">
        <f>VLOOKUP(Tabla13[[#This Row],[Ref]],Hoja1!C:U,19,FALSE)</f>
        <v>#N/A</v>
      </c>
      <c r="W360" s="5" t="e">
        <f>VLOOKUP(Tabla13[[#This Row],[Ref]],Hoja1!C:V,20,FALSE)</f>
        <v>#N/A</v>
      </c>
      <c r="X360" s="5" t="e">
        <f>VLOOKUP(Tabla13[[#This Row],[Ref]],Hoja1!C:W,21,FALSE)</f>
        <v>#N/A</v>
      </c>
      <c r="Y360" s="5" t="e">
        <f>VLOOKUP(Tabla13[[#This Row],[Ref]],Hoja1!C:X,22,FALSE)</f>
        <v>#N/A</v>
      </c>
      <c r="Z360" s="2" t="e">
        <f>SUM(Tabla13[[#This Row],[18]:[38]])</f>
        <v>#N/A</v>
      </c>
      <c r="AA360" s="6">
        <v>33.950000000000003</v>
      </c>
      <c r="AB360" s="6">
        <v>36.950000000000003</v>
      </c>
      <c r="AC360" s="6"/>
      <c r="AD360" s="3">
        <f>Tabla13[[#This Row],[Price 1]]*2.3</f>
        <v>78.084999999999994</v>
      </c>
      <c r="AE360" s="3"/>
      <c r="AF360" s="3"/>
      <c r="AG360" s="3"/>
    </row>
    <row r="361" spans="1:33" ht="55.5" hidden="1" customHeight="1" x14ac:dyDescent="0.3">
      <c r="A361" s="9"/>
      <c r="B361" s="4" t="s">
        <v>2</v>
      </c>
      <c r="C361" s="4" t="s">
        <v>527</v>
      </c>
      <c r="D361" s="4" t="s">
        <v>526</v>
      </c>
      <c r="E361" s="5" t="e">
        <f>VLOOKUP(Tabla13[[#This Row],[Ref]],Hoja1!C:D,2,FALSE)</f>
        <v>#N/A</v>
      </c>
      <c r="F361" s="5" t="e">
        <f>VLOOKUP(Tabla13[[#This Row],[Ref]],Hoja1!C:E,3,FALSE)</f>
        <v>#N/A</v>
      </c>
      <c r="G361" s="5" t="e">
        <f>VLOOKUP(Tabla13[[#This Row],[Ref]],Hoja1!C:F,4,FALSE)</f>
        <v>#N/A</v>
      </c>
      <c r="H361" s="5" t="e">
        <f>VLOOKUP(Tabla13[[#This Row],[Ref]],Hoja1!C:G,5,FALSE)</f>
        <v>#N/A</v>
      </c>
      <c r="I361" s="5" t="e">
        <f>VLOOKUP(Tabla13[[#This Row],[Ref]],Hoja1!C:H,6,FALSE)</f>
        <v>#N/A</v>
      </c>
      <c r="J361" s="5" t="e">
        <f>VLOOKUP(Tabla13[[#This Row],[Ref]],Hoja1!C:I,7,FALSE)</f>
        <v>#N/A</v>
      </c>
      <c r="K361" s="5" t="e">
        <f>VLOOKUP(Tabla13[[#This Row],[Ref]],Hoja1!C:J,8,FALSE)</f>
        <v>#N/A</v>
      </c>
      <c r="L361" s="5" t="e">
        <f>VLOOKUP(Tabla13[[#This Row],[Ref]],Hoja1!C:K,9,FALSE)</f>
        <v>#N/A</v>
      </c>
      <c r="M361" s="5" t="e">
        <f>VLOOKUP(Tabla13[[#This Row],[Ref]],Hoja1!C:L,10,FALSE)</f>
        <v>#N/A</v>
      </c>
      <c r="N361" s="5" t="e">
        <f>VLOOKUP(Tabla13[[#This Row],[Ref]],Hoja1!C:M,11,FALSE)</f>
        <v>#N/A</v>
      </c>
      <c r="O361" s="5" t="e">
        <f>VLOOKUP(Tabla13[[#This Row],[Ref]],Hoja1!C:N,12,FALSE)</f>
        <v>#N/A</v>
      </c>
      <c r="P361" s="5" t="e">
        <f>VLOOKUP(Tabla13[[#This Row],[Ref]],Hoja1!C:O,13,FALSE)</f>
        <v>#N/A</v>
      </c>
      <c r="Q361" s="5" t="e">
        <f>VLOOKUP(Tabla13[[#This Row],[Ref]],Hoja1!C:P,14,FALSE)</f>
        <v>#N/A</v>
      </c>
      <c r="R361" s="5" t="e">
        <f>VLOOKUP(Tabla13[[#This Row],[Ref]],Hoja1!C:Q,15,FALSE)</f>
        <v>#N/A</v>
      </c>
      <c r="S361" s="5" t="e">
        <f>VLOOKUP(Tabla13[[#This Row],[Ref]],Hoja1!C:R,16,FALSE)</f>
        <v>#N/A</v>
      </c>
      <c r="T361" s="5" t="e">
        <f>VLOOKUP(Tabla13[[#This Row],[Ref]],Hoja1!C:S,17,FALSE)</f>
        <v>#N/A</v>
      </c>
      <c r="U361" s="5" t="e">
        <f>VLOOKUP(Tabla13[[#This Row],[Ref]],Hoja1!C:T,18,FALSE)</f>
        <v>#N/A</v>
      </c>
      <c r="V361" s="5" t="e">
        <f>VLOOKUP(Tabla13[[#This Row],[Ref]],Hoja1!C:U,19,FALSE)</f>
        <v>#N/A</v>
      </c>
      <c r="W361" s="5" t="e">
        <f>VLOOKUP(Tabla13[[#This Row],[Ref]],Hoja1!C:V,20,FALSE)</f>
        <v>#N/A</v>
      </c>
      <c r="X361" s="5" t="e">
        <f>VLOOKUP(Tabla13[[#This Row],[Ref]],Hoja1!C:W,21,FALSE)</f>
        <v>#N/A</v>
      </c>
      <c r="Y361" s="5" t="e">
        <f>VLOOKUP(Tabla13[[#This Row],[Ref]],Hoja1!C:X,22,FALSE)</f>
        <v>#N/A</v>
      </c>
      <c r="Z361" s="2" t="e">
        <f>SUM(Tabla13[[#This Row],[18]:[38]])</f>
        <v>#N/A</v>
      </c>
      <c r="AA361" s="6">
        <v>33.950000000000003</v>
      </c>
      <c r="AB361" s="6">
        <v>36.950000000000003</v>
      </c>
      <c r="AC361" s="6"/>
      <c r="AD361" s="3">
        <f>Tabla13[[#This Row],[Price 1]]*2.3</f>
        <v>78.084999999999994</v>
      </c>
      <c r="AE361" s="3"/>
      <c r="AF361" s="3"/>
      <c r="AG361" s="3"/>
    </row>
    <row r="362" spans="1:33" ht="55.5" hidden="1" customHeight="1" x14ac:dyDescent="0.3">
      <c r="A362" s="10"/>
      <c r="B362" s="4" t="s">
        <v>2</v>
      </c>
      <c r="C362" s="4" t="s">
        <v>528</v>
      </c>
      <c r="D362" s="4" t="s">
        <v>529</v>
      </c>
      <c r="E362" s="5" t="e">
        <f>VLOOKUP(Tabla13[[#This Row],[Ref]],Hoja1!C:D,2,FALSE)</f>
        <v>#N/A</v>
      </c>
      <c r="F362" s="5" t="e">
        <f>VLOOKUP(Tabla13[[#This Row],[Ref]],Hoja1!C:E,3,FALSE)</f>
        <v>#N/A</v>
      </c>
      <c r="G362" s="5" t="e">
        <f>VLOOKUP(Tabla13[[#This Row],[Ref]],Hoja1!C:F,4,FALSE)</f>
        <v>#N/A</v>
      </c>
      <c r="H362" s="5" t="e">
        <f>VLOOKUP(Tabla13[[#This Row],[Ref]],Hoja1!C:G,5,FALSE)</f>
        <v>#N/A</v>
      </c>
      <c r="I362" s="5" t="e">
        <f>VLOOKUP(Tabla13[[#This Row],[Ref]],Hoja1!C:H,6,FALSE)</f>
        <v>#N/A</v>
      </c>
      <c r="J362" s="5" t="e">
        <f>VLOOKUP(Tabla13[[#This Row],[Ref]],Hoja1!C:I,7,FALSE)</f>
        <v>#N/A</v>
      </c>
      <c r="K362" s="5" t="e">
        <f>VLOOKUP(Tabla13[[#This Row],[Ref]],Hoja1!C:J,8,FALSE)</f>
        <v>#N/A</v>
      </c>
      <c r="L362" s="5" t="e">
        <f>VLOOKUP(Tabla13[[#This Row],[Ref]],Hoja1!C:K,9,FALSE)</f>
        <v>#N/A</v>
      </c>
      <c r="M362" s="5" t="e">
        <f>VLOOKUP(Tabla13[[#This Row],[Ref]],Hoja1!C:L,10,FALSE)</f>
        <v>#N/A</v>
      </c>
      <c r="N362" s="5" t="e">
        <f>VLOOKUP(Tabla13[[#This Row],[Ref]],Hoja1!C:M,11,FALSE)</f>
        <v>#N/A</v>
      </c>
      <c r="O362" s="5" t="e">
        <f>VLOOKUP(Tabla13[[#This Row],[Ref]],Hoja1!C:N,12,FALSE)</f>
        <v>#N/A</v>
      </c>
      <c r="P362" s="5" t="e">
        <f>VLOOKUP(Tabla13[[#This Row],[Ref]],Hoja1!C:O,13,FALSE)</f>
        <v>#N/A</v>
      </c>
      <c r="Q362" s="5" t="e">
        <f>VLOOKUP(Tabla13[[#This Row],[Ref]],Hoja1!C:P,14,FALSE)</f>
        <v>#N/A</v>
      </c>
      <c r="R362" s="5" t="e">
        <f>VLOOKUP(Tabla13[[#This Row],[Ref]],Hoja1!C:Q,15,FALSE)</f>
        <v>#N/A</v>
      </c>
      <c r="S362" s="5" t="e">
        <f>VLOOKUP(Tabla13[[#This Row],[Ref]],Hoja1!C:R,16,FALSE)</f>
        <v>#N/A</v>
      </c>
      <c r="T362" s="5" t="e">
        <f>VLOOKUP(Tabla13[[#This Row],[Ref]],Hoja1!C:S,17,FALSE)</f>
        <v>#N/A</v>
      </c>
      <c r="U362" s="5" t="e">
        <f>VLOOKUP(Tabla13[[#This Row],[Ref]],Hoja1!C:T,18,FALSE)</f>
        <v>#N/A</v>
      </c>
      <c r="V362" s="5" t="e">
        <f>VLOOKUP(Tabla13[[#This Row],[Ref]],Hoja1!C:U,19,FALSE)</f>
        <v>#N/A</v>
      </c>
      <c r="W362" s="5" t="e">
        <f>VLOOKUP(Tabla13[[#This Row],[Ref]],Hoja1!C:V,20,FALSE)</f>
        <v>#N/A</v>
      </c>
      <c r="X362" s="5" t="e">
        <f>VLOOKUP(Tabla13[[#This Row],[Ref]],Hoja1!C:W,21,FALSE)</f>
        <v>#N/A</v>
      </c>
      <c r="Y362" s="5" t="e">
        <f>VLOOKUP(Tabla13[[#This Row],[Ref]],Hoja1!C:X,22,FALSE)</f>
        <v>#N/A</v>
      </c>
      <c r="Z362" s="2" t="e">
        <f>SUM(Tabla13[[#This Row],[18]:[38]])</f>
        <v>#N/A</v>
      </c>
      <c r="AA362" s="6">
        <v>33.950000000000003</v>
      </c>
      <c r="AB362" s="6">
        <v>36.950000000000003</v>
      </c>
      <c r="AC362" s="6"/>
      <c r="AD362" s="3">
        <f>Tabla13[[#This Row],[Price 1]]*2.3</f>
        <v>78.084999999999994</v>
      </c>
      <c r="AE362" s="3"/>
      <c r="AF362" s="3"/>
      <c r="AG362" s="3"/>
    </row>
    <row r="363" spans="1:33" ht="55.5" hidden="1" customHeight="1" x14ac:dyDescent="0.3">
      <c r="A363" s="10"/>
      <c r="B363" s="4" t="s">
        <v>2</v>
      </c>
      <c r="C363" s="4" t="s">
        <v>530</v>
      </c>
      <c r="D363" s="4" t="s">
        <v>529</v>
      </c>
      <c r="E363" s="5" t="e">
        <f>VLOOKUP(Tabla13[[#This Row],[Ref]],Hoja1!C:D,2,FALSE)</f>
        <v>#N/A</v>
      </c>
      <c r="F363" s="5" t="e">
        <f>VLOOKUP(Tabla13[[#This Row],[Ref]],Hoja1!C:E,3,FALSE)</f>
        <v>#N/A</v>
      </c>
      <c r="G363" s="5" t="e">
        <f>VLOOKUP(Tabla13[[#This Row],[Ref]],Hoja1!C:F,4,FALSE)</f>
        <v>#N/A</v>
      </c>
      <c r="H363" s="5" t="e">
        <f>VLOOKUP(Tabla13[[#This Row],[Ref]],Hoja1!C:G,5,FALSE)</f>
        <v>#N/A</v>
      </c>
      <c r="I363" s="5" t="e">
        <f>VLOOKUP(Tabla13[[#This Row],[Ref]],Hoja1!C:H,6,FALSE)</f>
        <v>#N/A</v>
      </c>
      <c r="J363" s="5" t="e">
        <f>VLOOKUP(Tabla13[[#This Row],[Ref]],Hoja1!C:I,7,FALSE)</f>
        <v>#N/A</v>
      </c>
      <c r="K363" s="5" t="e">
        <f>VLOOKUP(Tabla13[[#This Row],[Ref]],Hoja1!C:J,8,FALSE)</f>
        <v>#N/A</v>
      </c>
      <c r="L363" s="5" t="e">
        <f>VLOOKUP(Tabla13[[#This Row],[Ref]],Hoja1!C:K,9,FALSE)</f>
        <v>#N/A</v>
      </c>
      <c r="M363" s="5" t="e">
        <f>VLOOKUP(Tabla13[[#This Row],[Ref]],Hoja1!C:L,10,FALSE)</f>
        <v>#N/A</v>
      </c>
      <c r="N363" s="5" t="e">
        <f>VLOOKUP(Tabla13[[#This Row],[Ref]],Hoja1!C:M,11,FALSE)</f>
        <v>#N/A</v>
      </c>
      <c r="O363" s="5" t="e">
        <f>VLOOKUP(Tabla13[[#This Row],[Ref]],Hoja1!C:N,12,FALSE)</f>
        <v>#N/A</v>
      </c>
      <c r="P363" s="5" t="e">
        <f>VLOOKUP(Tabla13[[#This Row],[Ref]],Hoja1!C:O,13,FALSE)</f>
        <v>#N/A</v>
      </c>
      <c r="Q363" s="5" t="e">
        <f>VLOOKUP(Tabla13[[#This Row],[Ref]],Hoja1!C:P,14,FALSE)</f>
        <v>#N/A</v>
      </c>
      <c r="R363" s="5" t="e">
        <f>VLOOKUP(Tabla13[[#This Row],[Ref]],Hoja1!C:Q,15,FALSE)</f>
        <v>#N/A</v>
      </c>
      <c r="S363" s="5" t="e">
        <f>VLOOKUP(Tabla13[[#This Row],[Ref]],Hoja1!C:R,16,FALSE)</f>
        <v>#N/A</v>
      </c>
      <c r="T363" s="5" t="e">
        <f>VLOOKUP(Tabla13[[#This Row],[Ref]],Hoja1!C:S,17,FALSE)</f>
        <v>#N/A</v>
      </c>
      <c r="U363" s="5" t="e">
        <f>VLOOKUP(Tabla13[[#This Row],[Ref]],Hoja1!C:T,18,FALSE)</f>
        <v>#N/A</v>
      </c>
      <c r="V363" s="5" t="e">
        <f>VLOOKUP(Tabla13[[#This Row],[Ref]],Hoja1!C:U,19,FALSE)</f>
        <v>#N/A</v>
      </c>
      <c r="W363" s="5" t="e">
        <f>VLOOKUP(Tabla13[[#This Row],[Ref]],Hoja1!C:V,20,FALSE)</f>
        <v>#N/A</v>
      </c>
      <c r="X363" s="5" t="e">
        <f>VLOOKUP(Tabla13[[#This Row],[Ref]],Hoja1!C:W,21,FALSE)</f>
        <v>#N/A</v>
      </c>
      <c r="Y363" s="5" t="e">
        <f>VLOOKUP(Tabla13[[#This Row],[Ref]],Hoja1!C:X,22,FALSE)</f>
        <v>#N/A</v>
      </c>
      <c r="Z363" s="2" t="e">
        <f>SUM(Tabla13[[#This Row],[18]:[38]])</f>
        <v>#N/A</v>
      </c>
      <c r="AA363" s="6">
        <v>33.950000000000003</v>
      </c>
      <c r="AB363" s="6">
        <v>36.950000000000003</v>
      </c>
      <c r="AC363" s="6"/>
      <c r="AD363" s="3">
        <f>Tabla13[[#This Row],[Price 1]]*2.3</f>
        <v>78.084999999999994</v>
      </c>
      <c r="AE363" s="3"/>
      <c r="AF363" s="3"/>
      <c r="AG363" s="3"/>
    </row>
    <row r="364" spans="1:33" ht="55.5" hidden="1" customHeight="1" x14ac:dyDescent="0.3">
      <c r="A364" s="10"/>
      <c r="B364" s="4" t="s">
        <v>2</v>
      </c>
      <c r="C364" s="4" t="s">
        <v>531</v>
      </c>
      <c r="D364" s="4" t="s">
        <v>532</v>
      </c>
      <c r="E364" s="5" t="e">
        <f>VLOOKUP(Tabla13[[#This Row],[Ref]],Hoja1!C:D,2,FALSE)</f>
        <v>#N/A</v>
      </c>
      <c r="F364" s="5" t="e">
        <f>VLOOKUP(Tabla13[[#This Row],[Ref]],Hoja1!C:E,3,FALSE)</f>
        <v>#N/A</v>
      </c>
      <c r="G364" s="5" t="e">
        <f>VLOOKUP(Tabla13[[#This Row],[Ref]],Hoja1!C:F,4,FALSE)</f>
        <v>#N/A</v>
      </c>
      <c r="H364" s="5" t="e">
        <f>VLOOKUP(Tabla13[[#This Row],[Ref]],Hoja1!C:G,5,FALSE)</f>
        <v>#N/A</v>
      </c>
      <c r="I364" s="5" t="e">
        <f>VLOOKUP(Tabla13[[#This Row],[Ref]],Hoja1!C:H,6,FALSE)</f>
        <v>#N/A</v>
      </c>
      <c r="J364" s="5" t="e">
        <f>VLOOKUP(Tabla13[[#This Row],[Ref]],Hoja1!C:I,7,FALSE)</f>
        <v>#N/A</v>
      </c>
      <c r="K364" s="5" t="e">
        <f>VLOOKUP(Tabla13[[#This Row],[Ref]],Hoja1!C:J,8,FALSE)</f>
        <v>#N/A</v>
      </c>
      <c r="L364" s="5" t="e">
        <f>VLOOKUP(Tabla13[[#This Row],[Ref]],Hoja1!C:K,9,FALSE)</f>
        <v>#N/A</v>
      </c>
      <c r="M364" s="5" t="e">
        <f>VLOOKUP(Tabla13[[#This Row],[Ref]],Hoja1!C:L,10,FALSE)</f>
        <v>#N/A</v>
      </c>
      <c r="N364" s="5" t="e">
        <f>VLOOKUP(Tabla13[[#This Row],[Ref]],Hoja1!C:M,11,FALSE)</f>
        <v>#N/A</v>
      </c>
      <c r="O364" s="5" t="e">
        <f>VLOOKUP(Tabla13[[#This Row],[Ref]],Hoja1!C:N,12,FALSE)</f>
        <v>#N/A</v>
      </c>
      <c r="P364" s="5" t="e">
        <f>VLOOKUP(Tabla13[[#This Row],[Ref]],Hoja1!C:O,13,FALSE)</f>
        <v>#N/A</v>
      </c>
      <c r="Q364" s="5" t="e">
        <f>VLOOKUP(Tabla13[[#This Row],[Ref]],Hoja1!C:P,14,FALSE)</f>
        <v>#N/A</v>
      </c>
      <c r="R364" s="5" t="e">
        <f>VLOOKUP(Tabla13[[#This Row],[Ref]],Hoja1!C:Q,15,FALSE)</f>
        <v>#N/A</v>
      </c>
      <c r="S364" s="5" t="e">
        <f>VLOOKUP(Tabla13[[#This Row],[Ref]],Hoja1!C:R,16,FALSE)</f>
        <v>#N/A</v>
      </c>
      <c r="T364" s="5" t="e">
        <f>VLOOKUP(Tabla13[[#This Row],[Ref]],Hoja1!C:S,17,FALSE)</f>
        <v>#N/A</v>
      </c>
      <c r="U364" s="5" t="e">
        <f>VLOOKUP(Tabla13[[#This Row],[Ref]],Hoja1!C:T,18,FALSE)</f>
        <v>#N/A</v>
      </c>
      <c r="V364" s="5" t="e">
        <f>VLOOKUP(Tabla13[[#This Row],[Ref]],Hoja1!C:U,19,FALSE)</f>
        <v>#N/A</v>
      </c>
      <c r="W364" s="5" t="e">
        <f>VLOOKUP(Tabla13[[#This Row],[Ref]],Hoja1!C:V,20,FALSE)</f>
        <v>#N/A</v>
      </c>
      <c r="X364" s="5" t="e">
        <f>VLOOKUP(Tabla13[[#This Row],[Ref]],Hoja1!C:W,21,FALSE)</f>
        <v>#N/A</v>
      </c>
      <c r="Y364" s="5" t="e">
        <f>VLOOKUP(Tabla13[[#This Row],[Ref]],Hoja1!C:X,22,FALSE)</f>
        <v>#N/A</v>
      </c>
      <c r="Z364" s="2" t="e">
        <f>SUM(Tabla13[[#This Row],[18]:[38]])</f>
        <v>#N/A</v>
      </c>
      <c r="AA364" s="6">
        <v>33.950000000000003</v>
      </c>
      <c r="AB364" s="6">
        <v>36.950000000000003</v>
      </c>
      <c r="AC364" s="6"/>
      <c r="AD364" s="3">
        <f>Tabla13[[#This Row],[Price 1]]*2.3</f>
        <v>78.084999999999994</v>
      </c>
      <c r="AE364" s="3"/>
      <c r="AF364" s="3"/>
      <c r="AG364" s="3"/>
    </row>
    <row r="365" spans="1:33" ht="55.5" hidden="1" customHeight="1" x14ac:dyDescent="0.3">
      <c r="A365" s="10"/>
      <c r="B365" s="4" t="s">
        <v>2</v>
      </c>
      <c r="C365" s="4" t="s">
        <v>533</v>
      </c>
      <c r="D365" s="4" t="s">
        <v>532</v>
      </c>
      <c r="E365" s="5" t="e">
        <f>VLOOKUP(Tabla13[[#This Row],[Ref]],Hoja1!C:D,2,FALSE)</f>
        <v>#N/A</v>
      </c>
      <c r="F365" s="5" t="e">
        <f>VLOOKUP(Tabla13[[#This Row],[Ref]],Hoja1!C:E,3,FALSE)</f>
        <v>#N/A</v>
      </c>
      <c r="G365" s="5" t="e">
        <f>VLOOKUP(Tabla13[[#This Row],[Ref]],Hoja1!C:F,4,FALSE)</f>
        <v>#N/A</v>
      </c>
      <c r="H365" s="5" t="e">
        <f>VLOOKUP(Tabla13[[#This Row],[Ref]],Hoja1!C:G,5,FALSE)</f>
        <v>#N/A</v>
      </c>
      <c r="I365" s="5" t="e">
        <f>VLOOKUP(Tabla13[[#This Row],[Ref]],Hoja1!C:H,6,FALSE)</f>
        <v>#N/A</v>
      </c>
      <c r="J365" s="5" t="e">
        <f>VLOOKUP(Tabla13[[#This Row],[Ref]],Hoja1!C:I,7,FALSE)</f>
        <v>#N/A</v>
      </c>
      <c r="K365" s="5" t="e">
        <f>VLOOKUP(Tabla13[[#This Row],[Ref]],Hoja1!C:J,8,FALSE)</f>
        <v>#N/A</v>
      </c>
      <c r="L365" s="5" t="e">
        <f>VLOOKUP(Tabla13[[#This Row],[Ref]],Hoja1!C:K,9,FALSE)</f>
        <v>#N/A</v>
      </c>
      <c r="M365" s="5" t="e">
        <f>VLOOKUP(Tabla13[[#This Row],[Ref]],Hoja1!C:L,10,FALSE)</f>
        <v>#N/A</v>
      </c>
      <c r="N365" s="5" t="e">
        <f>VLOOKUP(Tabla13[[#This Row],[Ref]],Hoja1!C:M,11,FALSE)</f>
        <v>#N/A</v>
      </c>
      <c r="O365" s="5" t="e">
        <f>VLOOKUP(Tabla13[[#This Row],[Ref]],Hoja1!C:N,12,FALSE)</f>
        <v>#N/A</v>
      </c>
      <c r="P365" s="5" t="e">
        <f>VLOOKUP(Tabla13[[#This Row],[Ref]],Hoja1!C:O,13,FALSE)</f>
        <v>#N/A</v>
      </c>
      <c r="Q365" s="5" t="e">
        <f>VLOOKUP(Tabla13[[#This Row],[Ref]],Hoja1!C:P,14,FALSE)</f>
        <v>#N/A</v>
      </c>
      <c r="R365" s="5" t="e">
        <f>VLOOKUP(Tabla13[[#This Row],[Ref]],Hoja1!C:Q,15,FALSE)</f>
        <v>#N/A</v>
      </c>
      <c r="S365" s="5" t="e">
        <f>VLOOKUP(Tabla13[[#This Row],[Ref]],Hoja1!C:R,16,FALSE)</f>
        <v>#N/A</v>
      </c>
      <c r="T365" s="5" t="e">
        <f>VLOOKUP(Tabla13[[#This Row],[Ref]],Hoja1!C:S,17,FALSE)</f>
        <v>#N/A</v>
      </c>
      <c r="U365" s="5" t="e">
        <f>VLOOKUP(Tabla13[[#This Row],[Ref]],Hoja1!C:T,18,FALSE)</f>
        <v>#N/A</v>
      </c>
      <c r="V365" s="5" t="e">
        <f>VLOOKUP(Tabla13[[#This Row],[Ref]],Hoja1!C:U,19,FALSE)</f>
        <v>#N/A</v>
      </c>
      <c r="W365" s="5" t="e">
        <f>VLOOKUP(Tabla13[[#This Row],[Ref]],Hoja1!C:V,20,FALSE)</f>
        <v>#N/A</v>
      </c>
      <c r="X365" s="5" t="e">
        <f>VLOOKUP(Tabla13[[#This Row],[Ref]],Hoja1!C:W,21,FALSE)</f>
        <v>#N/A</v>
      </c>
      <c r="Y365" s="5" t="e">
        <f>VLOOKUP(Tabla13[[#This Row],[Ref]],Hoja1!C:X,22,FALSE)</f>
        <v>#N/A</v>
      </c>
      <c r="Z365" s="2" t="e">
        <f>SUM(Tabla13[[#This Row],[18]:[38]])</f>
        <v>#N/A</v>
      </c>
      <c r="AA365" s="6">
        <v>33.950000000000003</v>
      </c>
      <c r="AB365" s="6">
        <v>36.950000000000003</v>
      </c>
      <c r="AC365" s="6"/>
      <c r="AD365" s="3">
        <f>Tabla13[[#This Row],[Price 1]]*2.3</f>
        <v>78.084999999999994</v>
      </c>
      <c r="AE365" s="3"/>
      <c r="AF365" s="3"/>
      <c r="AG365" s="3"/>
    </row>
    <row r="366" spans="1:33" ht="55.5" hidden="1" customHeight="1" x14ac:dyDescent="0.3">
      <c r="A366" s="9"/>
      <c r="B366" s="4" t="s">
        <v>2</v>
      </c>
      <c r="C366" s="4" t="s">
        <v>534</v>
      </c>
      <c r="D366" s="4" t="s">
        <v>535</v>
      </c>
      <c r="E366" s="5" t="e">
        <f>VLOOKUP(Tabla13[[#This Row],[Ref]],Hoja1!C:D,2,FALSE)</f>
        <v>#N/A</v>
      </c>
      <c r="F366" s="5" t="e">
        <f>VLOOKUP(Tabla13[[#This Row],[Ref]],Hoja1!C:E,3,FALSE)</f>
        <v>#N/A</v>
      </c>
      <c r="G366" s="5" t="e">
        <f>VLOOKUP(Tabla13[[#This Row],[Ref]],Hoja1!C:F,4,FALSE)</f>
        <v>#N/A</v>
      </c>
      <c r="H366" s="5" t="e">
        <f>VLOOKUP(Tabla13[[#This Row],[Ref]],Hoja1!C:G,5,FALSE)</f>
        <v>#N/A</v>
      </c>
      <c r="I366" s="5" t="e">
        <f>VLOOKUP(Tabla13[[#This Row],[Ref]],Hoja1!C:H,6,FALSE)</f>
        <v>#N/A</v>
      </c>
      <c r="J366" s="5" t="e">
        <f>VLOOKUP(Tabla13[[#This Row],[Ref]],Hoja1!C:I,7,FALSE)</f>
        <v>#N/A</v>
      </c>
      <c r="K366" s="5" t="e">
        <f>VLOOKUP(Tabla13[[#This Row],[Ref]],Hoja1!C:J,8,FALSE)</f>
        <v>#N/A</v>
      </c>
      <c r="L366" s="5" t="e">
        <f>VLOOKUP(Tabla13[[#This Row],[Ref]],Hoja1!C:K,9,FALSE)</f>
        <v>#N/A</v>
      </c>
      <c r="M366" s="5" t="e">
        <f>VLOOKUP(Tabla13[[#This Row],[Ref]],Hoja1!C:L,10,FALSE)</f>
        <v>#N/A</v>
      </c>
      <c r="N366" s="5" t="e">
        <f>VLOOKUP(Tabla13[[#This Row],[Ref]],Hoja1!C:M,11,FALSE)</f>
        <v>#N/A</v>
      </c>
      <c r="O366" s="5" t="e">
        <f>VLOOKUP(Tabla13[[#This Row],[Ref]],Hoja1!C:N,12,FALSE)</f>
        <v>#N/A</v>
      </c>
      <c r="P366" s="5" t="e">
        <f>VLOOKUP(Tabla13[[#This Row],[Ref]],Hoja1!C:O,13,FALSE)</f>
        <v>#N/A</v>
      </c>
      <c r="Q366" s="5" t="e">
        <f>VLOOKUP(Tabla13[[#This Row],[Ref]],Hoja1!C:P,14,FALSE)</f>
        <v>#N/A</v>
      </c>
      <c r="R366" s="5" t="e">
        <f>VLOOKUP(Tabla13[[#This Row],[Ref]],Hoja1!C:Q,15,FALSE)</f>
        <v>#N/A</v>
      </c>
      <c r="S366" s="5" t="e">
        <f>VLOOKUP(Tabla13[[#This Row],[Ref]],Hoja1!C:R,16,FALSE)</f>
        <v>#N/A</v>
      </c>
      <c r="T366" s="5" t="e">
        <f>VLOOKUP(Tabla13[[#This Row],[Ref]],Hoja1!C:S,17,FALSE)</f>
        <v>#N/A</v>
      </c>
      <c r="U366" s="5" t="e">
        <f>VLOOKUP(Tabla13[[#This Row],[Ref]],Hoja1!C:T,18,FALSE)</f>
        <v>#N/A</v>
      </c>
      <c r="V366" s="5" t="e">
        <f>VLOOKUP(Tabla13[[#This Row],[Ref]],Hoja1!C:U,19,FALSE)</f>
        <v>#N/A</v>
      </c>
      <c r="W366" s="5" t="e">
        <f>VLOOKUP(Tabla13[[#This Row],[Ref]],Hoja1!C:V,20,FALSE)</f>
        <v>#N/A</v>
      </c>
      <c r="X366" s="5" t="e">
        <f>VLOOKUP(Tabla13[[#This Row],[Ref]],Hoja1!C:W,21,FALSE)</f>
        <v>#N/A</v>
      </c>
      <c r="Y366" s="5" t="e">
        <f>VLOOKUP(Tabla13[[#This Row],[Ref]],Hoja1!C:X,22,FALSE)</f>
        <v>#N/A</v>
      </c>
      <c r="Z366" s="2" t="e">
        <f>SUM(Tabla13[[#This Row],[18]:[38]])</f>
        <v>#N/A</v>
      </c>
      <c r="AA366" s="6">
        <v>33.950000000000003</v>
      </c>
      <c r="AB366" s="6">
        <v>36.950000000000003</v>
      </c>
      <c r="AC366" s="6"/>
      <c r="AD366" s="3">
        <f>Tabla13[[#This Row],[Price 1]]*2.3</f>
        <v>78.084999999999994</v>
      </c>
      <c r="AE366" s="3"/>
      <c r="AF366" s="3"/>
      <c r="AG366" s="3"/>
    </row>
    <row r="367" spans="1:33" ht="55.5" hidden="1" customHeight="1" x14ac:dyDescent="0.3">
      <c r="A367" s="10"/>
      <c r="B367" s="4" t="s">
        <v>2</v>
      </c>
      <c r="C367" s="4" t="s">
        <v>536</v>
      </c>
      <c r="D367" s="4" t="s">
        <v>535</v>
      </c>
      <c r="E367" s="5" t="e">
        <f>VLOOKUP(Tabla13[[#This Row],[Ref]],Hoja1!C:D,2,FALSE)</f>
        <v>#N/A</v>
      </c>
      <c r="F367" s="5" t="e">
        <f>VLOOKUP(Tabla13[[#This Row],[Ref]],Hoja1!C:E,3,FALSE)</f>
        <v>#N/A</v>
      </c>
      <c r="G367" s="5" t="e">
        <f>VLOOKUP(Tabla13[[#This Row],[Ref]],Hoja1!C:F,4,FALSE)</f>
        <v>#N/A</v>
      </c>
      <c r="H367" s="5" t="e">
        <f>VLOOKUP(Tabla13[[#This Row],[Ref]],Hoja1!C:G,5,FALSE)</f>
        <v>#N/A</v>
      </c>
      <c r="I367" s="5" t="e">
        <f>VLOOKUP(Tabla13[[#This Row],[Ref]],Hoja1!C:H,6,FALSE)</f>
        <v>#N/A</v>
      </c>
      <c r="J367" s="5" t="e">
        <f>VLOOKUP(Tabla13[[#This Row],[Ref]],Hoja1!C:I,7,FALSE)</f>
        <v>#N/A</v>
      </c>
      <c r="K367" s="5" t="e">
        <f>VLOOKUP(Tabla13[[#This Row],[Ref]],Hoja1!C:J,8,FALSE)</f>
        <v>#N/A</v>
      </c>
      <c r="L367" s="5" t="e">
        <f>VLOOKUP(Tabla13[[#This Row],[Ref]],Hoja1!C:K,9,FALSE)</f>
        <v>#N/A</v>
      </c>
      <c r="M367" s="5" t="e">
        <f>VLOOKUP(Tabla13[[#This Row],[Ref]],Hoja1!C:L,10,FALSE)</f>
        <v>#N/A</v>
      </c>
      <c r="N367" s="5" t="e">
        <f>VLOOKUP(Tabla13[[#This Row],[Ref]],Hoja1!C:M,11,FALSE)</f>
        <v>#N/A</v>
      </c>
      <c r="O367" s="5" t="e">
        <f>VLOOKUP(Tabla13[[#This Row],[Ref]],Hoja1!C:N,12,FALSE)</f>
        <v>#N/A</v>
      </c>
      <c r="P367" s="5" t="e">
        <f>VLOOKUP(Tabla13[[#This Row],[Ref]],Hoja1!C:O,13,FALSE)</f>
        <v>#N/A</v>
      </c>
      <c r="Q367" s="5" t="e">
        <f>VLOOKUP(Tabla13[[#This Row],[Ref]],Hoja1!C:P,14,FALSE)</f>
        <v>#N/A</v>
      </c>
      <c r="R367" s="5" t="e">
        <f>VLOOKUP(Tabla13[[#This Row],[Ref]],Hoja1!C:Q,15,FALSE)</f>
        <v>#N/A</v>
      </c>
      <c r="S367" s="5" t="e">
        <f>VLOOKUP(Tabla13[[#This Row],[Ref]],Hoja1!C:R,16,FALSE)</f>
        <v>#N/A</v>
      </c>
      <c r="T367" s="5" t="e">
        <f>VLOOKUP(Tabla13[[#This Row],[Ref]],Hoja1!C:S,17,FALSE)</f>
        <v>#N/A</v>
      </c>
      <c r="U367" s="5" t="e">
        <f>VLOOKUP(Tabla13[[#This Row],[Ref]],Hoja1!C:T,18,FALSE)</f>
        <v>#N/A</v>
      </c>
      <c r="V367" s="5" t="e">
        <f>VLOOKUP(Tabla13[[#This Row],[Ref]],Hoja1!C:U,19,FALSE)</f>
        <v>#N/A</v>
      </c>
      <c r="W367" s="5" t="e">
        <f>VLOOKUP(Tabla13[[#This Row],[Ref]],Hoja1!C:V,20,FALSE)</f>
        <v>#N/A</v>
      </c>
      <c r="X367" s="5" t="e">
        <f>VLOOKUP(Tabla13[[#This Row],[Ref]],Hoja1!C:W,21,FALSE)</f>
        <v>#N/A</v>
      </c>
      <c r="Y367" s="5" t="e">
        <f>VLOOKUP(Tabla13[[#This Row],[Ref]],Hoja1!C:X,22,FALSE)</f>
        <v>#N/A</v>
      </c>
      <c r="Z367" s="2" t="e">
        <f>SUM(Tabla13[[#This Row],[18]:[38]])</f>
        <v>#N/A</v>
      </c>
      <c r="AA367" s="6">
        <v>33.950000000000003</v>
      </c>
      <c r="AB367" s="6">
        <v>36.950000000000003</v>
      </c>
      <c r="AC367" s="6"/>
      <c r="AD367" s="3">
        <f>Tabla13[[#This Row],[Price 1]]*2.3</f>
        <v>78.084999999999994</v>
      </c>
      <c r="AE367" s="3"/>
      <c r="AF367" s="3"/>
      <c r="AG367" s="3"/>
    </row>
    <row r="368" spans="1:33" ht="55.5" customHeight="1" x14ac:dyDescent="0.3">
      <c r="A368" s="9"/>
      <c r="B368" s="4" t="s">
        <v>2</v>
      </c>
      <c r="C368" s="4" t="s">
        <v>537</v>
      </c>
      <c r="D368" s="4" t="s">
        <v>538</v>
      </c>
      <c r="E368" s="5">
        <f>VLOOKUP(Tabla13[[#This Row],[Ref]],Hoja1!C:D,2,FALSE)</f>
        <v>0</v>
      </c>
      <c r="F368" s="5">
        <f>VLOOKUP(Tabla13[[#This Row],[Ref]],Hoja1!C:E,3,FALSE)</f>
        <v>0</v>
      </c>
      <c r="G368" s="5">
        <f>VLOOKUP(Tabla13[[#This Row],[Ref]],Hoja1!C:F,4,FALSE)</f>
        <v>0</v>
      </c>
      <c r="H368" s="5">
        <f>VLOOKUP(Tabla13[[#This Row],[Ref]],Hoja1!C:G,5,FALSE)</f>
        <v>0</v>
      </c>
      <c r="I368" s="5">
        <f>VLOOKUP(Tabla13[[#This Row],[Ref]],Hoja1!C:H,6,FALSE)</f>
        <v>0</v>
      </c>
      <c r="J368" s="5">
        <f>VLOOKUP(Tabla13[[#This Row],[Ref]],Hoja1!C:I,7,FALSE)</f>
        <v>0</v>
      </c>
      <c r="K368" s="5">
        <f>VLOOKUP(Tabla13[[#This Row],[Ref]],Hoja1!C:J,8,FALSE)</f>
        <v>0</v>
      </c>
      <c r="L368" s="5">
        <f>VLOOKUP(Tabla13[[#This Row],[Ref]],Hoja1!C:K,9,FALSE)</f>
        <v>0</v>
      </c>
      <c r="M368" s="5">
        <f>VLOOKUP(Tabla13[[#This Row],[Ref]],Hoja1!C:L,10,FALSE)</f>
        <v>2</v>
      </c>
      <c r="N368" s="5">
        <f>VLOOKUP(Tabla13[[#This Row],[Ref]],Hoja1!C:M,11,FALSE)</f>
        <v>3</v>
      </c>
      <c r="O368" s="5">
        <f>VLOOKUP(Tabla13[[#This Row],[Ref]],Hoja1!C:N,12,FALSE)</f>
        <v>0</v>
      </c>
      <c r="P368" s="5">
        <f>VLOOKUP(Tabla13[[#This Row],[Ref]],Hoja1!C:O,13,FALSE)</f>
        <v>0</v>
      </c>
      <c r="Q368" s="5">
        <f>VLOOKUP(Tabla13[[#This Row],[Ref]],Hoja1!C:P,14,FALSE)</f>
        <v>0</v>
      </c>
      <c r="R368" s="5">
        <f>VLOOKUP(Tabla13[[#This Row],[Ref]],Hoja1!C:Q,15,FALSE)</f>
        <v>0</v>
      </c>
      <c r="S368" s="5">
        <f>VLOOKUP(Tabla13[[#This Row],[Ref]],Hoja1!C:R,16,FALSE)</f>
        <v>0</v>
      </c>
      <c r="T368" s="5">
        <f>VLOOKUP(Tabla13[[#This Row],[Ref]],Hoja1!C:S,17,FALSE)</f>
        <v>0</v>
      </c>
      <c r="U368" s="5">
        <f>VLOOKUP(Tabla13[[#This Row],[Ref]],Hoja1!C:T,18,FALSE)</f>
        <v>0</v>
      </c>
      <c r="V368" s="5">
        <f>VLOOKUP(Tabla13[[#This Row],[Ref]],Hoja1!C:U,19,FALSE)</f>
        <v>0</v>
      </c>
      <c r="W368" s="5">
        <f>VLOOKUP(Tabla13[[#This Row],[Ref]],Hoja1!C:V,20,FALSE)</f>
        <v>0</v>
      </c>
      <c r="X368" s="5">
        <f>VLOOKUP(Tabla13[[#This Row],[Ref]],Hoja1!C:W,21,FALSE)</f>
        <v>0</v>
      </c>
      <c r="Y368" s="5">
        <f>VLOOKUP(Tabla13[[#This Row],[Ref]],Hoja1!C:X,22,FALSE)</f>
        <v>0</v>
      </c>
      <c r="Z368" s="2">
        <f>SUM(Tabla13[[#This Row],[18]:[38]])</f>
        <v>5</v>
      </c>
      <c r="AA368" s="6">
        <v>33.950000000000003</v>
      </c>
      <c r="AB368" s="6">
        <v>36.950000000000003</v>
      </c>
      <c r="AC368" s="6"/>
      <c r="AD368" s="3">
        <f>Tabla13[[#This Row],[Price 1]]*2.3</f>
        <v>78.084999999999994</v>
      </c>
      <c r="AE368" s="3">
        <f>Tabla13[[#This Row],[Price 2]]*2.3</f>
        <v>84.984999999999999</v>
      </c>
      <c r="AF368" s="3"/>
      <c r="AG368" s="3" t="s">
        <v>1643</v>
      </c>
    </row>
    <row r="369" spans="1:33" ht="55.5" hidden="1" customHeight="1" x14ac:dyDescent="0.3">
      <c r="A369" s="10"/>
      <c r="B369" s="4" t="s">
        <v>2</v>
      </c>
      <c r="C369" s="4" t="s">
        <v>539</v>
      </c>
      <c r="D369" s="4" t="s">
        <v>538</v>
      </c>
      <c r="E369" s="5">
        <f>VLOOKUP(Tabla13[[#This Row],[Ref]],Hoja1!C:D,2,FALSE)</f>
        <v>0</v>
      </c>
      <c r="F369" s="5">
        <f>VLOOKUP(Tabla13[[#This Row],[Ref]],Hoja1!C:E,3,FALSE)</f>
        <v>0</v>
      </c>
      <c r="G369" s="5">
        <f>VLOOKUP(Tabla13[[#This Row],[Ref]],Hoja1!C:F,4,FALSE)</f>
        <v>0</v>
      </c>
      <c r="H369" s="5">
        <f>VLOOKUP(Tabla13[[#This Row],[Ref]],Hoja1!C:G,5,FALSE)</f>
        <v>0</v>
      </c>
      <c r="I369" s="5">
        <f>VLOOKUP(Tabla13[[#This Row],[Ref]],Hoja1!C:H,6,FALSE)</f>
        <v>0</v>
      </c>
      <c r="J369" s="5">
        <f>VLOOKUP(Tabla13[[#This Row],[Ref]],Hoja1!C:I,7,FALSE)</f>
        <v>0</v>
      </c>
      <c r="K369" s="5">
        <f>VLOOKUP(Tabla13[[#This Row],[Ref]],Hoja1!C:J,8,FALSE)</f>
        <v>0</v>
      </c>
      <c r="L369" s="5">
        <f>VLOOKUP(Tabla13[[#This Row],[Ref]],Hoja1!C:K,9,FALSE)</f>
        <v>0</v>
      </c>
      <c r="M369" s="5">
        <f>VLOOKUP(Tabla13[[#This Row],[Ref]],Hoja1!C:L,10,FALSE)</f>
        <v>0</v>
      </c>
      <c r="N369" s="5">
        <f>VLOOKUP(Tabla13[[#This Row],[Ref]],Hoja1!C:M,11,FALSE)</f>
        <v>1</v>
      </c>
      <c r="O369" s="5">
        <f>VLOOKUP(Tabla13[[#This Row],[Ref]],Hoja1!C:N,12,FALSE)</f>
        <v>0</v>
      </c>
      <c r="P369" s="5">
        <f>VLOOKUP(Tabla13[[#This Row],[Ref]],Hoja1!C:O,13,FALSE)</f>
        <v>0</v>
      </c>
      <c r="Q369" s="5">
        <f>VLOOKUP(Tabla13[[#This Row],[Ref]],Hoja1!C:P,14,FALSE)</f>
        <v>0</v>
      </c>
      <c r="R369" s="5">
        <f>VLOOKUP(Tabla13[[#This Row],[Ref]],Hoja1!C:Q,15,FALSE)</f>
        <v>0</v>
      </c>
      <c r="S369" s="5">
        <f>VLOOKUP(Tabla13[[#This Row],[Ref]],Hoja1!C:R,16,FALSE)</f>
        <v>0</v>
      </c>
      <c r="T369" s="5">
        <f>VLOOKUP(Tabla13[[#This Row],[Ref]],Hoja1!C:S,17,FALSE)</f>
        <v>0</v>
      </c>
      <c r="U369" s="5">
        <f>VLOOKUP(Tabla13[[#This Row],[Ref]],Hoja1!C:T,18,FALSE)</f>
        <v>0</v>
      </c>
      <c r="V369" s="5">
        <f>VLOOKUP(Tabla13[[#This Row],[Ref]],Hoja1!C:U,19,FALSE)</f>
        <v>0</v>
      </c>
      <c r="W369" s="5">
        <f>VLOOKUP(Tabla13[[#This Row],[Ref]],Hoja1!C:V,20,FALSE)</f>
        <v>0</v>
      </c>
      <c r="X369" s="5">
        <f>VLOOKUP(Tabla13[[#This Row],[Ref]],Hoja1!C:W,21,FALSE)</f>
        <v>0</v>
      </c>
      <c r="Y369" s="5">
        <f>VLOOKUP(Tabla13[[#This Row],[Ref]],Hoja1!C:X,22,FALSE)</f>
        <v>0</v>
      </c>
      <c r="Z369" s="2">
        <f>SUM(Tabla13[[#This Row],[18]:[38]])</f>
        <v>1</v>
      </c>
      <c r="AA369" s="6">
        <v>33.950000000000003</v>
      </c>
      <c r="AB369" s="6">
        <v>36.950000000000003</v>
      </c>
      <c r="AC369" s="6"/>
      <c r="AD369" s="3">
        <f>Tabla13[[#This Row],[Price 1]]*2.3</f>
        <v>78.084999999999994</v>
      </c>
      <c r="AE369" s="3">
        <f>Tabla13[[#This Row],[Price 2]]*2.3</f>
        <v>84.984999999999999</v>
      </c>
      <c r="AF369" s="3"/>
      <c r="AG369" s="3" t="s">
        <v>1643</v>
      </c>
    </row>
    <row r="370" spans="1:33" ht="55.5" hidden="1" customHeight="1" x14ac:dyDescent="0.3">
      <c r="A370" s="9"/>
      <c r="B370" s="4" t="s">
        <v>2</v>
      </c>
      <c r="C370" s="4" t="s">
        <v>540</v>
      </c>
      <c r="D370" s="4" t="s">
        <v>541</v>
      </c>
      <c r="E370" s="5">
        <f>VLOOKUP(Tabla13[[#This Row],[Ref]],Hoja1!C:D,2,FALSE)</f>
        <v>0</v>
      </c>
      <c r="F370" s="5">
        <f>VLOOKUP(Tabla13[[#This Row],[Ref]],Hoja1!C:E,3,FALSE)</f>
        <v>0</v>
      </c>
      <c r="G370" s="5">
        <f>VLOOKUP(Tabla13[[#This Row],[Ref]],Hoja1!C:F,4,FALSE)</f>
        <v>0</v>
      </c>
      <c r="H370" s="5">
        <f>VLOOKUP(Tabla13[[#This Row],[Ref]],Hoja1!C:G,5,FALSE)</f>
        <v>0</v>
      </c>
      <c r="I370" s="5">
        <f>VLOOKUP(Tabla13[[#This Row],[Ref]],Hoja1!C:H,6,FALSE)</f>
        <v>0</v>
      </c>
      <c r="J370" s="5">
        <f>VLOOKUP(Tabla13[[#This Row],[Ref]],Hoja1!C:I,7,FALSE)</f>
        <v>0</v>
      </c>
      <c r="K370" s="5">
        <f>VLOOKUP(Tabla13[[#This Row],[Ref]],Hoja1!C:J,8,FALSE)</f>
        <v>1</v>
      </c>
      <c r="L370" s="5">
        <f>VLOOKUP(Tabla13[[#This Row],[Ref]],Hoja1!C:K,9,FALSE)</f>
        <v>0</v>
      </c>
      <c r="M370" s="5">
        <f>VLOOKUP(Tabla13[[#This Row],[Ref]],Hoja1!C:L,10,FALSE)</f>
        <v>1</v>
      </c>
      <c r="N370" s="5">
        <f>VLOOKUP(Tabla13[[#This Row],[Ref]],Hoja1!C:M,11,FALSE)</f>
        <v>0</v>
      </c>
      <c r="O370" s="5">
        <f>VLOOKUP(Tabla13[[#This Row],[Ref]],Hoja1!C:N,12,FALSE)</f>
        <v>0</v>
      </c>
      <c r="P370" s="5">
        <f>VLOOKUP(Tabla13[[#This Row],[Ref]],Hoja1!C:O,13,FALSE)</f>
        <v>0</v>
      </c>
      <c r="Q370" s="5">
        <f>VLOOKUP(Tabla13[[#This Row],[Ref]],Hoja1!C:P,14,FALSE)</f>
        <v>0</v>
      </c>
      <c r="R370" s="5">
        <f>VLOOKUP(Tabla13[[#This Row],[Ref]],Hoja1!C:Q,15,FALSE)</f>
        <v>0</v>
      </c>
      <c r="S370" s="5">
        <f>VLOOKUP(Tabla13[[#This Row],[Ref]],Hoja1!C:R,16,FALSE)</f>
        <v>0</v>
      </c>
      <c r="T370" s="5">
        <f>VLOOKUP(Tabla13[[#This Row],[Ref]],Hoja1!C:S,17,FALSE)</f>
        <v>0</v>
      </c>
      <c r="U370" s="5">
        <f>VLOOKUP(Tabla13[[#This Row],[Ref]],Hoja1!C:T,18,FALSE)</f>
        <v>0</v>
      </c>
      <c r="V370" s="5">
        <f>VLOOKUP(Tabla13[[#This Row],[Ref]],Hoja1!C:U,19,FALSE)</f>
        <v>0</v>
      </c>
      <c r="W370" s="5">
        <f>VLOOKUP(Tabla13[[#This Row],[Ref]],Hoja1!C:V,20,FALSE)</f>
        <v>0</v>
      </c>
      <c r="X370" s="5">
        <f>VLOOKUP(Tabla13[[#This Row],[Ref]],Hoja1!C:W,21,FALSE)</f>
        <v>0</v>
      </c>
      <c r="Y370" s="5">
        <f>VLOOKUP(Tabla13[[#This Row],[Ref]],Hoja1!C:X,22,FALSE)</f>
        <v>0</v>
      </c>
      <c r="Z370" s="2">
        <f>SUM(Tabla13[[#This Row],[18]:[38]])</f>
        <v>2</v>
      </c>
      <c r="AA370" s="6">
        <v>33.950000000000003</v>
      </c>
      <c r="AB370" s="6">
        <v>36.950000000000003</v>
      </c>
      <c r="AC370" s="6"/>
      <c r="AD370" s="3">
        <f>Tabla13[[#This Row],[Price 1]]*2.3</f>
        <v>78.084999999999994</v>
      </c>
      <c r="AE370" s="3">
        <f>Tabla13[[#This Row],[Price 2]]*2.3</f>
        <v>84.984999999999999</v>
      </c>
      <c r="AF370" s="3"/>
      <c r="AG370" s="3" t="s">
        <v>1643</v>
      </c>
    </row>
    <row r="371" spans="1:33" ht="55.5" hidden="1" customHeight="1" x14ac:dyDescent="0.3">
      <c r="A371" s="9"/>
      <c r="B371" s="4" t="s">
        <v>2</v>
      </c>
      <c r="C371" s="4" t="s">
        <v>542</v>
      </c>
      <c r="D371" s="4" t="s">
        <v>541</v>
      </c>
      <c r="E371" s="5" t="e">
        <f>VLOOKUP(Tabla13[[#This Row],[Ref]],Hoja1!C:D,2,FALSE)</f>
        <v>#N/A</v>
      </c>
      <c r="F371" s="5" t="e">
        <f>VLOOKUP(Tabla13[[#This Row],[Ref]],Hoja1!C:E,3,FALSE)</f>
        <v>#N/A</v>
      </c>
      <c r="G371" s="5" t="e">
        <f>VLOOKUP(Tabla13[[#This Row],[Ref]],Hoja1!C:F,4,FALSE)</f>
        <v>#N/A</v>
      </c>
      <c r="H371" s="5" t="e">
        <f>VLOOKUP(Tabla13[[#This Row],[Ref]],Hoja1!C:G,5,FALSE)</f>
        <v>#N/A</v>
      </c>
      <c r="I371" s="5" t="e">
        <f>VLOOKUP(Tabla13[[#This Row],[Ref]],Hoja1!C:H,6,FALSE)</f>
        <v>#N/A</v>
      </c>
      <c r="J371" s="5" t="e">
        <f>VLOOKUP(Tabla13[[#This Row],[Ref]],Hoja1!C:I,7,FALSE)</f>
        <v>#N/A</v>
      </c>
      <c r="K371" s="5" t="e">
        <f>VLOOKUP(Tabla13[[#This Row],[Ref]],Hoja1!C:J,8,FALSE)</f>
        <v>#N/A</v>
      </c>
      <c r="L371" s="5" t="e">
        <f>VLOOKUP(Tabla13[[#This Row],[Ref]],Hoja1!C:K,9,FALSE)</f>
        <v>#N/A</v>
      </c>
      <c r="M371" s="5" t="e">
        <f>VLOOKUP(Tabla13[[#This Row],[Ref]],Hoja1!C:L,10,FALSE)</f>
        <v>#N/A</v>
      </c>
      <c r="N371" s="5" t="e">
        <f>VLOOKUP(Tabla13[[#This Row],[Ref]],Hoja1!C:M,11,FALSE)</f>
        <v>#N/A</v>
      </c>
      <c r="O371" s="5" t="e">
        <f>VLOOKUP(Tabla13[[#This Row],[Ref]],Hoja1!C:N,12,FALSE)</f>
        <v>#N/A</v>
      </c>
      <c r="P371" s="5" t="e">
        <f>VLOOKUP(Tabla13[[#This Row],[Ref]],Hoja1!C:O,13,FALSE)</f>
        <v>#N/A</v>
      </c>
      <c r="Q371" s="5" t="e">
        <f>VLOOKUP(Tabla13[[#This Row],[Ref]],Hoja1!C:P,14,FALSE)</f>
        <v>#N/A</v>
      </c>
      <c r="R371" s="5" t="e">
        <f>VLOOKUP(Tabla13[[#This Row],[Ref]],Hoja1!C:Q,15,FALSE)</f>
        <v>#N/A</v>
      </c>
      <c r="S371" s="5" t="e">
        <f>VLOOKUP(Tabla13[[#This Row],[Ref]],Hoja1!C:R,16,FALSE)</f>
        <v>#N/A</v>
      </c>
      <c r="T371" s="5" t="e">
        <f>VLOOKUP(Tabla13[[#This Row],[Ref]],Hoja1!C:S,17,FALSE)</f>
        <v>#N/A</v>
      </c>
      <c r="U371" s="5" t="e">
        <f>VLOOKUP(Tabla13[[#This Row],[Ref]],Hoja1!C:T,18,FALSE)</f>
        <v>#N/A</v>
      </c>
      <c r="V371" s="5" t="e">
        <f>VLOOKUP(Tabla13[[#This Row],[Ref]],Hoja1!C:U,19,FALSE)</f>
        <v>#N/A</v>
      </c>
      <c r="W371" s="5" t="e">
        <f>VLOOKUP(Tabla13[[#This Row],[Ref]],Hoja1!C:V,20,FALSE)</f>
        <v>#N/A</v>
      </c>
      <c r="X371" s="5" t="e">
        <f>VLOOKUP(Tabla13[[#This Row],[Ref]],Hoja1!C:W,21,FALSE)</f>
        <v>#N/A</v>
      </c>
      <c r="Y371" s="5" t="e">
        <f>VLOOKUP(Tabla13[[#This Row],[Ref]],Hoja1!C:X,22,FALSE)</f>
        <v>#N/A</v>
      </c>
      <c r="Z371" s="2" t="e">
        <f>SUM(Tabla13[[#This Row],[18]:[38]])</f>
        <v>#N/A</v>
      </c>
      <c r="AA371" s="6">
        <v>33.950000000000003</v>
      </c>
      <c r="AB371" s="6">
        <v>36.950000000000003</v>
      </c>
      <c r="AC371" s="6"/>
      <c r="AD371" s="3">
        <f>Tabla13[[#This Row],[Price 1]]*2.3</f>
        <v>78.084999999999994</v>
      </c>
      <c r="AE371" s="3"/>
      <c r="AF371" s="3"/>
      <c r="AG371" s="3"/>
    </row>
    <row r="372" spans="1:33" ht="55.5" hidden="1" customHeight="1" x14ac:dyDescent="0.3">
      <c r="A372" s="9"/>
      <c r="B372" s="4" t="s">
        <v>2</v>
      </c>
      <c r="C372" s="4" t="s">
        <v>543</v>
      </c>
      <c r="D372" s="4" t="s">
        <v>541</v>
      </c>
      <c r="E372" s="5" t="e">
        <f>VLOOKUP(Tabla13[[#This Row],[Ref]],Hoja1!C:D,2,FALSE)</f>
        <v>#N/A</v>
      </c>
      <c r="F372" s="5" t="e">
        <f>VLOOKUP(Tabla13[[#This Row],[Ref]],Hoja1!C:E,3,FALSE)</f>
        <v>#N/A</v>
      </c>
      <c r="G372" s="5" t="e">
        <f>VLOOKUP(Tabla13[[#This Row],[Ref]],Hoja1!C:F,4,FALSE)</f>
        <v>#N/A</v>
      </c>
      <c r="H372" s="5" t="e">
        <f>VLOOKUP(Tabla13[[#This Row],[Ref]],Hoja1!C:G,5,FALSE)</f>
        <v>#N/A</v>
      </c>
      <c r="I372" s="5" t="e">
        <f>VLOOKUP(Tabla13[[#This Row],[Ref]],Hoja1!C:H,6,FALSE)</f>
        <v>#N/A</v>
      </c>
      <c r="J372" s="5" t="e">
        <f>VLOOKUP(Tabla13[[#This Row],[Ref]],Hoja1!C:I,7,FALSE)</f>
        <v>#N/A</v>
      </c>
      <c r="K372" s="5" t="e">
        <f>VLOOKUP(Tabla13[[#This Row],[Ref]],Hoja1!C:J,8,FALSE)</f>
        <v>#N/A</v>
      </c>
      <c r="L372" s="5" t="e">
        <f>VLOOKUP(Tabla13[[#This Row],[Ref]],Hoja1!C:K,9,FALSE)</f>
        <v>#N/A</v>
      </c>
      <c r="M372" s="5" t="e">
        <f>VLOOKUP(Tabla13[[#This Row],[Ref]],Hoja1!C:L,10,FALSE)</f>
        <v>#N/A</v>
      </c>
      <c r="N372" s="5" t="e">
        <f>VLOOKUP(Tabla13[[#This Row],[Ref]],Hoja1!C:M,11,FALSE)</f>
        <v>#N/A</v>
      </c>
      <c r="O372" s="5" t="e">
        <f>VLOOKUP(Tabla13[[#This Row],[Ref]],Hoja1!C:N,12,FALSE)</f>
        <v>#N/A</v>
      </c>
      <c r="P372" s="5" t="e">
        <f>VLOOKUP(Tabla13[[#This Row],[Ref]],Hoja1!C:O,13,FALSE)</f>
        <v>#N/A</v>
      </c>
      <c r="Q372" s="5" t="e">
        <f>VLOOKUP(Tabla13[[#This Row],[Ref]],Hoja1!C:P,14,FALSE)</f>
        <v>#N/A</v>
      </c>
      <c r="R372" s="5" t="e">
        <f>VLOOKUP(Tabla13[[#This Row],[Ref]],Hoja1!C:Q,15,FALSE)</f>
        <v>#N/A</v>
      </c>
      <c r="S372" s="5" t="e">
        <f>VLOOKUP(Tabla13[[#This Row],[Ref]],Hoja1!C:R,16,FALSE)</f>
        <v>#N/A</v>
      </c>
      <c r="T372" s="5" t="e">
        <f>VLOOKUP(Tabla13[[#This Row],[Ref]],Hoja1!C:S,17,FALSE)</f>
        <v>#N/A</v>
      </c>
      <c r="U372" s="5" t="e">
        <f>VLOOKUP(Tabla13[[#This Row],[Ref]],Hoja1!C:T,18,FALSE)</f>
        <v>#N/A</v>
      </c>
      <c r="V372" s="5" t="e">
        <f>VLOOKUP(Tabla13[[#This Row],[Ref]],Hoja1!C:U,19,FALSE)</f>
        <v>#N/A</v>
      </c>
      <c r="W372" s="5" t="e">
        <f>VLOOKUP(Tabla13[[#This Row],[Ref]],Hoja1!C:V,20,FALSE)</f>
        <v>#N/A</v>
      </c>
      <c r="X372" s="5" t="e">
        <f>VLOOKUP(Tabla13[[#This Row],[Ref]],Hoja1!C:W,21,FALSE)</f>
        <v>#N/A</v>
      </c>
      <c r="Y372" s="5" t="e">
        <f>VLOOKUP(Tabla13[[#This Row],[Ref]],Hoja1!C:X,22,FALSE)</f>
        <v>#N/A</v>
      </c>
      <c r="Z372" s="2" t="e">
        <f>SUM(Tabla13[[#This Row],[18]:[38]])</f>
        <v>#N/A</v>
      </c>
      <c r="AA372" s="6">
        <v>33.950000000000003</v>
      </c>
      <c r="AB372" s="6">
        <v>36.950000000000003</v>
      </c>
      <c r="AC372" s="6"/>
      <c r="AD372" s="3">
        <f>Tabla13[[#This Row],[Price 1]]*2.3</f>
        <v>78.084999999999994</v>
      </c>
      <c r="AE372" s="3"/>
      <c r="AF372" s="3"/>
      <c r="AG372" s="3"/>
    </row>
    <row r="373" spans="1:33" ht="55.5" hidden="1" customHeight="1" x14ac:dyDescent="0.3">
      <c r="A373" s="9"/>
      <c r="B373" s="4" t="s">
        <v>2</v>
      </c>
      <c r="C373" s="4" t="s">
        <v>544</v>
      </c>
      <c r="D373" s="4" t="s">
        <v>541</v>
      </c>
      <c r="E373" s="5" t="e">
        <f>VLOOKUP(Tabla13[[#This Row],[Ref]],Hoja1!C:D,2,FALSE)</f>
        <v>#N/A</v>
      </c>
      <c r="F373" s="5" t="e">
        <f>VLOOKUP(Tabla13[[#This Row],[Ref]],Hoja1!C:E,3,FALSE)</f>
        <v>#N/A</v>
      </c>
      <c r="G373" s="5" t="e">
        <f>VLOOKUP(Tabla13[[#This Row],[Ref]],Hoja1!C:F,4,FALSE)</f>
        <v>#N/A</v>
      </c>
      <c r="H373" s="5" t="e">
        <f>VLOOKUP(Tabla13[[#This Row],[Ref]],Hoja1!C:G,5,FALSE)</f>
        <v>#N/A</v>
      </c>
      <c r="I373" s="5" t="e">
        <f>VLOOKUP(Tabla13[[#This Row],[Ref]],Hoja1!C:H,6,FALSE)</f>
        <v>#N/A</v>
      </c>
      <c r="J373" s="5" t="e">
        <f>VLOOKUP(Tabla13[[#This Row],[Ref]],Hoja1!C:I,7,FALSE)</f>
        <v>#N/A</v>
      </c>
      <c r="K373" s="5" t="e">
        <f>VLOOKUP(Tabla13[[#This Row],[Ref]],Hoja1!C:J,8,FALSE)</f>
        <v>#N/A</v>
      </c>
      <c r="L373" s="5" t="e">
        <f>VLOOKUP(Tabla13[[#This Row],[Ref]],Hoja1!C:K,9,FALSE)</f>
        <v>#N/A</v>
      </c>
      <c r="M373" s="5" t="e">
        <f>VLOOKUP(Tabla13[[#This Row],[Ref]],Hoja1!C:L,10,FALSE)</f>
        <v>#N/A</v>
      </c>
      <c r="N373" s="5" t="e">
        <f>VLOOKUP(Tabla13[[#This Row],[Ref]],Hoja1!C:M,11,FALSE)</f>
        <v>#N/A</v>
      </c>
      <c r="O373" s="5" t="e">
        <f>VLOOKUP(Tabla13[[#This Row],[Ref]],Hoja1!C:N,12,FALSE)</f>
        <v>#N/A</v>
      </c>
      <c r="P373" s="5" t="e">
        <f>VLOOKUP(Tabla13[[#This Row],[Ref]],Hoja1!C:O,13,FALSE)</f>
        <v>#N/A</v>
      </c>
      <c r="Q373" s="5" t="e">
        <f>VLOOKUP(Tabla13[[#This Row],[Ref]],Hoja1!C:P,14,FALSE)</f>
        <v>#N/A</v>
      </c>
      <c r="R373" s="5" t="e">
        <f>VLOOKUP(Tabla13[[#This Row],[Ref]],Hoja1!C:Q,15,FALSE)</f>
        <v>#N/A</v>
      </c>
      <c r="S373" s="5" t="e">
        <f>VLOOKUP(Tabla13[[#This Row],[Ref]],Hoja1!C:R,16,FALSE)</f>
        <v>#N/A</v>
      </c>
      <c r="T373" s="5" t="e">
        <f>VLOOKUP(Tabla13[[#This Row],[Ref]],Hoja1!C:S,17,FALSE)</f>
        <v>#N/A</v>
      </c>
      <c r="U373" s="5" t="e">
        <f>VLOOKUP(Tabla13[[#This Row],[Ref]],Hoja1!C:T,18,FALSE)</f>
        <v>#N/A</v>
      </c>
      <c r="V373" s="5" t="e">
        <f>VLOOKUP(Tabla13[[#This Row],[Ref]],Hoja1!C:U,19,FALSE)</f>
        <v>#N/A</v>
      </c>
      <c r="W373" s="5" t="e">
        <f>VLOOKUP(Tabla13[[#This Row],[Ref]],Hoja1!C:V,20,FALSE)</f>
        <v>#N/A</v>
      </c>
      <c r="X373" s="5" t="e">
        <f>VLOOKUP(Tabla13[[#This Row],[Ref]],Hoja1!C:W,21,FALSE)</f>
        <v>#N/A</v>
      </c>
      <c r="Y373" s="5" t="e">
        <f>VLOOKUP(Tabla13[[#This Row],[Ref]],Hoja1!C:X,22,FALSE)</f>
        <v>#N/A</v>
      </c>
      <c r="Z373" s="2" t="e">
        <f>SUM(Tabla13[[#This Row],[18]:[38]])</f>
        <v>#N/A</v>
      </c>
      <c r="AA373" s="6">
        <v>33.950000000000003</v>
      </c>
      <c r="AB373" s="6">
        <v>36.950000000000003</v>
      </c>
      <c r="AC373" s="6"/>
      <c r="AD373" s="3">
        <f>Tabla13[[#This Row],[Price 1]]*2.3</f>
        <v>78.084999999999994</v>
      </c>
      <c r="AE373" s="3"/>
      <c r="AF373" s="3"/>
      <c r="AG373" s="3"/>
    </row>
    <row r="374" spans="1:33" ht="55.5" hidden="1" customHeight="1" x14ac:dyDescent="0.3">
      <c r="A374" s="9"/>
      <c r="B374" s="4" t="s">
        <v>2</v>
      </c>
      <c r="C374" s="4" t="s">
        <v>545</v>
      </c>
      <c r="D374" s="4" t="s">
        <v>546</v>
      </c>
      <c r="E374" s="5">
        <f>VLOOKUP(Tabla13[[#This Row],[Ref]],Hoja1!C:D,2,FALSE)</f>
        <v>0</v>
      </c>
      <c r="F374" s="5">
        <f>VLOOKUP(Tabla13[[#This Row],[Ref]],Hoja1!C:E,3,FALSE)</f>
        <v>0</v>
      </c>
      <c r="G374" s="5">
        <f>VLOOKUP(Tabla13[[#This Row],[Ref]],Hoja1!C:F,4,FALSE)</f>
        <v>0</v>
      </c>
      <c r="H374" s="5">
        <f>VLOOKUP(Tabla13[[#This Row],[Ref]],Hoja1!C:G,5,FALSE)</f>
        <v>0</v>
      </c>
      <c r="I374" s="5">
        <f>VLOOKUP(Tabla13[[#This Row],[Ref]],Hoja1!C:H,6,FALSE)</f>
        <v>0</v>
      </c>
      <c r="J374" s="5">
        <f>VLOOKUP(Tabla13[[#This Row],[Ref]],Hoja1!C:I,7,FALSE)</f>
        <v>0</v>
      </c>
      <c r="K374" s="5">
        <f>VLOOKUP(Tabla13[[#This Row],[Ref]],Hoja1!C:J,8,FALSE)</f>
        <v>1</v>
      </c>
      <c r="L374" s="5">
        <f>VLOOKUP(Tabla13[[#This Row],[Ref]],Hoja1!C:K,9,FALSE)</f>
        <v>0</v>
      </c>
      <c r="M374" s="5">
        <f>VLOOKUP(Tabla13[[#This Row],[Ref]],Hoja1!C:L,10,FALSE)</f>
        <v>1</v>
      </c>
      <c r="N374" s="5">
        <f>VLOOKUP(Tabla13[[#This Row],[Ref]],Hoja1!C:M,11,FALSE)</f>
        <v>0</v>
      </c>
      <c r="O374" s="5">
        <f>VLOOKUP(Tabla13[[#This Row],[Ref]],Hoja1!C:N,12,FALSE)</f>
        <v>0</v>
      </c>
      <c r="P374" s="5">
        <f>VLOOKUP(Tabla13[[#This Row],[Ref]],Hoja1!C:O,13,FALSE)</f>
        <v>0</v>
      </c>
      <c r="Q374" s="5">
        <f>VLOOKUP(Tabla13[[#This Row],[Ref]],Hoja1!C:P,14,FALSE)</f>
        <v>0</v>
      </c>
      <c r="R374" s="5">
        <f>VLOOKUP(Tabla13[[#This Row],[Ref]],Hoja1!C:Q,15,FALSE)</f>
        <v>0</v>
      </c>
      <c r="S374" s="5">
        <f>VLOOKUP(Tabla13[[#This Row],[Ref]],Hoja1!C:R,16,FALSE)</f>
        <v>0</v>
      </c>
      <c r="T374" s="5">
        <f>VLOOKUP(Tabla13[[#This Row],[Ref]],Hoja1!C:S,17,FALSE)</f>
        <v>0</v>
      </c>
      <c r="U374" s="5">
        <f>VLOOKUP(Tabla13[[#This Row],[Ref]],Hoja1!C:T,18,FALSE)</f>
        <v>0</v>
      </c>
      <c r="V374" s="5">
        <f>VLOOKUP(Tabla13[[#This Row],[Ref]],Hoja1!C:U,19,FALSE)</f>
        <v>0</v>
      </c>
      <c r="W374" s="5">
        <f>VLOOKUP(Tabla13[[#This Row],[Ref]],Hoja1!C:V,20,FALSE)</f>
        <v>0</v>
      </c>
      <c r="X374" s="5">
        <f>VLOOKUP(Tabla13[[#This Row],[Ref]],Hoja1!C:W,21,FALSE)</f>
        <v>0</v>
      </c>
      <c r="Y374" s="5">
        <f>VLOOKUP(Tabla13[[#This Row],[Ref]],Hoja1!C:X,22,FALSE)</f>
        <v>0</v>
      </c>
      <c r="Z374" s="2">
        <f>SUM(Tabla13[[#This Row],[18]:[38]])</f>
        <v>2</v>
      </c>
      <c r="AA374" s="6">
        <v>33.950000000000003</v>
      </c>
      <c r="AB374" s="6">
        <v>36.950000000000003</v>
      </c>
      <c r="AC374" s="6"/>
      <c r="AD374" s="3">
        <f>Tabla13[[#This Row],[Price 1]]*2.3</f>
        <v>78.084999999999994</v>
      </c>
      <c r="AE374" s="3">
        <f>Tabla13[[#This Row],[Price 2]]*2.3</f>
        <v>84.984999999999999</v>
      </c>
      <c r="AF374" s="3"/>
      <c r="AG374" s="3" t="s">
        <v>1643</v>
      </c>
    </row>
    <row r="375" spans="1:33" ht="55.5" hidden="1" customHeight="1" x14ac:dyDescent="0.3">
      <c r="A375" s="9"/>
      <c r="B375" s="4" t="s">
        <v>2</v>
      </c>
      <c r="C375" s="4" t="s">
        <v>547</v>
      </c>
      <c r="D375" s="4" t="s">
        <v>546</v>
      </c>
      <c r="E375" s="5" t="e">
        <f>VLOOKUP(Tabla13[[#This Row],[Ref]],Hoja1!C:D,2,FALSE)</f>
        <v>#N/A</v>
      </c>
      <c r="F375" s="5" t="e">
        <f>VLOOKUP(Tabla13[[#This Row],[Ref]],Hoja1!C:E,3,FALSE)</f>
        <v>#N/A</v>
      </c>
      <c r="G375" s="5" t="e">
        <f>VLOOKUP(Tabla13[[#This Row],[Ref]],Hoja1!C:F,4,FALSE)</f>
        <v>#N/A</v>
      </c>
      <c r="H375" s="5" t="e">
        <f>VLOOKUP(Tabla13[[#This Row],[Ref]],Hoja1!C:G,5,FALSE)</f>
        <v>#N/A</v>
      </c>
      <c r="I375" s="5" t="e">
        <f>VLOOKUP(Tabla13[[#This Row],[Ref]],Hoja1!C:H,6,FALSE)</f>
        <v>#N/A</v>
      </c>
      <c r="J375" s="5" t="e">
        <f>VLOOKUP(Tabla13[[#This Row],[Ref]],Hoja1!C:I,7,FALSE)</f>
        <v>#N/A</v>
      </c>
      <c r="K375" s="5" t="e">
        <f>VLOOKUP(Tabla13[[#This Row],[Ref]],Hoja1!C:J,8,FALSE)</f>
        <v>#N/A</v>
      </c>
      <c r="L375" s="5" t="e">
        <f>VLOOKUP(Tabla13[[#This Row],[Ref]],Hoja1!C:K,9,FALSE)</f>
        <v>#N/A</v>
      </c>
      <c r="M375" s="5" t="e">
        <f>VLOOKUP(Tabla13[[#This Row],[Ref]],Hoja1!C:L,10,FALSE)</f>
        <v>#N/A</v>
      </c>
      <c r="N375" s="5" t="e">
        <f>VLOOKUP(Tabla13[[#This Row],[Ref]],Hoja1!C:M,11,FALSE)</f>
        <v>#N/A</v>
      </c>
      <c r="O375" s="5" t="e">
        <f>VLOOKUP(Tabla13[[#This Row],[Ref]],Hoja1!C:N,12,FALSE)</f>
        <v>#N/A</v>
      </c>
      <c r="P375" s="5" t="e">
        <f>VLOOKUP(Tabla13[[#This Row],[Ref]],Hoja1!C:O,13,FALSE)</f>
        <v>#N/A</v>
      </c>
      <c r="Q375" s="5" t="e">
        <f>VLOOKUP(Tabla13[[#This Row],[Ref]],Hoja1!C:P,14,FALSE)</f>
        <v>#N/A</v>
      </c>
      <c r="R375" s="5" t="e">
        <f>VLOOKUP(Tabla13[[#This Row],[Ref]],Hoja1!C:Q,15,FALSE)</f>
        <v>#N/A</v>
      </c>
      <c r="S375" s="5" t="e">
        <f>VLOOKUP(Tabla13[[#This Row],[Ref]],Hoja1!C:R,16,FALSE)</f>
        <v>#N/A</v>
      </c>
      <c r="T375" s="5" t="e">
        <f>VLOOKUP(Tabla13[[#This Row],[Ref]],Hoja1!C:S,17,FALSE)</f>
        <v>#N/A</v>
      </c>
      <c r="U375" s="5" t="e">
        <f>VLOOKUP(Tabla13[[#This Row],[Ref]],Hoja1!C:T,18,FALSE)</f>
        <v>#N/A</v>
      </c>
      <c r="V375" s="5" t="e">
        <f>VLOOKUP(Tabla13[[#This Row],[Ref]],Hoja1!C:U,19,FALSE)</f>
        <v>#N/A</v>
      </c>
      <c r="W375" s="5" t="e">
        <f>VLOOKUP(Tabla13[[#This Row],[Ref]],Hoja1!C:V,20,FALSE)</f>
        <v>#N/A</v>
      </c>
      <c r="X375" s="5" t="e">
        <f>VLOOKUP(Tabla13[[#This Row],[Ref]],Hoja1!C:W,21,FALSE)</f>
        <v>#N/A</v>
      </c>
      <c r="Y375" s="5" t="e">
        <f>VLOOKUP(Tabla13[[#This Row],[Ref]],Hoja1!C:X,22,FALSE)</f>
        <v>#N/A</v>
      </c>
      <c r="Z375" s="2" t="e">
        <f>SUM(Tabla13[[#This Row],[18]:[38]])</f>
        <v>#N/A</v>
      </c>
      <c r="AA375" s="6">
        <v>33.950000000000003</v>
      </c>
      <c r="AB375" s="6">
        <v>36.950000000000003</v>
      </c>
      <c r="AC375" s="6"/>
      <c r="AD375" s="3">
        <f>Tabla13[[#This Row],[Price 1]]*2.3</f>
        <v>78.084999999999994</v>
      </c>
      <c r="AE375" s="3"/>
      <c r="AF375" s="3"/>
      <c r="AG375" s="3"/>
    </row>
    <row r="376" spans="1:33" ht="55.5" hidden="1" customHeight="1" x14ac:dyDescent="0.3">
      <c r="A376" s="9"/>
      <c r="B376" s="4" t="s">
        <v>2</v>
      </c>
      <c r="C376" s="4" t="s">
        <v>548</v>
      </c>
      <c r="D376" s="4" t="s">
        <v>549</v>
      </c>
      <c r="E376" s="5" t="e">
        <f>VLOOKUP(Tabla13[[#This Row],[Ref]],Hoja1!C:D,2,FALSE)</f>
        <v>#N/A</v>
      </c>
      <c r="F376" s="5" t="e">
        <f>VLOOKUP(Tabla13[[#This Row],[Ref]],Hoja1!C:E,3,FALSE)</f>
        <v>#N/A</v>
      </c>
      <c r="G376" s="5" t="e">
        <f>VLOOKUP(Tabla13[[#This Row],[Ref]],Hoja1!C:F,4,FALSE)</f>
        <v>#N/A</v>
      </c>
      <c r="H376" s="5" t="e">
        <f>VLOOKUP(Tabla13[[#This Row],[Ref]],Hoja1!C:G,5,FALSE)</f>
        <v>#N/A</v>
      </c>
      <c r="I376" s="5" t="e">
        <f>VLOOKUP(Tabla13[[#This Row],[Ref]],Hoja1!C:H,6,FALSE)</f>
        <v>#N/A</v>
      </c>
      <c r="J376" s="5" t="e">
        <f>VLOOKUP(Tabla13[[#This Row],[Ref]],Hoja1!C:I,7,FALSE)</f>
        <v>#N/A</v>
      </c>
      <c r="K376" s="5" t="e">
        <f>VLOOKUP(Tabla13[[#This Row],[Ref]],Hoja1!C:J,8,FALSE)</f>
        <v>#N/A</v>
      </c>
      <c r="L376" s="5" t="e">
        <f>VLOOKUP(Tabla13[[#This Row],[Ref]],Hoja1!C:K,9,FALSE)</f>
        <v>#N/A</v>
      </c>
      <c r="M376" s="5" t="e">
        <f>VLOOKUP(Tabla13[[#This Row],[Ref]],Hoja1!C:L,10,FALSE)</f>
        <v>#N/A</v>
      </c>
      <c r="N376" s="5" t="e">
        <f>VLOOKUP(Tabla13[[#This Row],[Ref]],Hoja1!C:M,11,FALSE)</f>
        <v>#N/A</v>
      </c>
      <c r="O376" s="5" t="e">
        <f>VLOOKUP(Tabla13[[#This Row],[Ref]],Hoja1!C:N,12,FALSE)</f>
        <v>#N/A</v>
      </c>
      <c r="P376" s="5" t="e">
        <f>VLOOKUP(Tabla13[[#This Row],[Ref]],Hoja1!C:O,13,FALSE)</f>
        <v>#N/A</v>
      </c>
      <c r="Q376" s="5" t="e">
        <f>VLOOKUP(Tabla13[[#This Row],[Ref]],Hoja1!C:P,14,FALSE)</f>
        <v>#N/A</v>
      </c>
      <c r="R376" s="5" t="e">
        <f>VLOOKUP(Tabla13[[#This Row],[Ref]],Hoja1!C:Q,15,FALSE)</f>
        <v>#N/A</v>
      </c>
      <c r="S376" s="5" t="e">
        <f>VLOOKUP(Tabla13[[#This Row],[Ref]],Hoja1!C:R,16,FALSE)</f>
        <v>#N/A</v>
      </c>
      <c r="T376" s="5" t="e">
        <f>VLOOKUP(Tabla13[[#This Row],[Ref]],Hoja1!C:S,17,FALSE)</f>
        <v>#N/A</v>
      </c>
      <c r="U376" s="5" t="e">
        <f>VLOOKUP(Tabla13[[#This Row],[Ref]],Hoja1!C:T,18,FALSE)</f>
        <v>#N/A</v>
      </c>
      <c r="V376" s="5" t="e">
        <f>VLOOKUP(Tabla13[[#This Row],[Ref]],Hoja1!C:U,19,FALSE)</f>
        <v>#N/A</v>
      </c>
      <c r="W376" s="5" t="e">
        <f>VLOOKUP(Tabla13[[#This Row],[Ref]],Hoja1!C:V,20,FALSE)</f>
        <v>#N/A</v>
      </c>
      <c r="X376" s="5" t="e">
        <f>VLOOKUP(Tabla13[[#This Row],[Ref]],Hoja1!C:W,21,FALSE)</f>
        <v>#N/A</v>
      </c>
      <c r="Y376" s="5" t="e">
        <f>VLOOKUP(Tabla13[[#This Row],[Ref]],Hoja1!C:X,22,FALSE)</f>
        <v>#N/A</v>
      </c>
      <c r="Z376" s="2" t="e">
        <f>SUM(Tabla13[[#This Row],[18]:[38]])</f>
        <v>#N/A</v>
      </c>
      <c r="AA376" s="6">
        <v>33.950000000000003</v>
      </c>
      <c r="AB376" s="6">
        <v>36.950000000000003</v>
      </c>
      <c r="AC376" s="6"/>
      <c r="AD376" s="3">
        <f>Tabla13[[#This Row],[Price 1]]*2.3</f>
        <v>78.084999999999994</v>
      </c>
      <c r="AE376" s="3"/>
      <c r="AF376" s="3"/>
      <c r="AG376" s="3"/>
    </row>
    <row r="377" spans="1:33" ht="55.5" hidden="1" customHeight="1" x14ac:dyDescent="0.3">
      <c r="A377" s="10"/>
      <c r="B377" s="4" t="s">
        <v>2</v>
      </c>
      <c r="C377" s="4" t="s">
        <v>550</v>
      </c>
      <c r="D377" s="4" t="s">
        <v>551</v>
      </c>
      <c r="E377" s="5" t="e">
        <f>VLOOKUP(Tabla13[[#This Row],[Ref]],Hoja1!C:D,2,FALSE)</f>
        <v>#N/A</v>
      </c>
      <c r="F377" s="5" t="e">
        <f>VLOOKUP(Tabla13[[#This Row],[Ref]],Hoja1!C:E,3,FALSE)</f>
        <v>#N/A</v>
      </c>
      <c r="G377" s="5" t="e">
        <f>VLOOKUP(Tabla13[[#This Row],[Ref]],Hoja1!C:F,4,FALSE)</f>
        <v>#N/A</v>
      </c>
      <c r="H377" s="5" t="e">
        <f>VLOOKUP(Tabla13[[#This Row],[Ref]],Hoja1!C:G,5,FALSE)</f>
        <v>#N/A</v>
      </c>
      <c r="I377" s="5" t="e">
        <f>VLOOKUP(Tabla13[[#This Row],[Ref]],Hoja1!C:H,6,FALSE)</f>
        <v>#N/A</v>
      </c>
      <c r="J377" s="5" t="e">
        <f>VLOOKUP(Tabla13[[#This Row],[Ref]],Hoja1!C:I,7,FALSE)</f>
        <v>#N/A</v>
      </c>
      <c r="K377" s="5" t="e">
        <f>VLOOKUP(Tabla13[[#This Row],[Ref]],Hoja1!C:J,8,FALSE)</f>
        <v>#N/A</v>
      </c>
      <c r="L377" s="5" t="e">
        <f>VLOOKUP(Tabla13[[#This Row],[Ref]],Hoja1!C:K,9,FALSE)</f>
        <v>#N/A</v>
      </c>
      <c r="M377" s="5" t="e">
        <f>VLOOKUP(Tabla13[[#This Row],[Ref]],Hoja1!C:L,10,FALSE)</f>
        <v>#N/A</v>
      </c>
      <c r="N377" s="5" t="e">
        <f>VLOOKUP(Tabla13[[#This Row],[Ref]],Hoja1!C:M,11,FALSE)</f>
        <v>#N/A</v>
      </c>
      <c r="O377" s="5" t="e">
        <f>VLOOKUP(Tabla13[[#This Row],[Ref]],Hoja1!C:N,12,FALSE)</f>
        <v>#N/A</v>
      </c>
      <c r="P377" s="5" t="e">
        <f>VLOOKUP(Tabla13[[#This Row],[Ref]],Hoja1!C:O,13,FALSE)</f>
        <v>#N/A</v>
      </c>
      <c r="Q377" s="5" t="e">
        <f>VLOOKUP(Tabla13[[#This Row],[Ref]],Hoja1!C:P,14,FALSE)</f>
        <v>#N/A</v>
      </c>
      <c r="R377" s="5" t="e">
        <f>VLOOKUP(Tabla13[[#This Row],[Ref]],Hoja1!C:Q,15,FALSE)</f>
        <v>#N/A</v>
      </c>
      <c r="S377" s="5" t="e">
        <f>VLOOKUP(Tabla13[[#This Row],[Ref]],Hoja1!C:R,16,FALSE)</f>
        <v>#N/A</v>
      </c>
      <c r="T377" s="5" t="e">
        <f>VLOOKUP(Tabla13[[#This Row],[Ref]],Hoja1!C:S,17,FALSE)</f>
        <v>#N/A</v>
      </c>
      <c r="U377" s="5" t="e">
        <f>VLOOKUP(Tabla13[[#This Row],[Ref]],Hoja1!C:T,18,FALSE)</f>
        <v>#N/A</v>
      </c>
      <c r="V377" s="5" t="e">
        <f>VLOOKUP(Tabla13[[#This Row],[Ref]],Hoja1!C:U,19,FALSE)</f>
        <v>#N/A</v>
      </c>
      <c r="W377" s="5" t="e">
        <f>VLOOKUP(Tabla13[[#This Row],[Ref]],Hoja1!C:V,20,FALSE)</f>
        <v>#N/A</v>
      </c>
      <c r="X377" s="5" t="e">
        <f>VLOOKUP(Tabla13[[#This Row],[Ref]],Hoja1!C:W,21,FALSE)</f>
        <v>#N/A</v>
      </c>
      <c r="Y377" s="5" t="e">
        <f>VLOOKUP(Tabla13[[#This Row],[Ref]],Hoja1!C:X,22,FALSE)</f>
        <v>#N/A</v>
      </c>
      <c r="Z377" s="2" t="e">
        <f>SUM(Tabla13[[#This Row],[18]:[38]])</f>
        <v>#N/A</v>
      </c>
      <c r="AA377" s="6">
        <v>33.950000000000003</v>
      </c>
      <c r="AB377" s="6">
        <v>36.950000000000003</v>
      </c>
      <c r="AC377" s="6"/>
      <c r="AD377" s="3">
        <f>Tabla13[[#This Row],[Price 1]]*2.3</f>
        <v>78.084999999999994</v>
      </c>
      <c r="AE377" s="3"/>
      <c r="AF377" s="3"/>
      <c r="AG377" s="3"/>
    </row>
    <row r="378" spans="1:33" ht="55.5" hidden="1" customHeight="1" x14ac:dyDescent="0.3">
      <c r="A378" s="9"/>
      <c r="B378" s="4" t="s">
        <v>2</v>
      </c>
      <c r="C378" s="4" t="s">
        <v>552</v>
      </c>
      <c r="D378" s="4" t="s">
        <v>16</v>
      </c>
      <c r="E378" s="5" t="e">
        <f>VLOOKUP(Tabla13[[#This Row],[Ref]],Hoja1!C:D,2,FALSE)</f>
        <v>#N/A</v>
      </c>
      <c r="F378" s="5" t="e">
        <f>VLOOKUP(Tabla13[[#This Row],[Ref]],Hoja1!C:E,3,FALSE)</f>
        <v>#N/A</v>
      </c>
      <c r="G378" s="5" t="e">
        <f>VLOOKUP(Tabla13[[#This Row],[Ref]],Hoja1!C:F,4,FALSE)</f>
        <v>#N/A</v>
      </c>
      <c r="H378" s="5" t="e">
        <f>VLOOKUP(Tabla13[[#This Row],[Ref]],Hoja1!C:G,5,FALSE)</f>
        <v>#N/A</v>
      </c>
      <c r="I378" s="5" t="e">
        <f>VLOOKUP(Tabla13[[#This Row],[Ref]],Hoja1!C:H,6,FALSE)</f>
        <v>#N/A</v>
      </c>
      <c r="J378" s="5" t="e">
        <f>VLOOKUP(Tabla13[[#This Row],[Ref]],Hoja1!C:I,7,FALSE)</f>
        <v>#N/A</v>
      </c>
      <c r="K378" s="5" t="e">
        <f>VLOOKUP(Tabla13[[#This Row],[Ref]],Hoja1!C:J,8,FALSE)</f>
        <v>#N/A</v>
      </c>
      <c r="L378" s="5" t="e">
        <f>VLOOKUP(Tabla13[[#This Row],[Ref]],Hoja1!C:K,9,FALSE)</f>
        <v>#N/A</v>
      </c>
      <c r="M378" s="5" t="e">
        <f>VLOOKUP(Tabla13[[#This Row],[Ref]],Hoja1!C:L,10,FALSE)</f>
        <v>#N/A</v>
      </c>
      <c r="N378" s="5" t="e">
        <f>VLOOKUP(Tabla13[[#This Row],[Ref]],Hoja1!C:M,11,FALSE)</f>
        <v>#N/A</v>
      </c>
      <c r="O378" s="5" t="e">
        <f>VLOOKUP(Tabla13[[#This Row],[Ref]],Hoja1!C:N,12,FALSE)</f>
        <v>#N/A</v>
      </c>
      <c r="P378" s="5" t="e">
        <f>VLOOKUP(Tabla13[[#This Row],[Ref]],Hoja1!C:O,13,FALSE)</f>
        <v>#N/A</v>
      </c>
      <c r="Q378" s="5" t="e">
        <f>VLOOKUP(Tabla13[[#This Row],[Ref]],Hoja1!C:P,14,FALSE)</f>
        <v>#N/A</v>
      </c>
      <c r="R378" s="5" t="e">
        <f>VLOOKUP(Tabla13[[#This Row],[Ref]],Hoja1!C:Q,15,FALSE)</f>
        <v>#N/A</v>
      </c>
      <c r="S378" s="5" t="e">
        <f>VLOOKUP(Tabla13[[#This Row],[Ref]],Hoja1!C:R,16,FALSE)</f>
        <v>#N/A</v>
      </c>
      <c r="T378" s="5" t="e">
        <f>VLOOKUP(Tabla13[[#This Row],[Ref]],Hoja1!C:S,17,FALSE)</f>
        <v>#N/A</v>
      </c>
      <c r="U378" s="5" t="e">
        <f>VLOOKUP(Tabla13[[#This Row],[Ref]],Hoja1!C:T,18,FALSE)</f>
        <v>#N/A</v>
      </c>
      <c r="V378" s="5" t="e">
        <f>VLOOKUP(Tabla13[[#This Row],[Ref]],Hoja1!C:U,19,FALSE)</f>
        <v>#N/A</v>
      </c>
      <c r="W378" s="5" t="e">
        <f>VLOOKUP(Tabla13[[#This Row],[Ref]],Hoja1!C:V,20,FALSE)</f>
        <v>#N/A</v>
      </c>
      <c r="X378" s="5" t="e">
        <f>VLOOKUP(Tabla13[[#This Row],[Ref]],Hoja1!C:W,21,FALSE)</f>
        <v>#N/A</v>
      </c>
      <c r="Y378" s="5" t="e">
        <f>VLOOKUP(Tabla13[[#This Row],[Ref]],Hoja1!C:X,22,FALSE)</f>
        <v>#N/A</v>
      </c>
      <c r="Z378" s="2" t="e">
        <f>SUM(Tabla13[[#This Row],[18]:[38]])</f>
        <v>#N/A</v>
      </c>
      <c r="AA378" s="6">
        <v>28.95</v>
      </c>
      <c r="AB378" s="6">
        <v>30.95</v>
      </c>
      <c r="AC378" s="6"/>
      <c r="AD378" s="3">
        <f>Tabla13[[#This Row],[Price 1]]*2.3</f>
        <v>66.584999999999994</v>
      </c>
      <c r="AE378" s="3"/>
      <c r="AF378" s="3"/>
      <c r="AG378" s="3"/>
    </row>
    <row r="379" spans="1:33" ht="55.5" hidden="1" customHeight="1" x14ac:dyDescent="0.3">
      <c r="A379" s="9"/>
      <c r="B379" s="4" t="s">
        <v>2</v>
      </c>
      <c r="C379" s="4" t="s">
        <v>553</v>
      </c>
      <c r="D379" s="4" t="s">
        <v>16</v>
      </c>
      <c r="E379" s="5" t="e">
        <f>VLOOKUP(Tabla13[[#This Row],[Ref]],Hoja1!C:D,2,FALSE)</f>
        <v>#N/A</v>
      </c>
      <c r="F379" s="5" t="e">
        <f>VLOOKUP(Tabla13[[#This Row],[Ref]],Hoja1!C:E,3,FALSE)</f>
        <v>#N/A</v>
      </c>
      <c r="G379" s="5" t="e">
        <f>VLOOKUP(Tabla13[[#This Row],[Ref]],Hoja1!C:F,4,FALSE)</f>
        <v>#N/A</v>
      </c>
      <c r="H379" s="5" t="e">
        <f>VLOOKUP(Tabla13[[#This Row],[Ref]],Hoja1!C:G,5,FALSE)</f>
        <v>#N/A</v>
      </c>
      <c r="I379" s="5" t="e">
        <f>VLOOKUP(Tabla13[[#This Row],[Ref]],Hoja1!C:H,6,FALSE)</f>
        <v>#N/A</v>
      </c>
      <c r="J379" s="5" t="e">
        <f>VLOOKUP(Tabla13[[#This Row],[Ref]],Hoja1!C:I,7,FALSE)</f>
        <v>#N/A</v>
      </c>
      <c r="K379" s="5" t="e">
        <f>VLOOKUP(Tabla13[[#This Row],[Ref]],Hoja1!C:J,8,FALSE)</f>
        <v>#N/A</v>
      </c>
      <c r="L379" s="5" t="e">
        <f>VLOOKUP(Tabla13[[#This Row],[Ref]],Hoja1!C:K,9,FALSE)</f>
        <v>#N/A</v>
      </c>
      <c r="M379" s="5" t="e">
        <f>VLOOKUP(Tabla13[[#This Row],[Ref]],Hoja1!C:L,10,FALSE)</f>
        <v>#N/A</v>
      </c>
      <c r="N379" s="5" t="e">
        <f>VLOOKUP(Tabla13[[#This Row],[Ref]],Hoja1!C:M,11,FALSE)</f>
        <v>#N/A</v>
      </c>
      <c r="O379" s="5" t="e">
        <f>VLOOKUP(Tabla13[[#This Row],[Ref]],Hoja1!C:N,12,FALSE)</f>
        <v>#N/A</v>
      </c>
      <c r="P379" s="5" t="e">
        <f>VLOOKUP(Tabla13[[#This Row],[Ref]],Hoja1!C:O,13,FALSE)</f>
        <v>#N/A</v>
      </c>
      <c r="Q379" s="5" t="e">
        <f>VLOOKUP(Tabla13[[#This Row],[Ref]],Hoja1!C:P,14,FALSE)</f>
        <v>#N/A</v>
      </c>
      <c r="R379" s="5" t="e">
        <f>VLOOKUP(Tabla13[[#This Row],[Ref]],Hoja1!C:Q,15,FALSE)</f>
        <v>#N/A</v>
      </c>
      <c r="S379" s="5" t="e">
        <f>VLOOKUP(Tabla13[[#This Row],[Ref]],Hoja1!C:R,16,FALSE)</f>
        <v>#N/A</v>
      </c>
      <c r="T379" s="5" t="e">
        <f>VLOOKUP(Tabla13[[#This Row],[Ref]],Hoja1!C:S,17,FALSE)</f>
        <v>#N/A</v>
      </c>
      <c r="U379" s="5" t="e">
        <f>VLOOKUP(Tabla13[[#This Row],[Ref]],Hoja1!C:T,18,FALSE)</f>
        <v>#N/A</v>
      </c>
      <c r="V379" s="5" t="e">
        <f>VLOOKUP(Tabla13[[#This Row],[Ref]],Hoja1!C:U,19,FALSE)</f>
        <v>#N/A</v>
      </c>
      <c r="W379" s="5" t="e">
        <f>VLOOKUP(Tabla13[[#This Row],[Ref]],Hoja1!C:V,20,FALSE)</f>
        <v>#N/A</v>
      </c>
      <c r="X379" s="5" t="e">
        <f>VLOOKUP(Tabla13[[#This Row],[Ref]],Hoja1!C:W,21,FALSE)</f>
        <v>#N/A</v>
      </c>
      <c r="Y379" s="5" t="e">
        <f>VLOOKUP(Tabla13[[#This Row],[Ref]],Hoja1!C:X,22,FALSE)</f>
        <v>#N/A</v>
      </c>
      <c r="Z379" s="2" t="e">
        <f>SUM(Tabla13[[#This Row],[18]:[38]])</f>
        <v>#N/A</v>
      </c>
      <c r="AA379" s="6">
        <v>28.95</v>
      </c>
      <c r="AB379" s="6">
        <v>30.95</v>
      </c>
      <c r="AC379" s="6"/>
      <c r="AD379" s="3">
        <f>Tabla13[[#This Row],[Price 1]]*2.3</f>
        <v>66.584999999999994</v>
      </c>
      <c r="AE379" s="3"/>
      <c r="AF379" s="3"/>
      <c r="AG379" s="3"/>
    </row>
    <row r="380" spans="1:33" ht="55.5" hidden="1" customHeight="1" x14ac:dyDescent="0.3">
      <c r="A380" s="10"/>
      <c r="B380" s="4" t="s">
        <v>2</v>
      </c>
      <c r="C380" s="4" t="s">
        <v>554</v>
      </c>
      <c r="D380" s="4" t="s">
        <v>16</v>
      </c>
      <c r="E380" s="5" t="e">
        <f>VLOOKUP(Tabla13[[#This Row],[Ref]],Hoja1!C:D,2,FALSE)</f>
        <v>#N/A</v>
      </c>
      <c r="F380" s="5" t="e">
        <f>VLOOKUP(Tabla13[[#This Row],[Ref]],Hoja1!C:E,3,FALSE)</f>
        <v>#N/A</v>
      </c>
      <c r="G380" s="5" t="e">
        <f>VLOOKUP(Tabla13[[#This Row],[Ref]],Hoja1!C:F,4,FALSE)</f>
        <v>#N/A</v>
      </c>
      <c r="H380" s="5" t="e">
        <f>VLOOKUP(Tabla13[[#This Row],[Ref]],Hoja1!C:G,5,FALSE)</f>
        <v>#N/A</v>
      </c>
      <c r="I380" s="5" t="e">
        <f>VLOOKUP(Tabla13[[#This Row],[Ref]],Hoja1!C:H,6,FALSE)</f>
        <v>#N/A</v>
      </c>
      <c r="J380" s="5" t="e">
        <f>VLOOKUP(Tabla13[[#This Row],[Ref]],Hoja1!C:I,7,FALSE)</f>
        <v>#N/A</v>
      </c>
      <c r="K380" s="5" t="e">
        <f>VLOOKUP(Tabla13[[#This Row],[Ref]],Hoja1!C:J,8,FALSE)</f>
        <v>#N/A</v>
      </c>
      <c r="L380" s="5" t="e">
        <f>VLOOKUP(Tabla13[[#This Row],[Ref]],Hoja1!C:K,9,FALSE)</f>
        <v>#N/A</v>
      </c>
      <c r="M380" s="5" t="e">
        <f>VLOOKUP(Tabla13[[#This Row],[Ref]],Hoja1!C:L,10,FALSE)</f>
        <v>#N/A</v>
      </c>
      <c r="N380" s="5" t="e">
        <f>VLOOKUP(Tabla13[[#This Row],[Ref]],Hoja1!C:M,11,FALSE)</f>
        <v>#N/A</v>
      </c>
      <c r="O380" s="5" t="e">
        <f>VLOOKUP(Tabla13[[#This Row],[Ref]],Hoja1!C:N,12,FALSE)</f>
        <v>#N/A</v>
      </c>
      <c r="P380" s="5" t="e">
        <f>VLOOKUP(Tabla13[[#This Row],[Ref]],Hoja1!C:O,13,FALSE)</f>
        <v>#N/A</v>
      </c>
      <c r="Q380" s="5" t="e">
        <f>VLOOKUP(Tabla13[[#This Row],[Ref]],Hoja1!C:P,14,FALSE)</f>
        <v>#N/A</v>
      </c>
      <c r="R380" s="5" t="e">
        <f>VLOOKUP(Tabla13[[#This Row],[Ref]],Hoja1!C:Q,15,FALSE)</f>
        <v>#N/A</v>
      </c>
      <c r="S380" s="5" t="e">
        <f>VLOOKUP(Tabla13[[#This Row],[Ref]],Hoja1!C:R,16,FALSE)</f>
        <v>#N/A</v>
      </c>
      <c r="T380" s="5" t="e">
        <f>VLOOKUP(Tabla13[[#This Row],[Ref]],Hoja1!C:S,17,FALSE)</f>
        <v>#N/A</v>
      </c>
      <c r="U380" s="5" t="e">
        <f>VLOOKUP(Tabla13[[#This Row],[Ref]],Hoja1!C:T,18,FALSE)</f>
        <v>#N/A</v>
      </c>
      <c r="V380" s="5" t="e">
        <f>VLOOKUP(Tabla13[[#This Row],[Ref]],Hoja1!C:U,19,FALSE)</f>
        <v>#N/A</v>
      </c>
      <c r="W380" s="5" t="e">
        <f>VLOOKUP(Tabla13[[#This Row],[Ref]],Hoja1!C:V,20,FALSE)</f>
        <v>#N/A</v>
      </c>
      <c r="X380" s="5" t="e">
        <f>VLOOKUP(Tabla13[[#This Row],[Ref]],Hoja1!C:W,21,FALSE)</f>
        <v>#N/A</v>
      </c>
      <c r="Y380" s="5" t="e">
        <f>VLOOKUP(Tabla13[[#This Row],[Ref]],Hoja1!C:X,22,FALSE)</f>
        <v>#N/A</v>
      </c>
      <c r="Z380" s="2" t="e">
        <f>SUM(Tabla13[[#This Row],[18]:[38]])</f>
        <v>#N/A</v>
      </c>
      <c r="AA380" s="6">
        <v>28.95</v>
      </c>
      <c r="AB380" s="6">
        <v>30.95</v>
      </c>
      <c r="AC380" s="6"/>
      <c r="AD380" s="3">
        <f>Tabla13[[#This Row],[Price 1]]*2.3</f>
        <v>66.584999999999994</v>
      </c>
      <c r="AE380" s="3"/>
      <c r="AF380" s="3"/>
      <c r="AG380" s="3"/>
    </row>
    <row r="381" spans="1:33" ht="55.5" hidden="1" customHeight="1" x14ac:dyDescent="0.3">
      <c r="A381" s="9"/>
      <c r="B381" s="4" t="s">
        <v>2</v>
      </c>
      <c r="C381" s="4" t="s">
        <v>555</v>
      </c>
      <c r="D381" s="4" t="s">
        <v>556</v>
      </c>
      <c r="E381" s="5" t="e">
        <f>VLOOKUP(Tabla13[[#This Row],[Ref]],Hoja1!C:D,2,FALSE)</f>
        <v>#N/A</v>
      </c>
      <c r="F381" s="5" t="e">
        <f>VLOOKUP(Tabla13[[#This Row],[Ref]],Hoja1!C:E,3,FALSE)</f>
        <v>#N/A</v>
      </c>
      <c r="G381" s="5" t="e">
        <f>VLOOKUP(Tabla13[[#This Row],[Ref]],Hoja1!C:F,4,FALSE)</f>
        <v>#N/A</v>
      </c>
      <c r="H381" s="5" t="e">
        <f>VLOOKUP(Tabla13[[#This Row],[Ref]],Hoja1!C:G,5,FALSE)</f>
        <v>#N/A</v>
      </c>
      <c r="I381" s="5" t="e">
        <f>VLOOKUP(Tabla13[[#This Row],[Ref]],Hoja1!C:H,6,FALSE)</f>
        <v>#N/A</v>
      </c>
      <c r="J381" s="5" t="e">
        <f>VLOOKUP(Tabla13[[#This Row],[Ref]],Hoja1!C:I,7,FALSE)</f>
        <v>#N/A</v>
      </c>
      <c r="K381" s="5" t="e">
        <f>VLOOKUP(Tabla13[[#This Row],[Ref]],Hoja1!C:J,8,FALSE)</f>
        <v>#N/A</v>
      </c>
      <c r="L381" s="5" t="e">
        <f>VLOOKUP(Tabla13[[#This Row],[Ref]],Hoja1!C:K,9,FALSE)</f>
        <v>#N/A</v>
      </c>
      <c r="M381" s="5" t="e">
        <f>VLOOKUP(Tabla13[[#This Row],[Ref]],Hoja1!C:L,10,FALSE)</f>
        <v>#N/A</v>
      </c>
      <c r="N381" s="5" t="e">
        <f>VLOOKUP(Tabla13[[#This Row],[Ref]],Hoja1!C:M,11,FALSE)</f>
        <v>#N/A</v>
      </c>
      <c r="O381" s="5" t="e">
        <f>VLOOKUP(Tabla13[[#This Row],[Ref]],Hoja1!C:N,12,FALSE)</f>
        <v>#N/A</v>
      </c>
      <c r="P381" s="5" t="e">
        <f>VLOOKUP(Tabla13[[#This Row],[Ref]],Hoja1!C:O,13,FALSE)</f>
        <v>#N/A</v>
      </c>
      <c r="Q381" s="5" t="e">
        <f>VLOOKUP(Tabla13[[#This Row],[Ref]],Hoja1!C:P,14,FALSE)</f>
        <v>#N/A</v>
      </c>
      <c r="R381" s="5" t="e">
        <f>VLOOKUP(Tabla13[[#This Row],[Ref]],Hoja1!C:Q,15,FALSE)</f>
        <v>#N/A</v>
      </c>
      <c r="S381" s="5" t="e">
        <f>VLOOKUP(Tabla13[[#This Row],[Ref]],Hoja1!C:R,16,FALSE)</f>
        <v>#N/A</v>
      </c>
      <c r="T381" s="5" t="e">
        <f>VLOOKUP(Tabla13[[#This Row],[Ref]],Hoja1!C:S,17,FALSE)</f>
        <v>#N/A</v>
      </c>
      <c r="U381" s="5" t="e">
        <f>VLOOKUP(Tabla13[[#This Row],[Ref]],Hoja1!C:T,18,FALSE)</f>
        <v>#N/A</v>
      </c>
      <c r="V381" s="5" t="e">
        <f>VLOOKUP(Tabla13[[#This Row],[Ref]],Hoja1!C:U,19,FALSE)</f>
        <v>#N/A</v>
      </c>
      <c r="W381" s="5" t="e">
        <f>VLOOKUP(Tabla13[[#This Row],[Ref]],Hoja1!C:V,20,FALSE)</f>
        <v>#N/A</v>
      </c>
      <c r="X381" s="5" t="e">
        <f>VLOOKUP(Tabla13[[#This Row],[Ref]],Hoja1!C:W,21,FALSE)</f>
        <v>#N/A</v>
      </c>
      <c r="Y381" s="5" t="e">
        <f>VLOOKUP(Tabla13[[#This Row],[Ref]],Hoja1!C:X,22,FALSE)</f>
        <v>#N/A</v>
      </c>
      <c r="Z381" s="2" t="e">
        <f>SUM(Tabla13[[#This Row],[18]:[38]])</f>
        <v>#N/A</v>
      </c>
      <c r="AA381" s="6">
        <v>29.95</v>
      </c>
      <c r="AB381" s="6">
        <v>31.95</v>
      </c>
      <c r="AC381" s="6"/>
      <c r="AD381" s="3">
        <f>Tabla13[[#This Row],[Price 1]]*2.3</f>
        <v>68.884999999999991</v>
      </c>
      <c r="AE381" s="3"/>
      <c r="AF381" s="3"/>
      <c r="AG381" s="3"/>
    </row>
    <row r="382" spans="1:33" ht="55.5" hidden="1" customHeight="1" x14ac:dyDescent="0.3">
      <c r="A382" s="9"/>
      <c r="B382" s="4" t="s">
        <v>2</v>
      </c>
      <c r="C382" s="4" t="s">
        <v>557</v>
      </c>
      <c r="D382" s="4" t="s">
        <v>556</v>
      </c>
      <c r="E382" s="5" t="e">
        <f>VLOOKUP(Tabla13[[#This Row],[Ref]],Hoja1!C:D,2,FALSE)</f>
        <v>#N/A</v>
      </c>
      <c r="F382" s="5" t="e">
        <f>VLOOKUP(Tabla13[[#This Row],[Ref]],Hoja1!C:E,3,FALSE)</f>
        <v>#N/A</v>
      </c>
      <c r="G382" s="5" t="e">
        <f>VLOOKUP(Tabla13[[#This Row],[Ref]],Hoja1!C:F,4,FALSE)</f>
        <v>#N/A</v>
      </c>
      <c r="H382" s="5" t="e">
        <f>VLOOKUP(Tabla13[[#This Row],[Ref]],Hoja1!C:G,5,FALSE)</f>
        <v>#N/A</v>
      </c>
      <c r="I382" s="5" t="e">
        <f>VLOOKUP(Tabla13[[#This Row],[Ref]],Hoja1!C:H,6,FALSE)</f>
        <v>#N/A</v>
      </c>
      <c r="J382" s="5" t="e">
        <f>VLOOKUP(Tabla13[[#This Row],[Ref]],Hoja1!C:I,7,FALSE)</f>
        <v>#N/A</v>
      </c>
      <c r="K382" s="5" t="e">
        <f>VLOOKUP(Tabla13[[#This Row],[Ref]],Hoja1!C:J,8,FALSE)</f>
        <v>#N/A</v>
      </c>
      <c r="L382" s="5" t="e">
        <f>VLOOKUP(Tabla13[[#This Row],[Ref]],Hoja1!C:K,9,FALSE)</f>
        <v>#N/A</v>
      </c>
      <c r="M382" s="5" t="e">
        <f>VLOOKUP(Tabla13[[#This Row],[Ref]],Hoja1!C:L,10,FALSE)</f>
        <v>#N/A</v>
      </c>
      <c r="N382" s="5" t="e">
        <f>VLOOKUP(Tabla13[[#This Row],[Ref]],Hoja1!C:M,11,FALSE)</f>
        <v>#N/A</v>
      </c>
      <c r="O382" s="5" t="e">
        <f>VLOOKUP(Tabla13[[#This Row],[Ref]],Hoja1!C:N,12,FALSE)</f>
        <v>#N/A</v>
      </c>
      <c r="P382" s="5" t="e">
        <f>VLOOKUP(Tabla13[[#This Row],[Ref]],Hoja1!C:O,13,FALSE)</f>
        <v>#N/A</v>
      </c>
      <c r="Q382" s="5" t="e">
        <f>VLOOKUP(Tabla13[[#This Row],[Ref]],Hoja1!C:P,14,FALSE)</f>
        <v>#N/A</v>
      </c>
      <c r="R382" s="5" t="e">
        <f>VLOOKUP(Tabla13[[#This Row],[Ref]],Hoja1!C:Q,15,FALSE)</f>
        <v>#N/A</v>
      </c>
      <c r="S382" s="5" t="e">
        <f>VLOOKUP(Tabla13[[#This Row],[Ref]],Hoja1!C:R,16,FALSE)</f>
        <v>#N/A</v>
      </c>
      <c r="T382" s="5" t="e">
        <f>VLOOKUP(Tabla13[[#This Row],[Ref]],Hoja1!C:S,17,FALSE)</f>
        <v>#N/A</v>
      </c>
      <c r="U382" s="5" t="e">
        <f>VLOOKUP(Tabla13[[#This Row],[Ref]],Hoja1!C:T,18,FALSE)</f>
        <v>#N/A</v>
      </c>
      <c r="V382" s="5" t="e">
        <f>VLOOKUP(Tabla13[[#This Row],[Ref]],Hoja1!C:U,19,FALSE)</f>
        <v>#N/A</v>
      </c>
      <c r="W382" s="5" t="e">
        <f>VLOOKUP(Tabla13[[#This Row],[Ref]],Hoja1!C:V,20,FALSE)</f>
        <v>#N/A</v>
      </c>
      <c r="X382" s="5" t="e">
        <f>VLOOKUP(Tabla13[[#This Row],[Ref]],Hoja1!C:W,21,FALSE)</f>
        <v>#N/A</v>
      </c>
      <c r="Y382" s="5" t="e">
        <f>VLOOKUP(Tabla13[[#This Row],[Ref]],Hoja1!C:X,22,FALSE)</f>
        <v>#N/A</v>
      </c>
      <c r="Z382" s="2" t="e">
        <f>SUM(Tabla13[[#This Row],[18]:[38]])</f>
        <v>#N/A</v>
      </c>
      <c r="AA382" s="6">
        <v>29.95</v>
      </c>
      <c r="AB382" s="6">
        <v>31.95</v>
      </c>
      <c r="AC382" s="6"/>
      <c r="AD382" s="3">
        <f>Tabla13[[#This Row],[Price 1]]*2.3</f>
        <v>68.884999999999991</v>
      </c>
      <c r="AE382" s="3"/>
      <c r="AF382" s="3"/>
      <c r="AG382" s="3"/>
    </row>
    <row r="383" spans="1:33" ht="55.5" hidden="1" customHeight="1" x14ac:dyDescent="0.3">
      <c r="A383" s="10"/>
      <c r="B383" s="4" t="s">
        <v>2</v>
      </c>
      <c r="C383" s="4" t="s">
        <v>558</v>
      </c>
      <c r="D383" s="4" t="s">
        <v>556</v>
      </c>
      <c r="E383" s="5" t="e">
        <f>VLOOKUP(Tabla13[[#This Row],[Ref]],Hoja1!C:D,2,FALSE)</f>
        <v>#N/A</v>
      </c>
      <c r="F383" s="5" t="e">
        <f>VLOOKUP(Tabla13[[#This Row],[Ref]],Hoja1!C:E,3,FALSE)</f>
        <v>#N/A</v>
      </c>
      <c r="G383" s="5" t="e">
        <f>VLOOKUP(Tabla13[[#This Row],[Ref]],Hoja1!C:F,4,FALSE)</f>
        <v>#N/A</v>
      </c>
      <c r="H383" s="5" t="e">
        <f>VLOOKUP(Tabla13[[#This Row],[Ref]],Hoja1!C:G,5,FALSE)</f>
        <v>#N/A</v>
      </c>
      <c r="I383" s="5" t="e">
        <f>VLOOKUP(Tabla13[[#This Row],[Ref]],Hoja1!C:H,6,FALSE)</f>
        <v>#N/A</v>
      </c>
      <c r="J383" s="5" t="e">
        <f>VLOOKUP(Tabla13[[#This Row],[Ref]],Hoja1!C:I,7,FALSE)</f>
        <v>#N/A</v>
      </c>
      <c r="K383" s="5" t="e">
        <f>VLOOKUP(Tabla13[[#This Row],[Ref]],Hoja1!C:J,8,FALSE)</f>
        <v>#N/A</v>
      </c>
      <c r="L383" s="5" t="e">
        <f>VLOOKUP(Tabla13[[#This Row],[Ref]],Hoja1!C:K,9,FALSE)</f>
        <v>#N/A</v>
      </c>
      <c r="M383" s="5" t="e">
        <f>VLOOKUP(Tabla13[[#This Row],[Ref]],Hoja1!C:L,10,FALSE)</f>
        <v>#N/A</v>
      </c>
      <c r="N383" s="5" t="e">
        <f>VLOOKUP(Tabla13[[#This Row],[Ref]],Hoja1!C:M,11,FALSE)</f>
        <v>#N/A</v>
      </c>
      <c r="O383" s="5" t="e">
        <f>VLOOKUP(Tabla13[[#This Row],[Ref]],Hoja1!C:N,12,FALSE)</f>
        <v>#N/A</v>
      </c>
      <c r="P383" s="5" t="e">
        <f>VLOOKUP(Tabla13[[#This Row],[Ref]],Hoja1!C:O,13,FALSE)</f>
        <v>#N/A</v>
      </c>
      <c r="Q383" s="5" t="e">
        <f>VLOOKUP(Tabla13[[#This Row],[Ref]],Hoja1!C:P,14,FALSE)</f>
        <v>#N/A</v>
      </c>
      <c r="R383" s="5" t="e">
        <f>VLOOKUP(Tabla13[[#This Row],[Ref]],Hoja1!C:Q,15,FALSE)</f>
        <v>#N/A</v>
      </c>
      <c r="S383" s="5" t="e">
        <f>VLOOKUP(Tabla13[[#This Row],[Ref]],Hoja1!C:R,16,FALSE)</f>
        <v>#N/A</v>
      </c>
      <c r="T383" s="5" t="e">
        <f>VLOOKUP(Tabla13[[#This Row],[Ref]],Hoja1!C:S,17,FALSE)</f>
        <v>#N/A</v>
      </c>
      <c r="U383" s="5" t="e">
        <f>VLOOKUP(Tabla13[[#This Row],[Ref]],Hoja1!C:T,18,FALSE)</f>
        <v>#N/A</v>
      </c>
      <c r="V383" s="5" t="e">
        <f>VLOOKUP(Tabla13[[#This Row],[Ref]],Hoja1!C:U,19,FALSE)</f>
        <v>#N/A</v>
      </c>
      <c r="W383" s="5" t="e">
        <f>VLOOKUP(Tabla13[[#This Row],[Ref]],Hoja1!C:V,20,FALSE)</f>
        <v>#N/A</v>
      </c>
      <c r="X383" s="5" t="e">
        <f>VLOOKUP(Tabla13[[#This Row],[Ref]],Hoja1!C:W,21,FALSE)</f>
        <v>#N/A</v>
      </c>
      <c r="Y383" s="5" t="e">
        <f>VLOOKUP(Tabla13[[#This Row],[Ref]],Hoja1!C:X,22,FALSE)</f>
        <v>#N/A</v>
      </c>
      <c r="Z383" s="2" t="e">
        <f>SUM(Tabla13[[#This Row],[18]:[38]])</f>
        <v>#N/A</v>
      </c>
      <c r="AA383" s="6">
        <v>29.95</v>
      </c>
      <c r="AB383" s="6">
        <v>31.95</v>
      </c>
      <c r="AC383" s="6"/>
      <c r="AD383" s="3">
        <f>Tabla13[[#This Row],[Price 1]]*2.3</f>
        <v>68.884999999999991</v>
      </c>
      <c r="AE383" s="3"/>
      <c r="AF383" s="3"/>
      <c r="AG383" s="3"/>
    </row>
    <row r="384" spans="1:33" ht="55.5" hidden="1" customHeight="1" x14ac:dyDescent="0.3">
      <c r="A384" s="10"/>
      <c r="B384" s="4" t="s">
        <v>2</v>
      </c>
      <c r="C384" s="4" t="s">
        <v>559</v>
      </c>
      <c r="D384" s="4" t="s">
        <v>556</v>
      </c>
      <c r="E384" s="5" t="e">
        <f>VLOOKUP(Tabla13[[#This Row],[Ref]],Hoja1!C:D,2,FALSE)</f>
        <v>#N/A</v>
      </c>
      <c r="F384" s="5" t="e">
        <f>VLOOKUP(Tabla13[[#This Row],[Ref]],Hoja1!C:E,3,FALSE)</f>
        <v>#N/A</v>
      </c>
      <c r="G384" s="5" t="e">
        <f>VLOOKUP(Tabla13[[#This Row],[Ref]],Hoja1!C:F,4,FALSE)</f>
        <v>#N/A</v>
      </c>
      <c r="H384" s="5" t="e">
        <f>VLOOKUP(Tabla13[[#This Row],[Ref]],Hoja1!C:G,5,FALSE)</f>
        <v>#N/A</v>
      </c>
      <c r="I384" s="5" t="e">
        <f>VLOOKUP(Tabla13[[#This Row],[Ref]],Hoja1!C:H,6,FALSE)</f>
        <v>#N/A</v>
      </c>
      <c r="J384" s="5" t="e">
        <f>VLOOKUP(Tabla13[[#This Row],[Ref]],Hoja1!C:I,7,FALSE)</f>
        <v>#N/A</v>
      </c>
      <c r="K384" s="5" t="e">
        <f>VLOOKUP(Tabla13[[#This Row],[Ref]],Hoja1!C:J,8,FALSE)</f>
        <v>#N/A</v>
      </c>
      <c r="L384" s="5" t="e">
        <f>VLOOKUP(Tabla13[[#This Row],[Ref]],Hoja1!C:K,9,FALSE)</f>
        <v>#N/A</v>
      </c>
      <c r="M384" s="5" t="e">
        <f>VLOOKUP(Tabla13[[#This Row],[Ref]],Hoja1!C:L,10,FALSE)</f>
        <v>#N/A</v>
      </c>
      <c r="N384" s="5" t="e">
        <f>VLOOKUP(Tabla13[[#This Row],[Ref]],Hoja1!C:M,11,FALSE)</f>
        <v>#N/A</v>
      </c>
      <c r="O384" s="5" t="e">
        <f>VLOOKUP(Tabla13[[#This Row],[Ref]],Hoja1!C:N,12,FALSE)</f>
        <v>#N/A</v>
      </c>
      <c r="P384" s="5" t="e">
        <f>VLOOKUP(Tabla13[[#This Row],[Ref]],Hoja1!C:O,13,FALSE)</f>
        <v>#N/A</v>
      </c>
      <c r="Q384" s="5" t="e">
        <f>VLOOKUP(Tabla13[[#This Row],[Ref]],Hoja1!C:P,14,FALSE)</f>
        <v>#N/A</v>
      </c>
      <c r="R384" s="5" t="e">
        <f>VLOOKUP(Tabla13[[#This Row],[Ref]],Hoja1!C:Q,15,FALSE)</f>
        <v>#N/A</v>
      </c>
      <c r="S384" s="5" t="e">
        <f>VLOOKUP(Tabla13[[#This Row],[Ref]],Hoja1!C:R,16,FALSE)</f>
        <v>#N/A</v>
      </c>
      <c r="T384" s="5" t="e">
        <f>VLOOKUP(Tabla13[[#This Row],[Ref]],Hoja1!C:S,17,FALSE)</f>
        <v>#N/A</v>
      </c>
      <c r="U384" s="5" t="e">
        <f>VLOOKUP(Tabla13[[#This Row],[Ref]],Hoja1!C:T,18,FALSE)</f>
        <v>#N/A</v>
      </c>
      <c r="V384" s="5" t="e">
        <f>VLOOKUP(Tabla13[[#This Row],[Ref]],Hoja1!C:U,19,FALSE)</f>
        <v>#N/A</v>
      </c>
      <c r="W384" s="5" t="e">
        <f>VLOOKUP(Tabla13[[#This Row],[Ref]],Hoja1!C:V,20,FALSE)</f>
        <v>#N/A</v>
      </c>
      <c r="X384" s="5" t="e">
        <f>VLOOKUP(Tabla13[[#This Row],[Ref]],Hoja1!C:W,21,FALSE)</f>
        <v>#N/A</v>
      </c>
      <c r="Y384" s="5" t="e">
        <f>VLOOKUP(Tabla13[[#This Row],[Ref]],Hoja1!C:X,22,FALSE)</f>
        <v>#N/A</v>
      </c>
      <c r="Z384" s="2" t="e">
        <f>SUM(Tabla13[[#This Row],[18]:[38]])</f>
        <v>#N/A</v>
      </c>
      <c r="AA384" s="6">
        <v>31.95</v>
      </c>
      <c r="AB384" s="6">
        <v>33.950000000000003</v>
      </c>
      <c r="AC384" s="6"/>
      <c r="AD384" s="3">
        <f>Tabla13[[#This Row],[Price 1]]*2.3</f>
        <v>73.484999999999999</v>
      </c>
      <c r="AE384" s="3"/>
      <c r="AF384" s="3"/>
      <c r="AG384" s="3"/>
    </row>
    <row r="385" spans="1:33" ht="55.5" hidden="1" customHeight="1" x14ac:dyDescent="0.3">
      <c r="A385" s="10"/>
      <c r="B385" s="4" t="s">
        <v>2</v>
      </c>
      <c r="C385" s="4" t="s">
        <v>560</v>
      </c>
      <c r="D385" s="4" t="s">
        <v>556</v>
      </c>
      <c r="E385" s="5" t="e">
        <f>VLOOKUP(Tabla13[[#This Row],[Ref]],Hoja1!C:D,2,FALSE)</f>
        <v>#N/A</v>
      </c>
      <c r="F385" s="5" t="e">
        <f>VLOOKUP(Tabla13[[#This Row],[Ref]],Hoja1!C:E,3,FALSE)</f>
        <v>#N/A</v>
      </c>
      <c r="G385" s="5" t="e">
        <f>VLOOKUP(Tabla13[[#This Row],[Ref]],Hoja1!C:F,4,FALSE)</f>
        <v>#N/A</v>
      </c>
      <c r="H385" s="5" t="e">
        <f>VLOOKUP(Tabla13[[#This Row],[Ref]],Hoja1!C:G,5,FALSE)</f>
        <v>#N/A</v>
      </c>
      <c r="I385" s="5" t="e">
        <f>VLOOKUP(Tabla13[[#This Row],[Ref]],Hoja1!C:H,6,FALSE)</f>
        <v>#N/A</v>
      </c>
      <c r="J385" s="5" t="e">
        <f>VLOOKUP(Tabla13[[#This Row],[Ref]],Hoja1!C:I,7,FALSE)</f>
        <v>#N/A</v>
      </c>
      <c r="K385" s="5" t="e">
        <f>VLOOKUP(Tabla13[[#This Row],[Ref]],Hoja1!C:J,8,FALSE)</f>
        <v>#N/A</v>
      </c>
      <c r="L385" s="5" t="e">
        <f>VLOOKUP(Tabla13[[#This Row],[Ref]],Hoja1!C:K,9,FALSE)</f>
        <v>#N/A</v>
      </c>
      <c r="M385" s="5" t="e">
        <f>VLOOKUP(Tabla13[[#This Row],[Ref]],Hoja1!C:L,10,FALSE)</f>
        <v>#N/A</v>
      </c>
      <c r="N385" s="5" t="e">
        <f>VLOOKUP(Tabla13[[#This Row],[Ref]],Hoja1!C:M,11,FALSE)</f>
        <v>#N/A</v>
      </c>
      <c r="O385" s="5" t="e">
        <f>VLOOKUP(Tabla13[[#This Row],[Ref]],Hoja1!C:N,12,FALSE)</f>
        <v>#N/A</v>
      </c>
      <c r="P385" s="5" t="e">
        <f>VLOOKUP(Tabla13[[#This Row],[Ref]],Hoja1!C:O,13,FALSE)</f>
        <v>#N/A</v>
      </c>
      <c r="Q385" s="5" t="e">
        <f>VLOOKUP(Tabla13[[#This Row],[Ref]],Hoja1!C:P,14,FALSE)</f>
        <v>#N/A</v>
      </c>
      <c r="R385" s="5" t="e">
        <f>VLOOKUP(Tabla13[[#This Row],[Ref]],Hoja1!C:Q,15,FALSE)</f>
        <v>#N/A</v>
      </c>
      <c r="S385" s="5" t="e">
        <f>VLOOKUP(Tabla13[[#This Row],[Ref]],Hoja1!C:R,16,FALSE)</f>
        <v>#N/A</v>
      </c>
      <c r="T385" s="5" t="e">
        <f>VLOOKUP(Tabla13[[#This Row],[Ref]],Hoja1!C:S,17,FALSE)</f>
        <v>#N/A</v>
      </c>
      <c r="U385" s="5" t="e">
        <f>VLOOKUP(Tabla13[[#This Row],[Ref]],Hoja1!C:T,18,FALSE)</f>
        <v>#N/A</v>
      </c>
      <c r="V385" s="5" t="e">
        <f>VLOOKUP(Tabla13[[#This Row],[Ref]],Hoja1!C:U,19,FALSE)</f>
        <v>#N/A</v>
      </c>
      <c r="W385" s="5" t="e">
        <f>VLOOKUP(Tabla13[[#This Row],[Ref]],Hoja1!C:V,20,FALSE)</f>
        <v>#N/A</v>
      </c>
      <c r="X385" s="5" t="e">
        <f>VLOOKUP(Tabla13[[#This Row],[Ref]],Hoja1!C:W,21,FALSE)</f>
        <v>#N/A</v>
      </c>
      <c r="Y385" s="5" t="e">
        <f>VLOOKUP(Tabla13[[#This Row],[Ref]],Hoja1!C:X,22,FALSE)</f>
        <v>#N/A</v>
      </c>
      <c r="Z385" s="2" t="e">
        <f>SUM(Tabla13[[#This Row],[18]:[38]])</f>
        <v>#N/A</v>
      </c>
      <c r="AA385" s="6">
        <v>31.95</v>
      </c>
      <c r="AB385" s="6">
        <v>33.950000000000003</v>
      </c>
      <c r="AC385" s="6"/>
      <c r="AD385" s="3">
        <f>Tabla13[[#This Row],[Price 1]]*2.3</f>
        <v>73.484999999999999</v>
      </c>
      <c r="AE385" s="3"/>
      <c r="AF385" s="3"/>
      <c r="AG385" s="3"/>
    </row>
    <row r="386" spans="1:33" ht="55.5" hidden="1" customHeight="1" x14ac:dyDescent="0.3">
      <c r="A386" s="10"/>
      <c r="B386" s="4" t="s">
        <v>2</v>
      </c>
      <c r="C386" s="4" t="s">
        <v>561</v>
      </c>
      <c r="D386" s="4" t="s">
        <v>562</v>
      </c>
      <c r="E386" s="5" t="e">
        <f>VLOOKUP(Tabla13[[#This Row],[Ref]],Hoja1!C:D,2,FALSE)</f>
        <v>#N/A</v>
      </c>
      <c r="F386" s="5" t="e">
        <f>VLOOKUP(Tabla13[[#This Row],[Ref]],Hoja1!C:E,3,FALSE)</f>
        <v>#N/A</v>
      </c>
      <c r="G386" s="5" t="e">
        <f>VLOOKUP(Tabla13[[#This Row],[Ref]],Hoja1!C:F,4,FALSE)</f>
        <v>#N/A</v>
      </c>
      <c r="H386" s="5" t="e">
        <f>VLOOKUP(Tabla13[[#This Row],[Ref]],Hoja1!C:G,5,FALSE)</f>
        <v>#N/A</v>
      </c>
      <c r="I386" s="5" t="e">
        <f>VLOOKUP(Tabla13[[#This Row],[Ref]],Hoja1!C:H,6,FALSE)</f>
        <v>#N/A</v>
      </c>
      <c r="J386" s="5" t="e">
        <f>VLOOKUP(Tabla13[[#This Row],[Ref]],Hoja1!C:I,7,FALSE)</f>
        <v>#N/A</v>
      </c>
      <c r="K386" s="5" t="e">
        <f>VLOOKUP(Tabla13[[#This Row],[Ref]],Hoja1!C:J,8,FALSE)</f>
        <v>#N/A</v>
      </c>
      <c r="L386" s="5" t="e">
        <f>VLOOKUP(Tabla13[[#This Row],[Ref]],Hoja1!C:K,9,FALSE)</f>
        <v>#N/A</v>
      </c>
      <c r="M386" s="5" t="e">
        <f>VLOOKUP(Tabla13[[#This Row],[Ref]],Hoja1!C:L,10,FALSE)</f>
        <v>#N/A</v>
      </c>
      <c r="N386" s="5" t="e">
        <f>VLOOKUP(Tabla13[[#This Row],[Ref]],Hoja1!C:M,11,FALSE)</f>
        <v>#N/A</v>
      </c>
      <c r="O386" s="5" t="e">
        <f>VLOOKUP(Tabla13[[#This Row],[Ref]],Hoja1!C:N,12,FALSE)</f>
        <v>#N/A</v>
      </c>
      <c r="P386" s="5" t="e">
        <f>VLOOKUP(Tabla13[[#This Row],[Ref]],Hoja1!C:O,13,FALSE)</f>
        <v>#N/A</v>
      </c>
      <c r="Q386" s="5" t="e">
        <f>VLOOKUP(Tabla13[[#This Row],[Ref]],Hoja1!C:P,14,FALSE)</f>
        <v>#N/A</v>
      </c>
      <c r="R386" s="5" t="e">
        <f>VLOOKUP(Tabla13[[#This Row],[Ref]],Hoja1!C:Q,15,FALSE)</f>
        <v>#N/A</v>
      </c>
      <c r="S386" s="5" t="e">
        <f>VLOOKUP(Tabla13[[#This Row],[Ref]],Hoja1!C:R,16,FALSE)</f>
        <v>#N/A</v>
      </c>
      <c r="T386" s="5" t="e">
        <f>VLOOKUP(Tabla13[[#This Row],[Ref]],Hoja1!C:S,17,FALSE)</f>
        <v>#N/A</v>
      </c>
      <c r="U386" s="5" t="e">
        <f>VLOOKUP(Tabla13[[#This Row],[Ref]],Hoja1!C:T,18,FALSE)</f>
        <v>#N/A</v>
      </c>
      <c r="V386" s="5" t="e">
        <f>VLOOKUP(Tabla13[[#This Row],[Ref]],Hoja1!C:U,19,FALSE)</f>
        <v>#N/A</v>
      </c>
      <c r="W386" s="5" t="e">
        <f>VLOOKUP(Tabla13[[#This Row],[Ref]],Hoja1!C:V,20,FALSE)</f>
        <v>#N/A</v>
      </c>
      <c r="X386" s="5" t="e">
        <f>VLOOKUP(Tabla13[[#This Row],[Ref]],Hoja1!C:W,21,FALSE)</f>
        <v>#N/A</v>
      </c>
      <c r="Y386" s="5" t="e">
        <f>VLOOKUP(Tabla13[[#This Row],[Ref]],Hoja1!C:X,22,FALSE)</f>
        <v>#N/A</v>
      </c>
      <c r="Z386" s="2" t="e">
        <f>SUM(Tabla13[[#This Row],[18]:[38]])</f>
        <v>#N/A</v>
      </c>
      <c r="AA386" s="6">
        <v>28.95</v>
      </c>
      <c r="AB386" s="6">
        <v>30.95</v>
      </c>
      <c r="AC386" s="6"/>
      <c r="AD386" s="3">
        <f>Tabla13[[#This Row],[Price 1]]*2.3</f>
        <v>66.584999999999994</v>
      </c>
      <c r="AE386" s="3"/>
      <c r="AF386" s="3"/>
      <c r="AG386" s="3"/>
    </row>
    <row r="387" spans="1:33" ht="55.5" hidden="1" customHeight="1" x14ac:dyDescent="0.3">
      <c r="A387" s="9"/>
      <c r="B387" s="4" t="s">
        <v>2</v>
      </c>
      <c r="C387" s="4" t="s">
        <v>563</v>
      </c>
      <c r="D387" s="4" t="s">
        <v>562</v>
      </c>
      <c r="E387" s="5" t="e">
        <f>VLOOKUP(Tabla13[[#This Row],[Ref]],Hoja1!C:D,2,FALSE)</f>
        <v>#N/A</v>
      </c>
      <c r="F387" s="5" t="e">
        <f>VLOOKUP(Tabla13[[#This Row],[Ref]],Hoja1!C:E,3,FALSE)</f>
        <v>#N/A</v>
      </c>
      <c r="G387" s="5" t="e">
        <f>VLOOKUP(Tabla13[[#This Row],[Ref]],Hoja1!C:F,4,FALSE)</f>
        <v>#N/A</v>
      </c>
      <c r="H387" s="5" t="e">
        <f>VLOOKUP(Tabla13[[#This Row],[Ref]],Hoja1!C:G,5,FALSE)</f>
        <v>#N/A</v>
      </c>
      <c r="I387" s="5" t="e">
        <f>VLOOKUP(Tabla13[[#This Row],[Ref]],Hoja1!C:H,6,FALSE)</f>
        <v>#N/A</v>
      </c>
      <c r="J387" s="5" t="e">
        <f>VLOOKUP(Tabla13[[#This Row],[Ref]],Hoja1!C:I,7,FALSE)</f>
        <v>#N/A</v>
      </c>
      <c r="K387" s="5" t="e">
        <f>VLOOKUP(Tabla13[[#This Row],[Ref]],Hoja1!C:J,8,FALSE)</f>
        <v>#N/A</v>
      </c>
      <c r="L387" s="5" t="e">
        <f>VLOOKUP(Tabla13[[#This Row],[Ref]],Hoja1!C:K,9,FALSE)</f>
        <v>#N/A</v>
      </c>
      <c r="M387" s="5" t="e">
        <f>VLOOKUP(Tabla13[[#This Row],[Ref]],Hoja1!C:L,10,FALSE)</f>
        <v>#N/A</v>
      </c>
      <c r="N387" s="5" t="e">
        <f>VLOOKUP(Tabla13[[#This Row],[Ref]],Hoja1!C:M,11,FALSE)</f>
        <v>#N/A</v>
      </c>
      <c r="O387" s="5" t="e">
        <f>VLOOKUP(Tabla13[[#This Row],[Ref]],Hoja1!C:N,12,FALSE)</f>
        <v>#N/A</v>
      </c>
      <c r="P387" s="5" t="e">
        <f>VLOOKUP(Tabla13[[#This Row],[Ref]],Hoja1!C:O,13,FALSE)</f>
        <v>#N/A</v>
      </c>
      <c r="Q387" s="5" t="e">
        <f>VLOOKUP(Tabla13[[#This Row],[Ref]],Hoja1!C:P,14,FALSE)</f>
        <v>#N/A</v>
      </c>
      <c r="R387" s="5" t="e">
        <f>VLOOKUP(Tabla13[[#This Row],[Ref]],Hoja1!C:Q,15,FALSE)</f>
        <v>#N/A</v>
      </c>
      <c r="S387" s="5" t="e">
        <f>VLOOKUP(Tabla13[[#This Row],[Ref]],Hoja1!C:R,16,FALSE)</f>
        <v>#N/A</v>
      </c>
      <c r="T387" s="5" t="e">
        <f>VLOOKUP(Tabla13[[#This Row],[Ref]],Hoja1!C:S,17,FALSE)</f>
        <v>#N/A</v>
      </c>
      <c r="U387" s="5" t="e">
        <f>VLOOKUP(Tabla13[[#This Row],[Ref]],Hoja1!C:T,18,FALSE)</f>
        <v>#N/A</v>
      </c>
      <c r="V387" s="5" t="e">
        <f>VLOOKUP(Tabla13[[#This Row],[Ref]],Hoja1!C:U,19,FALSE)</f>
        <v>#N/A</v>
      </c>
      <c r="W387" s="5" t="e">
        <f>VLOOKUP(Tabla13[[#This Row],[Ref]],Hoja1!C:V,20,FALSE)</f>
        <v>#N/A</v>
      </c>
      <c r="X387" s="5" t="e">
        <f>VLOOKUP(Tabla13[[#This Row],[Ref]],Hoja1!C:W,21,FALSE)</f>
        <v>#N/A</v>
      </c>
      <c r="Y387" s="5" t="e">
        <f>VLOOKUP(Tabla13[[#This Row],[Ref]],Hoja1!C:X,22,FALSE)</f>
        <v>#N/A</v>
      </c>
      <c r="Z387" s="2" t="e">
        <f>SUM(Tabla13[[#This Row],[18]:[38]])</f>
        <v>#N/A</v>
      </c>
      <c r="AA387" s="6">
        <v>28.95</v>
      </c>
      <c r="AB387" s="6">
        <v>30.95</v>
      </c>
      <c r="AC387" s="6"/>
      <c r="AD387" s="3">
        <f>Tabla13[[#This Row],[Price 1]]*2.3</f>
        <v>66.584999999999994</v>
      </c>
      <c r="AE387" s="3"/>
      <c r="AF387" s="3"/>
      <c r="AG387" s="3"/>
    </row>
    <row r="388" spans="1:33" ht="55.5" hidden="1" customHeight="1" x14ac:dyDescent="0.3">
      <c r="A388" s="10"/>
      <c r="B388" s="4" t="s">
        <v>2</v>
      </c>
      <c r="C388" s="4" t="s">
        <v>564</v>
      </c>
      <c r="D388" s="4" t="s">
        <v>565</v>
      </c>
      <c r="E388" s="5">
        <f>VLOOKUP(Tabla13[[#This Row],[Ref]],Hoja1!C:D,2,FALSE)</f>
        <v>0</v>
      </c>
      <c r="F388" s="5">
        <f>VLOOKUP(Tabla13[[#This Row],[Ref]],Hoja1!C:E,3,FALSE)</f>
        <v>0</v>
      </c>
      <c r="G388" s="5">
        <f>VLOOKUP(Tabla13[[#This Row],[Ref]],Hoja1!C:F,4,FALSE)</f>
        <v>0</v>
      </c>
      <c r="H388" s="5">
        <f>VLOOKUP(Tabla13[[#This Row],[Ref]],Hoja1!C:G,5,FALSE)</f>
        <v>0</v>
      </c>
      <c r="I388" s="5">
        <f>VLOOKUP(Tabla13[[#This Row],[Ref]],Hoja1!C:H,6,FALSE)</f>
        <v>0</v>
      </c>
      <c r="J388" s="5">
        <f>VLOOKUP(Tabla13[[#This Row],[Ref]],Hoja1!C:I,7,FALSE)</f>
        <v>0</v>
      </c>
      <c r="K388" s="5">
        <f>VLOOKUP(Tabla13[[#This Row],[Ref]],Hoja1!C:J,8,FALSE)</f>
        <v>0</v>
      </c>
      <c r="L388" s="5">
        <f>VLOOKUP(Tabla13[[#This Row],[Ref]],Hoja1!C:K,9,FALSE)</f>
        <v>0</v>
      </c>
      <c r="M388" s="5">
        <f>VLOOKUP(Tabla13[[#This Row],[Ref]],Hoja1!C:L,10,FALSE)</f>
        <v>0</v>
      </c>
      <c r="N388" s="5">
        <f>VLOOKUP(Tabla13[[#This Row],[Ref]],Hoja1!C:M,11,FALSE)</f>
        <v>0</v>
      </c>
      <c r="O388" s="5">
        <f>VLOOKUP(Tabla13[[#This Row],[Ref]],Hoja1!C:N,12,FALSE)</f>
        <v>0</v>
      </c>
      <c r="P388" s="5">
        <f>VLOOKUP(Tabla13[[#This Row],[Ref]],Hoja1!C:O,13,FALSE)</f>
        <v>1</v>
      </c>
      <c r="Q388" s="5">
        <f>VLOOKUP(Tabla13[[#This Row],[Ref]],Hoja1!C:P,14,FALSE)</f>
        <v>0</v>
      </c>
      <c r="R388" s="5">
        <f>VLOOKUP(Tabla13[[#This Row],[Ref]],Hoja1!C:Q,15,FALSE)</f>
        <v>0</v>
      </c>
      <c r="S388" s="5">
        <f>VLOOKUP(Tabla13[[#This Row],[Ref]],Hoja1!C:R,16,FALSE)</f>
        <v>0</v>
      </c>
      <c r="T388" s="5">
        <f>VLOOKUP(Tabla13[[#This Row],[Ref]],Hoja1!C:S,17,FALSE)</f>
        <v>0</v>
      </c>
      <c r="U388" s="5">
        <f>VLOOKUP(Tabla13[[#This Row],[Ref]],Hoja1!C:T,18,FALSE)</f>
        <v>0</v>
      </c>
      <c r="V388" s="5">
        <f>VLOOKUP(Tabla13[[#This Row],[Ref]],Hoja1!C:U,19,FALSE)</f>
        <v>0</v>
      </c>
      <c r="W388" s="5">
        <f>VLOOKUP(Tabla13[[#This Row],[Ref]],Hoja1!C:V,20,FALSE)</f>
        <v>0</v>
      </c>
      <c r="X388" s="5">
        <f>VLOOKUP(Tabla13[[#This Row],[Ref]],Hoja1!C:W,21,FALSE)</f>
        <v>0</v>
      </c>
      <c r="Y388" s="5">
        <f>VLOOKUP(Tabla13[[#This Row],[Ref]],Hoja1!C:X,22,FALSE)</f>
        <v>0</v>
      </c>
      <c r="Z388" s="2">
        <f>SUM(Tabla13[[#This Row],[18]:[38]])</f>
        <v>1</v>
      </c>
      <c r="AA388" s="6">
        <v>31.95</v>
      </c>
      <c r="AB388" s="6">
        <v>34.950000000000003</v>
      </c>
      <c r="AC388" s="6"/>
      <c r="AD388" s="3">
        <f>Tabla13[[#This Row],[Price 1]]*2.3</f>
        <v>73.484999999999999</v>
      </c>
      <c r="AE388" s="3">
        <f>Tabla13[[#This Row],[Price 2]]*2.3</f>
        <v>80.385000000000005</v>
      </c>
      <c r="AF388" s="3"/>
      <c r="AG388" s="3" t="s">
        <v>1643</v>
      </c>
    </row>
    <row r="389" spans="1:33" ht="55.5" hidden="1" customHeight="1" x14ac:dyDescent="0.3">
      <c r="A389" s="9"/>
      <c r="B389" s="4" t="s">
        <v>2</v>
      </c>
      <c r="C389" s="4" t="s">
        <v>566</v>
      </c>
      <c r="D389" s="4" t="s">
        <v>565</v>
      </c>
      <c r="E389" s="5" t="e">
        <f>VLOOKUP(Tabla13[[#This Row],[Ref]],Hoja1!C:D,2,FALSE)</f>
        <v>#N/A</v>
      </c>
      <c r="F389" s="5" t="e">
        <f>VLOOKUP(Tabla13[[#This Row],[Ref]],Hoja1!C:E,3,FALSE)</f>
        <v>#N/A</v>
      </c>
      <c r="G389" s="5" t="e">
        <f>VLOOKUP(Tabla13[[#This Row],[Ref]],Hoja1!C:F,4,FALSE)</f>
        <v>#N/A</v>
      </c>
      <c r="H389" s="5" t="e">
        <f>VLOOKUP(Tabla13[[#This Row],[Ref]],Hoja1!C:G,5,FALSE)</f>
        <v>#N/A</v>
      </c>
      <c r="I389" s="5" t="e">
        <f>VLOOKUP(Tabla13[[#This Row],[Ref]],Hoja1!C:H,6,FALSE)</f>
        <v>#N/A</v>
      </c>
      <c r="J389" s="5" t="e">
        <f>VLOOKUP(Tabla13[[#This Row],[Ref]],Hoja1!C:I,7,FALSE)</f>
        <v>#N/A</v>
      </c>
      <c r="K389" s="5" t="e">
        <f>VLOOKUP(Tabla13[[#This Row],[Ref]],Hoja1!C:J,8,FALSE)</f>
        <v>#N/A</v>
      </c>
      <c r="L389" s="5" t="e">
        <f>VLOOKUP(Tabla13[[#This Row],[Ref]],Hoja1!C:K,9,FALSE)</f>
        <v>#N/A</v>
      </c>
      <c r="M389" s="5" t="e">
        <f>VLOOKUP(Tabla13[[#This Row],[Ref]],Hoja1!C:L,10,FALSE)</f>
        <v>#N/A</v>
      </c>
      <c r="N389" s="5" t="e">
        <f>VLOOKUP(Tabla13[[#This Row],[Ref]],Hoja1!C:M,11,FALSE)</f>
        <v>#N/A</v>
      </c>
      <c r="O389" s="5" t="e">
        <f>VLOOKUP(Tabla13[[#This Row],[Ref]],Hoja1!C:N,12,FALSE)</f>
        <v>#N/A</v>
      </c>
      <c r="P389" s="5" t="e">
        <f>VLOOKUP(Tabla13[[#This Row],[Ref]],Hoja1!C:O,13,FALSE)</f>
        <v>#N/A</v>
      </c>
      <c r="Q389" s="5" t="e">
        <f>VLOOKUP(Tabla13[[#This Row],[Ref]],Hoja1!C:P,14,FALSE)</f>
        <v>#N/A</v>
      </c>
      <c r="R389" s="5" t="e">
        <f>VLOOKUP(Tabla13[[#This Row],[Ref]],Hoja1!C:Q,15,FALSE)</f>
        <v>#N/A</v>
      </c>
      <c r="S389" s="5" t="e">
        <f>VLOOKUP(Tabla13[[#This Row],[Ref]],Hoja1!C:R,16,FALSE)</f>
        <v>#N/A</v>
      </c>
      <c r="T389" s="5" t="e">
        <f>VLOOKUP(Tabla13[[#This Row],[Ref]],Hoja1!C:S,17,FALSE)</f>
        <v>#N/A</v>
      </c>
      <c r="U389" s="5" t="e">
        <f>VLOOKUP(Tabla13[[#This Row],[Ref]],Hoja1!C:T,18,FALSE)</f>
        <v>#N/A</v>
      </c>
      <c r="V389" s="5" t="e">
        <f>VLOOKUP(Tabla13[[#This Row],[Ref]],Hoja1!C:U,19,FALSE)</f>
        <v>#N/A</v>
      </c>
      <c r="W389" s="5" t="e">
        <f>VLOOKUP(Tabla13[[#This Row],[Ref]],Hoja1!C:V,20,FALSE)</f>
        <v>#N/A</v>
      </c>
      <c r="X389" s="5" t="e">
        <f>VLOOKUP(Tabla13[[#This Row],[Ref]],Hoja1!C:W,21,FALSE)</f>
        <v>#N/A</v>
      </c>
      <c r="Y389" s="5" t="e">
        <f>VLOOKUP(Tabla13[[#This Row],[Ref]],Hoja1!C:X,22,FALSE)</f>
        <v>#N/A</v>
      </c>
      <c r="Z389" s="2" t="e">
        <f>SUM(Tabla13[[#This Row],[18]:[38]])</f>
        <v>#N/A</v>
      </c>
      <c r="AA389" s="6">
        <v>31.95</v>
      </c>
      <c r="AB389" s="6">
        <v>34.950000000000003</v>
      </c>
      <c r="AC389" s="6"/>
      <c r="AD389" s="3">
        <f>Tabla13[[#This Row],[Price 1]]*2.3</f>
        <v>73.484999999999999</v>
      </c>
      <c r="AE389" s="3"/>
      <c r="AF389" s="3"/>
      <c r="AG389" s="3"/>
    </row>
    <row r="390" spans="1:33" ht="55.5" hidden="1" customHeight="1" x14ac:dyDescent="0.3">
      <c r="A390" s="10"/>
      <c r="B390" s="4" t="s">
        <v>2</v>
      </c>
      <c r="C390" s="4" t="s">
        <v>567</v>
      </c>
      <c r="D390" s="4" t="s">
        <v>568</v>
      </c>
      <c r="E390" s="5" t="e">
        <f>VLOOKUP(Tabla13[[#This Row],[Ref]],Hoja1!C:D,2,FALSE)</f>
        <v>#N/A</v>
      </c>
      <c r="F390" s="5" t="e">
        <f>VLOOKUP(Tabla13[[#This Row],[Ref]],Hoja1!C:E,3,FALSE)</f>
        <v>#N/A</v>
      </c>
      <c r="G390" s="5" t="e">
        <f>VLOOKUP(Tabla13[[#This Row],[Ref]],Hoja1!C:F,4,FALSE)</f>
        <v>#N/A</v>
      </c>
      <c r="H390" s="5" t="e">
        <f>VLOOKUP(Tabla13[[#This Row],[Ref]],Hoja1!C:G,5,FALSE)</f>
        <v>#N/A</v>
      </c>
      <c r="I390" s="5" t="e">
        <f>VLOOKUP(Tabla13[[#This Row],[Ref]],Hoja1!C:H,6,FALSE)</f>
        <v>#N/A</v>
      </c>
      <c r="J390" s="5" t="e">
        <f>VLOOKUP(Tabla13[[#This Row],[Ref]],Hoja1!C:I,7,FALSE)</f>
        <v>#N/A</v>
      </c>
      <c r="K390" s="5" t="e">
        <f>VLOOKUP(Tabla13[[#This Row],[Ref]],Hoja1!C:J,8,FALSE)</f>
        <v>#N/A</v>
      </c>
      <c r="L390" s="5" t="e">
        <f>VLOOKUP(Tabla13[[#This Row],[Ref]],Hoja1!C:K,9,FALSE)</f>
        <v>#N/A</v>
      </c>
      <c r="M390" s="5" t="e">
        <f>VLOOKUP(Tabla13[[#This Row],[Ref]],Hoja1!C:L,10,FALSE)</f>
        <v>#N/A</v>
      </c>
      <c r="N390" s="5" t="e">
        <f>VLOOKUP(Tabla13[[#This Row],[Ref]],Hoja1!C:M,11,FALSE)</f>
        <v>#N/A</v>
      </c>
      <c r="O390" s="5" t="e">
        <f>VLOOKUP(Tabla13[[#This Row],[Ref]],Hoja1!C:N,12,FALSE)</f>
        <v>#N/A</v>
      </c>
      <c r="P390" s="5" t="e">
        <f>VLOOKUP(Tabla13[[#This Row],[Ref]],Hoja1!C:O,13,FALSE)</f>
        <v>#N/A</v>
      </c>
      <c r="Q390" s="5" t="e">
        <f>VLOOKUP(Tabla13[[#This Row],[Ref]],Hoja1!C:P,14,FALSE)</f>
        <v>#N/A</v>
      </c>
      <c r="R390" s="5" t="e">
        <f>VLOOKUP(Tabla13[[#This Row],[Ref]],Hoja1!C:Q,15,FALSE)</f>
        <v>#N/A</v>
      </c>
      <c r="S390" s="5" t="e">
        <f>VLOOKUP(Tabla13[[#This Row],[Ref]],Hoja1!C:R,16,FALSE)</f>
        <v>#N/A</v>
      </c>
      <c r="T390" s="5" t="e">
        <f>VLOOKUP(Tabla13[[#This Row],[Ref]],Hoja1!C:S,17,FALSE)</f>
        <v>#N/A</v>
      </c>
      <c r="U390" s="5" t="e">
        <f>VLOOKUP(Tabla13[[#This Row],[Ref]],Hoja1!C:T,18,FALSE)</f>
        <v>#N/A</v>
      </c>
      <c r="V390" s="5" t="e">
        <f>VLOOKUP(Tabla13[[#This Row],[Ref]],Hoja1!C:U,19,FALSE)</f>
        <v>#N/A</v>
      </c>
      <c r="W390" s="5" t="e">
        <f>VLOOKUP(Tabla13[[#This Row],[Ref]],Hoja1!C:V,20,FALSE)</f>
        <v>#N/A</v>
      </c>
      <c r="X390" s="5" t="e">
        <f>VLOOKUP(Tabla13[[#This Row],[Ref]],Hoja1!C:W,21,FALSE)</f>
        <v>#N/A</v>
      </c>
      <c r="Y390" s="5" t="e">
        <f>VLOOKUP(Tabla13[[#This Row],[Ref]],Hoja1!C:X,22,FALSE)</f>
        <v>#N/A</v>
      </c>
      <c r="Z390" s="2" t="e">
        <f>SUM(Tabla13[[#This Row],[18]:[38]])</f>
        <v>#N/A</v>
      </c>
      <c r="AA390" s="6">
        <v>29.95</v>
      </c>
      <c r="AB390" s="6">
        <v>30.95</v>
      </c>
      <c r="AC390" s="6"/>
      <c r="AD390" s="3">
        <f>Tabla13[[#This Row],[Price 1]]*2.3</f>
        <v>68.884999999999991</v>
      </c>
      <c r="AE390" s="3"/>
      <c r="AF390" s="3"/>
      <c r="AG390" s="3"/>
    </row>
    <row r="391" spans="1:33" ht="55.5" hidden="1" customHeight="1" x14ac:dyDescent="0.3">
      <c r="A391" s="10"/>
      <c r="B391" s="4" t="s">
        <v>2</v>
      </c>
      <c r="C391" s="4" t="s">
        <v>569</v>
      </c>
      <c r="D391" s="4" t="s">
        <v>568</v>
      </c>
      <c r="E391" s="5" t="e">
        <f>VLOOKUP(Tabla13[[#This Row],[Ref]],Hoja1!C:D,2,FALSE)</f>
        <v>#N/A</v>
      </c>
      <c r="F391" s="5" t="e">
        <f>VLOOKUP(Tabla13[[#This Row],[Ref]],Hoja1!C:E,3,FALSE)</f>
        <v>#N/A</v>
      </c>
      <c r="G391" s="5" t="e">
        <f>VLOOKUP(Tabla13[[#This Row],[Ref]],Hoja1!C:F,4,FALSE)</f>
        <v>#N/A</v>
      </c>
      <c r="H391" s="5" t="e">
        <f>VLOOKUP(Tabla13[[#This Row],[Ref]],Hoja1!C:G,5,FALSE)</f>
        <v>#N/A</v>
      </c>
      <c r="I391" s="5" t="e">
        <f>VLOOKUP(Tabla13[[#This Row],[Ref]],Hoja1!C:H,6,FALSE)</f>
        <v>#N/A</v>
      </c>
      <c r="J391" s="5" t="e">
        <f>VLOOKUP(Tabla13[[#This Row],[Ref]],Hoja1!C:I,7,FALSE)</f>
        <v>#N/A</v>
      </c>
      <c r="K391" s="5" t="e">
        <f>VLOOKUP(Tabla13[[#This Row],[Ref]],Hoja1!C:J,8,FALSE)</f>
        <v>#N/A</v>
      </c>
      <c r="L391" s="5" t="e">
        <f>VLOOKUP(Tabla13[[#This Row],[Ref]],Hoja1!C:K,9,FALSE)</f>
        <v>#N/A</v>
      </c>
      <c r="M391" s="5" t="e">
        <f>VLOOKUP(Tabla13[[#This Row],[Ref]],Hoja1!C:L,10,FALSE)</f>
        <v>#N/A</v>
      </c>
      <c r="N391" s="5" t="e">
        <f>VLOOKUP(Tabla13[[#This Row],[Ref]],Hoja1!C:M,11,FALSE)</f>
        <v>#N/A</v>
      </c>
      <c r="O391" s="5" t="e">
        <f>VLOOKUP(Tabla13[[#This Row],[Ref]],Hoja1!C:N,12,FALSE)</f>
        <v>#N/A</v>
      </c>
      <c r="P391" s="5" t="e">
        <f>VLOOKUP(Tabla13[[#This Row],[Ref]],Hoja1!C:O,13,FALSE)</f>
        <v>#N/A</v>
      </c>
      <c r="Q391" s="5" t="e">
        <f>VLOOKUP(Tabla13[[#This Row],[Ref]],Hoja1!C:P,14,FALSE)</f>
        <v>#N/A</v>
      </c>
      <c r="R391" s="5" t="e">
        <f>VLOOKUP(Tabla13[[#This Row],[Ref]],Hoja1!C:Q,15,FALSE)</f>
        <v>#N/A</v>
      </c>
      <c r="S391" s="5" t="e">
        <f>VLOOKUP(Tabla13[[#This Row],[Ref]],Hoja1!C:R,16,FALSE)</f>
        <v>#N/A</v>
      </c>
      <c r="T391" s="5" t="e">
        <f>VLOOKUP(Tabla13[[#This Row],[Ref]],Hoja1!C:S,17,FALSE)</f>
        <v>#N/A</v>
      </c>
      <c r="U391" s="5" t="e">
        <f>VLOOKUP(Tabla13[[#This Row],[Ref]],Hoja1!C:T,18,FALSE)</f>
        <v>#N/A</v>
      </c>
      <c r="V391" s="5" t="e">
        <f>VLOOKUP(Tabla13[[#This Row],[Ref]],Hoja1!C:U,19,FALSE)</f>
        <v>#N/A</v>
      </c>
      <c r="W391" s="5" t="e">
        <f>VLOOKUP(Tabla13[[#This Row],[Ref]],Hoja1!C:V,20,FALSE)</f>
        <v>#N/A</v>
      </c>
      <c r="X391" s="5" t="e">
        <f>VLOOKUP(Tabla13[[#This Row],[Ref]],Hoja1!C:W,21,FALSE)</f>
        <v>#N/A</v>
      </c>
      <c r="Y391" s="5" t="e">
        <f>VLOOKUP(Tabla13[[#This Row],[Ref]],Hoja1!C:X,22,FALSE)</f>
        <v>#N/A</v>
      </c>
      <c r="Z391" s="2" t="e">
        <f>SUM(Tabla13[[#This Row],[18]:[38]])</f>
        <v>#N/A</v>
      </c>
      <c r="AA391" s="6">
        <v>29.95</v>
      </c>
      <c r="AB391" s="6">
        <v>30.95</v>
      </c>
      <c r="AC391" s="6"/>
      <c r="AD391" s="3">
        <f>Tabla13[[#This Row],[Price 1]]*2.3</f>
        <v>68.884999999999991</v>
      </c>
      <c r="AE391" s="3"/>
      <c r="AF391" s="3"/>
      <c r="AG391" s="3"/>
    </row>
    <row r="392" spans="1:33" ht="55.5" hidden="1" customHeight="1" x14ac:dyDescent="0.3">
      <c r="A392" s="9"/>
      <c r="B392" s="4" t="s">
        <v>2</v>
      </c>
      <c r="C392" s="4" t="s">
        <v>570</v>
      </c>
      <c r="D392" s="4" t="s">
        <v>571</v>
      </c>
      <c r="E392" s="5" t="e">
        <f>VLOOKUP(Tabla13[[#This Row],[Ref]],Hoja1!C:D,2,FALSE)</f>
        <v>#N/A</v>
      </c>
      <c r="F392" s="5" t="e">
        <f>VLOOKUP(Tabla13[[#This Row],[Ref]],Hoja1!C:E,3,FALSE)</f>
        <v>#N/A</v>
      </c>
      <c r="G392" s="5" t="e">
        <f>VLOOKUP(Tabla13[[#This Row],[Ref]],Hoja1!C:F,4,FALSE)</f>
        <v>#N/A</v>
      </c>
      <c r="H392" s="5" t="e">
        <f>VLOOKUP(Tabla13[[#This Row],[Ref]],Hoja1!C:G,5,FALSE)</f>
        <v>#N/A</v>
      </c>
      <c r="I392" s="5" t="e">
        <f>VLOOKUP(Tabla13[[#This Row],[Ref]],Hoja1!C:H,6,FALSE)</f>
        <v>#N/A</v>
      </c>
      <c r="J392" s="5" t="e">
        <f>VLOOKUP(Tabla13[[#This Row],[Ref]],Hoja1!C:I,7,FALSE)</f>
        <v>#N/A</v>
      </c>
      <c r="K392" s="5" t="e">
        <f>VLOOKUP(Tabla13[[#This Row],[Ref]],Hoja1!C:J,8,FALSE)</f>
        <v>#N/A</v>
      </c>
      <c r="L392" s="5" t="e">
        <f>VLOOKUP(Tabla13[[#This Row],[Ref]],Hoja1!C:K,9,FALSE)</f>
        <v>#N/A</v>
      </c>
      <c r="M392" s="5" t="e">
        <f>VLOOKUP(Tabla13[[#This Row],[Ref]],Hoja1!C:L,10,FALSE)</f>
        <v>#N/A</v>
      </c>
      <c r="N392" s="5" t="e">
        <f>VLOOKUP(Tabla13[[#This Row],[Ref]],Hoja1!C:M,11,FALSE)</f>
        <v>#N/A</v>
      </c>
      <c r="O392" s="5" t="e">
        <f>VLOOKUP(Tabla13[[#This Row],[Ref]],Hoja1!C:N,12,FALSE)</f>
        <v>#N/A</v>
      </c>
      <c r="P392" s="5" t="e">
        <f>VLOOKUP(Tabla13[[#This Row],[Ref]],Hoja1!C:O,13,FALSE)</f>
        <v>#N/A</v>
      </c>
      <c r="Q392" s="5" t="e">
        <f>VLOOKUP(Tabla13[[#This Row],[Ref]],Hoja1!C:P,14,FALSE)</f>
        <v>#N/A</v>
      </c>
      <c r="R392" s="5" t="e">
        <f>VLOOKUP(Tabla13[[#This Row],[Ref]],Hoja1!C:Q,15,FALSE)</f>
        <v>#N/A</v>
      </c>
      <c r="S392" s="5" t="e">
        <f>VLOOKUP(Tabla13[[#This Row],[Ref]],Hoja1!C:R,16,FALSE)</f>
        <v>#N/A</v>
      </c>
      <c r="T392" s="5" t="e">
        <f>VLOOKUP(Tabla13[[#This Row],[Ref]],Hoja1!C:S,17,FALSE)</f>
        <v>#N/A</v>
      </c>
      <c r="U392" s="5" t="e">
        <f>VLOOKUP(Tabla13[[#This Row],[Ref]],Hoja1!C:T,18,FALSE)</f>
        <v>#N/A</v>
      </c>
      <c r="V392" s="5" t="e">
        <f>VLOOKUP(Tabla13[[#This Row],[Ref]],Hoja1!C:U,19,FALSE)</f>
        <v>#N/A</v>
      </c>
      <c r="W392" s="5" t="e">
        <f>VLOOKUP(Tabla13[[#This Row],[Ref]],Hoja1!C:V,20,FALSE)</f>
        <v>#N/A</v>
      </c>
      <c r="X392" s="5" t="e">
        <f>VLOOKUP(Tabla13[[#This Row],[Ref]],Hoja1!C:W,21,FALSE)</f>
        <v>#N/A</v>
      </c>
      <c r="Y392" s="5" t="e">
        <f>VLOOKUP(Tabla13[[#This Row],[Ref]],Hoja1!C:X,22,FALSE)</f>
        <v>#N/A</v>
      </c>
      <c r="Z392" s="2" t="e">
        <f>SUM(Tabla13[[#This Row],[18]:[38]])</f>
        <v>#N/A</v>
      </c>
      <c r="AA392" s="6">
        <v>29.95</v>
      </c>
      <c r="AB392" s="6">
        <v>31.95</v>
      </c>
      <c r="AC392" s="6"/>
      <c r="AD392" s="3">
        <f>Tabla13[[#This Row],[Price 1]]*2.3</f>
        <v>68.884999999999991</v>
      </c>
      <c r="AE392" s="3"/>
      <c r="AF392" s="3"/>
      <c r="AG392" s="3"/>
    </row>
    <row r="393" spans="1:33" ht="55.5" hidden="1" customHeight="1" x14ac:dyDescent="0.3">
      <c r="A393" s="9"/>
      <c r="B393" s="4" t="s">
        <v>2</v>
      </c>
      <c r="C393" s="4" t="s">
        <v>572</v>
      </c>
      <c r="D393" s="4" t="s">
        <v>571</v>
      </c>
      <c r="E393" s="5" t="e">
        <f>VLOOKUP(Tabla13[[#This Row],[Ref]],Hoja1!C:D,2,FALSE)</f>
        <v>#N/A</v>
      </c>
      <c r="F393" s="5" t="e">
        <f>VLOOKUP(Tabla13[[#This Row],[Ref]],Hoja1!C:E,3,FALSE)</f>
        <v>#N/A</v>
      </c>
      <c r="G393" s="5" t="e">
        <f>VLOOKUP(Tabla13[[#This Row],[Ref]],Hoja1!C:F,4,FALSE)</f>
        <v>#N/A</v>
      </c>
      <c r="H393" s="5" t="e">
        <f>VLOOKUP(Tabla13[[#This Row],[Ref]],Hoja1!C:G,5,FALSE)</f>
        <v>#N/A</v>
      </c>
      <c r="I393" s="5" t="e">
        <f>VLOOKUP(Tabla13[[#This Row],[Ref]],Hoja1!C:H,6,FALSE)</f>
        <v>#N/A</v>
      </c>
      <c r="J393" s="5" t="e">
        <f>VLOOKUP(Tabla13[[#This Row],[Ref]],Hoja1!C:I,7,FALSE)</f>
        <v>#N/A</v>
      </c>
      <c r="K393" s="5" t="e">
        <f>VLOOKUP(Tabla13[[#This Row],[Ref]],Hoja1!C:J,8,FALSE)</f>
        <v>#N/A</v>
      </c>
      <c r="L393" s="5" t="e">
        <f>VLOOKUP(Tabla13[[#This Row],[Ref]],Hoja1!C:K,9,FALSE)</f>
        <v>#N/A</v>
      </c>
      <c r="M393" s="5" t="e">
        <f>VLOOKUP(Tabla13[[#This Row],[Ref]],Hoja1!C:L,10,FALSE)</f>
        <v>#N/A</v>
      </c>
      <c r="N393" s="5" t="e">
        <f>VLOOKUP(Tabla13[[#This Row],[Ref]],Hoja1!C:M,11,FALSE)</f>
        <v>#N/A</v>
      </c>
      <c r="O393" s="5" t="e">
        <f>VLOOKUP(Tabla13[[#This Row],[Ref]],Hoja1!C:N,12,FALSE)</f>
        <v>#N/A</v>
      </c>
      <c r="P393" s="5" t="e">
        <f>VLOOKUP(Tabla13[[#This Row],[Ref]],Hoja1!C:O,13,FALSE)</f>
        <v>#N/A</v>
      </c>
      <c r="Q393" s="5" t="e">
        <f>VLOOKUP(Tabla13[[#This Row],[Ref]],Hoja1!C:P,14,FALSE)</f>
        <v>#N/A</v>
      </c>
      <c r="R393" s="5" t="e">
        <f>VLOOKUP(Tabla13[[#This Row],[Ref]],Hoja1!C:Q,15,FALSE)</f>
        <v>#N/A</v>
      </c>
      <c r="S393" s="5" t="e">
        <f>VLOOKUP(Tabla13[[#This Row],[Ref]],Hoja1!C:R,16,FALSE)</f>
        <v>#N/A</v>
      </c>
      <c r="T393" s="5" t="e">
        <f>VLOOKUP(Tabla13[[#This Row],[Ref]],Hoja1!C:S,17,FALSE)</f>
        <v>#N/A</v>
      </c>
      <c r="U393" s="5" t="e">
        <f>VLOOKUP(Tabla13[[#This Row],[Ref]],Hoja1!C:T,18,FALSE)</f>
        <v>#N/A</v>
      </c>
      <c r="V393" s="5" t="e">
        <f>VLOOKUP(Tabla13[[#This Row],[Ref]],Hoja1!C:U,19,FALSE)</f>
        <v>#N/A</v>
      </c>
      <c r="W393" s="5" t="e">
        <f>VLOOKUP(Tabla13[[#This Row],[Ref]],Hoja1!C:V,20,FALSE)</f>
        <v>#N/A</v>
      </c>
      <c r="X393" s="5" t="e">
        <f>VLOOKUP(Tabla13[[#This Row],[Ref]],Hoja1!C:W,21,FALSE)</f>
        <v>#N/A</v>
      </c>
      <c r="Y393" s="5" t="e">
        <f>VLOOKUP(Tabla13[[#This Row],[Ref]],Hoja1!C:X,22,FALSE)</f>
        <v>#N/A</v>
      </c>
      <c r="Z393" s="2" t="e">
        <f>SUM(Tabla13[[#This Row],[18]:[38]])</f>
        <v>#N/A</v>
      </c>
      <c r="AA393" s="6">
        <v>29.95</v>
      </c>
      <c r="AB393" s="6">
        <v>31.95</v>
      </c>
      <c r="AC393" s="6"/>
      <c r="AD393" s="3">
        <f>Tabla13[[#This Row],[Price 1]]*2.3</f>
        <v>68.884999999999991</v>
      </c>
      <c r="AE393" s="3"/>
      <c r="AF393" s="3"/>
      <c r="AG393" s="3"/>
    </row>
    <row r="394" spans="1:33" ht="55.5" hidden="1" customHeight="1" x14ac:dyDescent="0.3">
      <c r="A394" s="10"/>
      <c r="B394" s="4" t="s">
        <v>2</v>
      </c>
      <c r="C394" s="4" t="s">
        <v>573</v>
      </c>
      <c r="D394" s="4" t="s">
        <v>574</v>
      </c>
      <c r="E394" s="5" t="e">
        <f>VLOOKUP(Tabla13[[#This Row],[Ref]],Hoja1!C:D,2,FALSE)</f>
        <v>#N/A</v>
      </c>
      <c r="F394" s="5" t="e">
        <f>VLOOKUP(Tabla13[[#This Row],[Ref]],Hoja1!C:E,3,FALSE)</f>
        <v>#N/A</v>
      </c>
      <c r="G394" s="5" t="e">
        <f>VLOOKUP(Tabla13[[#This Row],[Ref]],Hoja1!C:F,4,FALSE)</f>
        <v>#N/A</v>
      </c>
      <c r="H394" s="5" t="e">
        <f>VLOOKUP(Tabla13[[#This Row],[Ref]],Hoja1!C:G,5,FALSE)</f>
        <v>#N/A</v>
      </c>
      <c r="I394" s="5" t="e">
        <f>VLOOKUP(Tabla13[[#This Row],[Ref]],Hoja1!C:H,6,FALSE)</f>
        <v>#N/A</v>
      </c>
      <c r="J394" s="5" t="e">
        <f>VLOOKUP(Tabla13[[#This Row],[Ref]],Hoja1!C:I,7,FALSE)</f>
        <v>#N/A</v>
      </c>
      <c r="K394" s="5" t="e">
        <f>VLOOKUP(Tabla13[[#This Row],[Ref]],Hoja1!C:J,8,FALSE)</f>
        <v>#N/A</v>
      </c>
      <c r="L394" s="5" t="e">
        <f>VLOOKUP(Tabla13[[#This Row],[Ref]],Hoja1!C:K,9,FALSE)</f>
        <v>#N/A</v>
      </c>
      <c r="M394" s="5" t="e">
        <f>VLOOKUP(Tabla13[[#This Row],[Ref]],Hoja1!C:L,10,FALSE)</f>
        <v>#N/A</v>
      </c>
      <c r="N394" s="5" t="e">
        <f>VLOOKUP(Tabla13[[#This Row],[Ref]],Hoja1!C:M,11,FALSE)</f>
        <v>#N/A</v>
      </c>
      <c r="O394" s="5" t="e">
        <f>VLOOKUP(Tabla13[[#This Row],[Ref]],Hoja1!C:N,12,FALSE)</f>
        <v>#N/A</v>
      </c>
      <c r="P394" s="5" t="e">
        <f>VLOOKUP(Tabla13[[#This Row],[Ref]],Hoja1!C:O,13,FALSE)</f>
        <v>#N/A</v>
      </c>
      <c r="Q394" s="5" t="e">
        <f>VLOOKUP(Tabla13[[#This Row],[Ref]],Hoja1!C:P,14,FALSE)</f>
        <v>#N/A</v>
      </c>
      <c r="R394" s="5" t="e">
        <f>VLOOKUP(Tabla13[[#This Row],[Ref]],Hoja1!C:Q,15,FALSE)</f>
        <v>#N/A</v>
      </c>
      <c r="S394" s="5" t="e">
        <f>VLOOKUP(Tabla13[[#This Row],[Ref]],Hoja1!C:R,16,FALSE)</f>
        <v>#N/A</v>
      </c>
      <c r="T394" s="5" t="e">
        <f>VLOOKUP(Tabla13[[#This Row],[Ref]],Hoja1!C:S,17,FALSE)</f>
        <v>#N/A</v>
      </c>
      <c r="U394" s="5" t="e">
        <f>VLOOKUP(Tabla13[[#This Row],[Ref]],Hoja1!C:T,18,FALSE)</f>
        <v>#N/A</v>
      </c>
      <c r="V394" s="5" t="e">
        <f>VLOOKUP(Tabla13[[#This Row],[Ref]],Hoja1!C:U,19,FALSE)</f>
        <v>#N/A</v>
      </c>
      <c r="W394" s="5" t="e">
        <f>VLOOKUP(Tabla13[[#This Row],[Ref]],Hoja1!C:V,20,FALSE)</f>
        <v>#N/A</v>
      </c>
      <c r="X394" s="5" t="e">
        <f>VLOOKUP(Tabla13[[#This Row],[Ref]],Hoja1!C:W,21,FALSE)</f>
        <v>#N/A</v>
      </c>
      <c r="Y394" s="5" t="e">
        <f>VLOOKUP(Tabla13[[#This Row],[Ref]],Hoja1!C:X,22,FALSE)</f>
        <v>#N/A</v>
      </c>
      <c r="Z394" s="2" t="e">
        <f>SUM(Tabla13[[#This Row],[18]:[38]])</f>
        <v>#N/A</v>
      </c>
      <c r="AA394" s="6">
        <v>29.95</v>
      </c>
      <c r="AB394" s="6">
        <v>31.95</v>
      </c>
      <c r="AC394" s="6"/>
      <c r="AD394" s="3">
        <f>Tabla13[[#This Row],[Price 1]]*2.3</f>
        <v>68.884999999999991</v>
      </c>
      <c r="AE394" s="3"/>
      <c r="AF394" s="3"/>
      <c r="AG394" s="3"/>
    </row>
    <row r="395" spans="1:33" ht="55.5" hidden="1" customHeight="1" x14ac:dyDescent="0.3">
      <c r="A395" s="10"/>
      <c r="B395" s="4" t="s">
        <v>2</v>
      </c>
      <c r="C395" s="4" t="s">
        <v>575</v>
      </c>
      <c r="D395" s="4" t="s">
        <v>574</v>
      </c>
      <c r="E395" s="5">
        <f>VLOOKUP(Tabla13[[#This Row],[Ref]],Hoja1!C:D,2,FALSE)</f>
        <v>0</v>
      </c>
      <c r="F395" s="5">
        <f>VLOOKUP(Tabla13[[#This Row],[Ref]],Hoja1!C:E,3,FALSE)</f>
        <v>0</v>
      </c>
      <c r="G395" s="5">
        <f>VLOOKUP(Tabla13[[#This Row],[Ref]],Hoja1!C:F,4,FALSE)</f>
        <v>0</v>
      </c>
      <c r="H395" s="5">
        <f>VLOOKUP(Tabla13[[#This Row],[Ref]],Hoja1!C:G,5,FALSE)</f>
        <v>0</v>
      </c>
      <c r="I395" s="5">
        <f>VLOOKUP(Tabla13[[#This Row],[Ref]],Hoja1!C:H,6,FALSE)</f>
        <v>0</v>
      </c>
      <c r="J395" s="5">
        <f>VLOOKUP(Tabla13[[#This Row],[Ref]],Hoja1!C:I,7,FALSE)</f>
        <v>0</v>
      </c>
      <c r="K395" s="5">
        <f>VLOOKUP(Tabla13[[#This Row],[Ref]],Hoja1!C:J,8,FALSE)</f>
        <v>0</v>
      </c>
      <c r="L395" s="5">
        <f>VLOOKUP(Tabla13[[#This Row],[Ref]],Hoja1!C:K,9,FALSE)</f>
        <v>0</v>
      </c>
      <c r="M395" s="5">
        <f>VLOOKUP(Tabla13[[#This Row],[Ref]],Hoja1!C:L,10,FALSE)</f>
        <v>0</v>
      </c>
      <c r="N395" s="5">
        <f>VLOOKUP(Tabla13[[#This Row],[Ref]],Hoja1!C:M,11,FALSE)</f>
        <v>2</v>
      </c>
      <c r="O395" s="5">
        <f>VLOOKUP(Tabla13[[#This Row],[Ref]],Hoja1!C:N,12,FALSE)</f>
        <v>0</v>
      </c>
      <c r="P395" s="5">
        <f>VLOOKUP(Tabla13[[#This Row],[Ref]],Hoja1!C:O,13,FALSE)</f>
        <v>0</v>
      </c>
      <c r="Q395" s="5">
        <f>VLOOKUP(Tabla13[[#This Row],[Ref]],Hoja1!C:P,14,FALSE)</f>
        <v>0</v>
      </c>
      <c r="R395" s="5">
        <f>VLOOKUP(Tabla13[[#This Row],[Ref]],Hoja1!C:Q,15,FALSE)</f>
        <v>0</v>
      </c>
      <c r="S395" s="5">
        <f>VLOOKUP(Tabla13[[#This Row],[Ref]],Hoja1!C:R,16,FALSE)</f>
        <v>0</v>
      </c>
      <c r="T395" s="5">
        <f>VLOOKUP(Tabla13[[#This Row],[Ref]],Hoja1!C:S,17,FALSE)</f>
        <v>0</v>
      </c>
      <c r="U395" s="5">
        <f>VLOOKUP(Tabla13[[#This Row],[Ref]],Hoja1!C:T,18,FALSE)</f>
        <v>0</v>
      </c>
      <c r="V395" s="5">
        <f>VLOOKUP(Tabla13[[#This Row],[Ref]],Hoja1!C:U,19,FALSE)</f>
        <v>0</v>
      </c>
      <c r="W395" s="5">
        <f>VLOOKUP(Tabla13[[#This Row],[Ref]],Hoja1!C:V,20,FALSE)</f>
        <v>0</v>
      </c>
      <c r="X395" s="5">
        <f>VLOOKUP(Tabla13[[#This Row],[Ref]],Hoja1!C:W,21,FALSE)</f>
        <v>0</v>
      </c>
      <c r="Y395" s="5">
        <f>VLOOKUP(Tabla13[[#This Row],[Ref]],Hoja1!C:X,22,FALSE)</f>
        <v>0</v>
      </c>
      <c r="Z395" s="2">
        <f>SUM(Tabla13[[#This Row],[18]:[38]])</f>
        <v>2</v>
      </c>
      <c r="AA395" s="6">
        <v>29.95</v>
      </c>
      <c r="AB395" s="6">
        <v>31.95</v>
      </c>
      <c r="AC395" s="6"/>
      <c r="AD395" s="3">
        <f>Tabla13[[#This Row],[Price 1]]*2.3</f>
        <v>68.884999999999991</v>
      </c>
      <c r="AE395" s="3">
        <f>Tabla13[[#This Row],[Price 2]]*2.3</f>
        <v>73.484999999999999</v>
      </c>
      <c r="AF395" s="3"/>
      <c r="AG395" s="3" t="s">
        <v>1643</v>
      </c>
    </row>
    <row r="396" spans="1:33" ht="55.5" hidden="1" customHeight="1" x14ac:dyDescent="0.3">
      <c r="A396" s="9"/>
      <c r="B396" s="4" t="s">
        <v>2</v>
      </c>
      <c r="C396" s="4" t="s">
        <v>576</v>
      </c>
      <c r="D396" s="4" t="s">
        <v>577</v>
      </c>
      <c r="E396" s="5" t="e">
        <f>VLOOKUP(Tabla13[[#This Row],[Ref]],Hoja1!C:D,2,FALSE)</f>
        <v>#N/A</v>
      </c>
      <c r="F396" s="5" t="e">
        <f>VLOOKUP(Tabla13[[#This Row],[Ref]],Hoja1!C:E,3,FALSE)</f>
        <v>#N/A</v>
      </c>
      <c r="G396" s="5" t="e">
        <f>VLOOKUP(Tabla13[[#This Row],[Ref]],Hoja1!C:F,4,FALSE)</f>
        <v>#N/A</v>
      </c>
      <c r="H396" s="5" t="e">
        <f>VLOOKUP(Tabla13[[#This Row],[Ref]],Hoja1!C:G,5,FALSE)</f>
        <v>#N/A</v>
      </c>
      <c r="I396" s="5" t="e">
        <f>VLOOKUP(Tabla13[[#This Row],[Ref]],Hoja1!C:H,6,FALSE)</f>
        <v>#N/A</v>
      </c>
      <c r="J396" s="5" t="e">
        <f>VLOOKUP(Tabla13[[#This Row],[Ref]],Hoja1!C:I,7,FALSE)</f>
        <v>#N/A</v>
      </c>
      <c r="K396" s="5" t="e">
        <f>VLOOKUP(Tabla13[[#This Row],[Ref]],Hoja1!C:J,8,FALSE)</f>
        <v>#N/A</v>
      </c>
      <c r="L396" s="5" t="e">
        <f>VLOOKUP(Tabla13[[#This Row],[Ref]],Hoja1!C:K,9,FALSE)</f>
        <v>#N/A</v>
      </c>
      <c r="M396" s="5" t="e">
        <f>VLOOKUP(Tabla13[[#This Row],[Ref]],Hoja1!C:L,10,FALSE)</f>
        <v>#N/A</v>
      </c>
      <c r="N396" s="5" t="e">
        <f>VLOOKUP(Tabla13[[#This Row],[Ref]],Hoja1!C:M,11,FALSE)</f>
        <v>#N/A</v>
      </c>
      <c r="O396" s="5" t="e">
        <f>VLOOKUP(Tabla13[[#This Row],[Ref]],Hoja1!C:N,12,FALSE)</f>
        <v>#N/A</v>
      </c>
      <c r="P396" s="5" t="e">
        <f>VLOOKUP(Tabla13[[#This Row],[Ref]],Hoja1!C:O,13,FALSE)</f>
        <v>#N/A</v>
      </c>
      <c r="Q396" s="5" t="e">
        <f>VLOOKUP(Tabla13[[#This Row],[Ref]],Hoja1!C:P,14,FALSE)</f>
        <v>#N/A</v>
      </c>
      <c r="R396" s="5" t="e">
        <f>VLOOKUP(Tabla13[[#This Row],[Ref]],Hoja1!C:Q,15,FALSE)</f>
        <v>#N/A</v>
      </c>
      <c r="S396" s="5" t="e">
        <f>VLOOKUP(Tabla13[[#This Row],[Ref]],Hoja1!C:R,16,FALSE)</f>
        <v>#N/A</v>
      </c>
      <c r="T396" s="5" t="e">
        <f>VLOOKUP(Tabla13[[#This Row],[Ref]],Hoja1!C:S,17,FALSE)</f>
        <v>#N/A</v>
      </c>
      <c r="U396" s="5" t="e">
        <f>VLOOKUP(Tabla13[[#This Row],[Ref]],Hoja1!C:T,18,FALSE)</f>
        <v>#N/A</v>
      </c>
      <c r="V396" s="5" t="e">
        <f>VLOOKUP(Tabla13[[#This Row],[Ref]],Hoja1!C:U,19,FALSE)</f>
        <v>#N/A</v>
      </c>
      <c r="W396" s="5" t="e">
        <f>VLOOKUP(Tabla13[[#This Row],[Ref]],Hoja1!C:V,20,FALSE)</f>
        <v>#N/A</v>
      </c>
      <c r="X396" s="5" t="e">
        <f>VLOOKUP(Tabla13[[#This Row],[Ref]],Hoja1!C:W,21,FALSE)</f>
        <v>#N/A</v>
      </c>
      <c r="Y396" s="5" t="e">
        <f>VLOOKUP(Tabla13[[#This Row],[Ref]],Hoja1!C:X,22,FALSE)</f>
        <v>#N/A</v>
      </c>
      <c r="Z396" s="2" t="e">
        <f>SUM(Tabla13[[#This Row],[18]:[38]])</f>
        <v>#N/A</v>
      </c>
      <c r="AA396" s="6">
        <v>31.95</v>
      </c>
      <c r="AB396" s="6">
        <v>33.950000000000003</v>
      </c>
      <c r="AC396" s="6"/>
      <c r="AD396" s="3">
        <f>Tabla13[[#This Row],[Price 1]]*2.3</f>
        <v>73.484999999999999</v>
      </c>
      <c r="AE396" s="3"/>
      <c r="AF396" s="3"/>
      <c r="AG396" s="3"/>
    </row>
    <row r="397" spans="1:33" ht="55.5" hidden="1" customHeight="1" x14ac:dyDescent="0.3">
      <c r="A397" s="9"/>
      <c r="B397" s="4" t="s">
        <v>2</v>
      </c>
      <c r="C397" s="4" t="s">
        <v>578</v>
      </c>
      <c r="D397" s="4" t="s">
        <v>577</v>
      </c>
      <c r="E397" s="5" t="e">
        <f>VLOOKUP(Tabla13[[#This Row],[Ref]],Hoja1!C:D,2,FALSE)</f>
        <v>#N/A</v>
      </c>
      <c r="F397" s="5" t="e">
        <f>VLOOKUP(Tabla13[[#This Row],[Ref]],Hoja1!C:E,3,FALSE)</f>
        <v>#N/A</v>
      </c>
      <c r="G397" s="5" t="e">
        <f>VLOOKUP(Tabla13[[#This Row],[Ref]],Hoja1!C:F,4,FALSE)</f>
        <v>#N/A</v>
      </c>
      <c r="H397" s="5" t="e">
        <f>VLOOKUP(Tabla13[[#This Row],[Ref]],Hoja1!C:G,5,FALSE)</f>
        <v>#N/A</v>
      </c>
      <c r="I397" s="5" t="e">
        <f>VLOOKUP(Tabla13[[#This Row],[Ref]],Hoja1!C:H,6,FALSE)</f>
        <v>#N/A</v>
      </c>
      <c r="J397" s="5" t="e">
        <f>VLOOKUP(Tabla13[[#This Row],[Ref]],Hoja1!C:I,7,FALSE)</f>
        <v>#N/A</v>
      </c>
      <c r="K397" s="5" t="e">
        <f>VLOOKUP(Tabla13[[#This Row],[Ref]],Hoja1!C:J,8,FALSE)</f>
        <v>#N/A</v>
      </c>
      <c r="L397" s="5" t="e">
        <f>VLOOKUP(Tabla13[[#This Row],[Ref]],Hoja1!C:K,9,FALSE)</f>
        <v>#N/A</v>
      </c>
      <c r="M397" s="5" t="e">
        <f>VLOOKUP(Tabla13[[#This Row],[Ref]],Hoja1!C:L,10,FALSE)</f>
        <v>#N/A</v>
      </c>
      <c r="N397" s="5" t="e">
        <f>VLOOKUP(Tabla13[[#This Row],[Ref]],Hoja1!C:M,11,FALSE)</f>
        <v>#N/A</v>
      </c>
      <c r="O397" s="5" t="e">
        <f>VLOOKUP(Tabla13[[#This Row],[Ref]],Hoja1!C:N,12,FALSE)</f>
        <v>#N/A</v>
      </c>
      <c r="P397" s="5" t="e">
        <f>VLOOKUP(Tabla13[[#This Row],[Ref]],Hoja1!C:O,13,FALSE)</f>
        <v>#N/A</v>
      </c>
      <c r="Q397" s="5" t="e">
        <f>VLOOKUP(Tabla13[[#This Row],[Ref]],Hoja1!C:P,14,FALSE)</f>
        <v>#N/A</v>
      </c>
      <c r="R397" s="5" t="e">
        <f>VLOOKUP(Tabla13[[#This Row],[Ref]],Hoja1!C:Q,15,FALSE)</f>
        <v>#N/A</v>
      </c>
      <c r="S397" s="5" t="e">
        <f>VLOOKUP(Tabla13[[#This Row],[Ref]],Hoja1!C:R,16,FALSE)</f>
        <v>#N/A</v>
      </c>
      <c r="T397" s="5" t="e">
        <f>VLOOKUP(Tabla13[[#This Row],[Ref]],Hoja1!C:S,17,FALSE)</f>
        <v>#N/A</v>
      </c>
      <c r="U397" s="5" t="e">
        <f>VLOOKUP(Tabla13[[#This Row],[Ref]],Hoja1!C:T,18,FALSE)</f>
        <v>#N/A</v>
      </c>
      <c r="V397" s="5" t="e">
        <f>VLOOKUP(Tabla13[[#This Row],[Ref]],Hoja1!C:U,19,FALSE)</f>
        <v>#N/A</v>
      </c>
      <c r="W397" s="5" t="e">
        <f>VLOOKUP(Tabla13[[#This Row],[Ref]],Hoja1!C:V,20,FALSE)</f>
        <v>#N/A</v>
      </c>
      <c r="X397" s="5" t="e">
        <f>VLOOKUP(Tabla13[[#This Row],[Ref]],Hoja1!C:W,21,FALSE)</f>
        <v>#N/A</v>
      </c>
      <c r="Y397" s="5" t="e">
        <f>VLOOKUP(Tabla13[[#This Row],[Ref]],Hoja1!C:X,22,FALSE)</f>
        <v>#N/A</v>
      </c>
      <c r="Z397" s="2" t="e">
        <f>SUM(Tabla13[[#This Row],[18]:[38]])</f>
        <v>#N/A</v>
      </c>
      <c r="AA397" s="6">
        <v>31.95</v>
      </c>
      <c r="AB397" s="6">
        <v>33.950000000000003</v>
      </c>
      <c r="AC397" s="6"/>
      <c r="AD397" s="3">
        <f>Tabla13[[#This Row],[Price 1]]*2.3</f>
        <v>73.484999999999999</v>
      </c>
      <c r="AE397" s="3"/>
      <c r="AF397" s="3"/>
      <c r="AG397" s="3"/>
    </row>
    <row r="398" spans="1:33" ht="55.5" hidden="1" customHeight="1" x14ac:dyDescent="0.3">
      <c r="A398" s="10"/>
      <c r="B398" s="4" t="s">
        <v>2</v>
      </c>
      <c r="C398" s="4" t="s">
        <v>579</v>
      </c>
      <c r="D398" s="4" t="s">
        <v>580</v>
      </c>
      <c r="E398" s="5" t="e">
        <f>VLOOKUP(Tabla13[[#This Row],[Ref]],Hoja1!C:D,2,FALSE)</f>
        <v>#N/A</v>
      </c>
      <c r="F398" s="5" t="e">
        <f>VLOOKUP(Tabla13[[#This Row],[Ref]],Hoja1!C:E,3,FALSE)</f>
        <v>#N/A</v>
      </c>
      <c r="G398" s="5" t="e">
        <f>VLOOKUP(Tabla13[[#This Row],[Ref]],Hoja1!C:F,4,FALSE)</f>
        <v>#N/A</v>
      </c>
      <c r="H398" s="5" t="e">
        <f>VLOOKUP(Tabla13[[#This Row],[Ref]],Hoja1!C:G,5,FALSE)</f>
        <v>#N/A</v>
      </c>
      <c r="I398" s="5" t="e">
        <f>VLOOKUP(Tabla13[[#This Row],[Ref]],Hoja1!C:H,6,FALSE)</f>
        <v>#N/A</v>
      </c>
      <c r="J398" s="5" t="e">
        <f>VLOOKUP(Tabla13[[#This Row],[Ref]],Hoja1!C:I,7,FALSE)</f>
        <v>#N/A</v>
      </c>
      <c r="K398" s="5" t="e">
        <f>VLOOKUP(Tabla13[[#This Row],[Ref]],Hoja1!C:J,8,FALSE)</f>
        <v>#N/A</v>
      </c>
      <c r="L398" s="5" t="e">
        <f>VLOOKUP(Tabla13[[#This Row],[Ref]],Hoja1!C:K,9,FALSE)</f>
        <v>#N/A</v>
      </c>
      <c r="M398" s="5" t="e">
        <f>VLOOKUP(Tabla13[[#This Row],[Ref]],Hoja1!C:L,10,FALSE)</f>
        <v>#N/A</v>
      </c>
      <c r="N398" s="5" t="e">
        <f>VLOOKUP(Tabla13[[#This Row],[Ref]],Hoja1!C:M,11,FALSE)</f>
        <v>#N/A</v>
      </c>
      <c r="O398" s="5" t="e">
        <f>VLOOKUP(Tabla13[[#This Row],[Ref]],Hoja1!C:N,12,FALSE)</f>
        <v>#N/A</v>
      </c>
      <c r="P398" s="5" t="e">
        <f>VLOOKUP(Tabla13[[#This Row],[Ref]],Hoja1!C:O,13,FALSE)</f>
        <v>#N/A</v>
      </c>
      <c r="Q398" s="5" t="e">
        <f>VLOOKUP(Tabla13[[#This Row],[Ref]],Hoja1!C:P,14,FALSE)</f>
        <v>#N/A</v>
      </c>
      <c r="R398" s="5" t="e">
        <f>VLOOKUP(Tabla13[[#This Row],[Ref]],Hoja1!C:Q,15,FALSE)</f>
        <v>#N/A</v>
      </c>
      <c r="S398" s="5" t="e">
        <f>VLOOKUP(Tabla13[[#This Row],[Ref]],Hoja1!C:R,16,FALSE)</f>
        <v>#N/A</v>
      </c>
      <c r="T398" s="5" t="e">
        <f>VLOOKUP(Tabla13[[#This Row],[Ref]],Hoja1!C:S,17,FALSE)</f>
        <v>#N/A</v>
      </c>
      <c r="U398" s="5" t="e">
        <f>VLOOKUP(Tabla13[[#This Row],[Ref]],Hoja1!C:T,18,FALSE)</f>
        <v>#N/A</v>
      </c>
      <c r="V398" s="5" t="e">
        <f>VLOOKUP(Tabla13[[#This Row],[Ref]],Hoja1!C:U,19,FALSE)</f>
        <v>#N/A</v>
      </c>
      <c r="W398" s="5" t="e">
        <f>VLOOKUP(Tabla13[[#This Row],[Ref]],Hoja1!C:V,20,FALSE)</f>
        <v>#N/A</v>
      </c>
      <c r="X398" s="5" t="e">
        <f>VLOOKUP(Tabla13[[#This Row],[Ref]],Hoja1!C:W,21,FALSE)</f>
        <v>#N/A</v>
      </c>
      <c r="Y398" s="5" t="e">
        <f>VLOOKUP(Tabla13[[#This Row],[Ref]],Hoja1!C:X,22,FALSE)</f>
        <v>#N/A</v>
      </c>
      <c r="Z398" s="2" t="e">
        <f>SUM(Tabla13[[#This Row],[18]:[38]])</f>
        <v>#N/A</v>
      </c>
      <c r="AA398" s="6">
        <v>31.95</v>
      </c>
      <c r="AB398" s="6">
        <v>33.950000000000003</v>
      </c>
      <c r="AC398" s="6"/>
      <c r="AD398" s="3">
        <f>Tabla13[[#This Row],[Price 1]]*2.3</f>
        <v>73.484999999999999</v>
      </c>
      <c r="AE398" s="3"/>
      <c r="AF398" s="3"/>
      <c r="AG398" s="3"/>
    </row>
    <row r="399" spans="1:33" ht="55.5" hidden="1" customHeight="1" x14ac:dyDescent="0.3">
      <c r="A399" s="9"/>
      <c r="B399" s="4" t="s">
        <v>2</v>
      </c>
      <c r="C399" s="4" t="s">
        <v>581</v>
      </c>
      <c r="D399" s="4" t="s">
        <v>580</v>
      </c>
      <c r="E399" s="5" t="e">
        <f>VLOOKUP(Tabla13[[#This Row],[Ref]],Hoja1!C:D,2,FALSE)</f>
        <v>#N/A</v>
      </c>
      <c r="F399" s="5" t="e">
        <f>VLOOKUP(Tabla13[[#This Row],[Ref]],Hoja1!C:E,3,FALSE)</f>
        <v>#N/A</v>
      </c>
      <c r="G399" s="5" t="e">
        <f>VLOOKUP(Tabla13[[#This Row],[Ref]],Hoja1!C:F,4,FALSE)</f>
        <v>#N/A</v>
      </c>
      <c r="H399" s="5" t="e">
        <f>VLOOKUP(Tabla13[[#This Row],[Ref]],Hoja1!C:G,5,FALSE)</f>
        <v>#N/A</v>
      </c>
      <c r="I399" s="5" t="e">
        <f>VLOOKUP(Tabla13[[#This Row],[Ref]],Hoja1!C:H,6,FALSE)</f>
        <v>#N/A</v>
      </c>
      <c r="J399" s="5" t="e">
        <f>VLOOKUP(Tabla13[[#This Row],[Ref]],Hoja1!C:I,7,FALSE)</f>
        <v>#N/A</v>
      </c>
      <c r="K399" s="5" t="e">
        <f>VLOOKUP(Tabla13[[#This Row],[Ref]],Hoja1!C:J,8,FALSE)</f>
        <v>#N/A</v>
      </c>
      <c r="L399" s="5" t="e">
        <f>VLOOKUP(Tabla13[[#This Row],[Ref]],Hoja1!C:K,9,FALSE)</f>
        <v>#N/A</v>
      </c>
      <c r="M399" s="5" t="e">
        <f>VLOOKUP(Tabla13[[#This Row],[Ref]],Hoja1!C:L,10,FALSE)</f>
        <v>#N/A</v>
      </c>
      <c r="N399" s="5" t="e">
        <f>VLOOKUP(Tabla13[[#This Row],[Ref]],Hoja1!C:M,11,FALSE)</f>
        <v>#N/A</v>
      </c>
      <c r="O399" s="5" t="e">
        <f>VLOOKUP(Tabla13[[#This Row],[Ref]],Hoja1!C:N,12,FALSE)</f>
        <v>#N/A</v>
      </c>
      <c r="P399" s="5" t="e">
        <f>VLOOKUP(Tabla13[[#This Row],[Ref]],Hoja1!C:O,13,FALSE)</f>
        <v>#N/A</v>
      </c>
      <c r="Q399" s="5" t="e">
        <f>VLOOKUP(Tabla13[[#This Row],[Ref]],Hoja1!C:P,14,FALSE)</f>
        <v>#N/A</v>
      </c>
      <c r="R399" s="5" t="e">
        <f>VLOOKUP(Tabla13[[#This Row],[Ref]],Hoja1!C:Q,15,FALSE)</f>
        <v>#N/A</v>
      </c>
      <c r="S399" s="5" t="e">
        <f>VLOOKUP(Tabla13[[#This Row],[Ref]],Hoja1!C:R,16,FALSE)</f>
        <v>#N/A</v>
      </c>
      <c r="T399" s="5" t="e">
        <f>VLOOKUP(Tabla13[[#This Row],[Ref]],Hoja1!C:S,17,FALSE)</f>
        <v>#N/A</v>
      </c>
      <c r="U399" s="5" t="e">
        <f>VLOOKUP(Tabla13[[#This Row],[Ref]],Hoja1!C:T,18,FALSE)</f>
        <v>#N/A</v>
      </c>
      <c r="V399" s="5" t="e">
        <f>VLOOKUP(Tabla13[[#This Row],[Ref]],Hoja1!C:U,19,FALSE)</f>
        <v>#N/A</v>
      </c>
      <c r="W399" s="5" t="e">
        <f>VLOOKUP(Tabla13[[#This Row],[Ref]],Hoja1!C:V,20,FALSE)</f>
        <v>#N/A</v>
      </c>
      <c r="X399" s="5" t="e">
        <f>VLOOKUP(Tabla13[[#This Row],[Ref]],Hoja1!C:W,21,FALSE)</f>
        <v>#N/A</v>
      </c>
      <c r="Y399" s="5" t="e">
        <f>VLOOKUP(Tabla13[[#This Row],[Ref]],Hoja1!C:X,22,FALSE)</f>
        <v>#N/A</v>
      </c>
      <c r="Z399" s="2" t="e">
        <f>SUM(Tabla13[[#This Row],[18]:[38]])</f>
        <v>#N/A</v>
      </c>
      <c r="AA399" s="6">
        <v>31.95</v>
      </c>
      <c r="AB399" s="6">
        <v>33.950000000000003</v>
      </c>
      <c r="AC399" s="6"/>
      <c r="AD399" s="3">
        <f>Tabla13[[#This Row],[Price 1]]*2.3</f>
        <v>73.484999999999999</v>
      </c>
      <c r="AE399" s="3"/>
      <c r="AF399" s="3"/>
      <c r="AG399" s="3"/>
    </row>
    <row r="400" spans="1:33" ht="55.5" hidden="1" customHeight="1" x14ac:dyDescent="0.3">
      <c r="A400" s="10"/>
      <c r="B400" s="4" t="s">
        <v>2</v>
      </c>
      <c r="C400" s="4" t="s">
        <v>582</v>
      </c>
      <c r="D400" s="4" t="s">
        <v>583</v>
      </c>
      <c r="E400" s="5" t="e">
        <f>VLOOKUP(Tabla13[[#This Row],[Ref]],Hoja1!C:D,2,FALSE)</f>
        <v>#N/A</v>
      </c>
      <c r="F400" s="5" t="e">
        <f>VLOOKUP(Tabla13[[#This Row],[Ref]],Hoja1!C:E,3,FALSE)</f>
        <v>#N/A</v>
      </c>
      <c r="G400" s="5" t="e">
        <f>VLOOKUP(Tabla13[[#This Row],[Ref]],Hoja1!C:F,4,FALSE)</f>
        <v>#N/A</v>
      </c>
      <c r="H400" s="5" t="e">
        <f>VLOOKUP(Tabla13[[#This Row],[Ref]],Hoja1!C:G,5,FALSE)</f>
        <v>#N/A</v>
      </c>
      <c r="I400" s="5" t="e">
        <f>VLOOKUP(Tabla13[[#This Row],[Ref]],Hoja1!C:H,6,FALSE)</f>
        <v>#N/A</v>
      </c>
      <c r="J400" s="5" t="e">
        <f>VLOOKUP(Tabla13[[#This Row],[Ref]],Hoja1!C:I,7,FALSE)</f>
        <v>#N/A</v>
      </c>
      <c r="K400" s="5" t="e">
        <f>VLOOKUP(Tabla13[[#This Row],[Ref]],Hoja1!C:J,8,FALSE)</f>
        <v>#N/A</v>
      </c>
      <c r="L400" s="5" t="e">
        <f>VLOOKUP(Tabla13[[#This Row],[Ref]],Hoja1!C:K,9,FALSE)</f>
        <v>#N/A</v>
      </c>
      <c r="M400" s="5" t="e">
        <f>VLOOKUP(Tabla13[[#This Row],[Ref]],Hoja1!C:L,10,FALSE)</f>
        <v>#N/A</v>
      </c>
      <c r="N400" s="5" t="e">
        <f>VLOOKUP(Tabla13[[#This Row],[Ref]],Hoja1!C:M,11,FALSE)</f>
        <v>#N/A</v>
      </c>
      <c r="O400" s="5" t="e">
        <f>VLOOKUP(Tabla13[[#This Row],[Ref]],Hoja1!C:N,12,FALSE)</f>
        <v>#N/A</v>
      </c>
      <c r="P400" s="5" t="e">
        <f>VLOOKUP(Tabla13[[#This Row],[Ref]],Hoja1!C:O,13,FALSE)</f>
        <v>#N/A</v>
      </c>
      <c r="Q400" s="5" t="e">
        <f>VLOOKUP(Tabla13[[#This Row],[Ref]],Hoja1!C:P,14,FALSE)</f>
        <v>#N/A</v>
      </c>
      <c r="R400" s="5" t="e">
        <f>VLOOKUP(Tabla13[[#This Row],[Ref]],Hoja1!C:Q,15,FALSE)</f>
        <v>#N/A</v>
      </c>
      <c r="S400" s="5" t="e">
        <f>VLOOKUP(Tabla13[[#This Row],[Ref]],Hoja1!C:R,16,FALSE)</f>
        <v>#N/A</v>
      </c>
      <c r="T400" s="5" t="e">
        <f>VLOOKUP(Tabla13[[#This Row],[Ref]],Hoja1!C:S,17,FALSE)</f>
        <v>#N/A</v>
      </c>
      <c r="U400" s="5" t="e">
        <f>VLOOKUP(Tabla13[[#This Row],[Ref]],Hoja1!C:T,18,FALSE)</f>
        <v>#N/A</v>
      </c>
      <c r="V400" s="5" t="e">
        <f>VLOOKUP(Tabla13[[#This Row],[Ref]],Hoja1!C:U,19,FALSE)</f>
        <v>#N/A</v>
      </c>
      <c r="W400" s="5" t="e">
        <f>VLOOKUP(Tabla13[[#This Row],[Ref]],Hoja1!C:V,20,FALSE)</f>
        <v>#N/A</v>
      </c>
      <c r="X400" s="5" t="e">
        <f>VLOOKUP(Tabla13[[#This Row],[Ref]],Hoja1!C:W,21,FALSE)</f>
        <v>#N/A</v>
      </c>
      <c r="Y400" s="5" t="e">
        <f>VLOOKUP(Tabla13[[#This Row],[Ref]],Hoja1!C:X,22,FALSE)</f>
        <v>#N/A</v>
      </c>
      <c r="Z400" s="2" t="e">
        <f>SUM(Tabla13[[#This Row],[18]:[38]])</f>
        <v>#N/A</v>
      </c>
      <c r="AA400" s="6">
        <v>32.950000000000003</v>
      </c>
      <c r="AB400" s="6">
        <v>35.950000000000003</v>
      </c>
      <c r="AC400" s="6"/>
      <c r="AD400" s="3">
        <f>Tabla13[[#This Row],[Price 1]]*2.3</f>
        <v>75.784999999999997</v>
      </c>
      <c r="AE400" s="3"/>
      <c r="AF400" s="3"/>
      <c r="AG400" s="3"/>
    </row>
    <row r="401" spans="1:33" ht="55.5" hidden="1" customHeight="1" x14ac:dyDescent="0.3">
      <c r="A401" s="10"/>
      <c r="B401" s="4" t="s">
        <v>2</v>
      </c>
      <c r="C401" s="4" t="s">
        <v>584</v>
      </c>
      <c r="D401" s="4" t="s">
        <v>583</v>
      </c>
      <c r="E401" s="5" t="e">
        <f>VLOOKUP(Tabla13[[#This Row],[Ref]],Hoja1!C:D,2,FALSE)</f>
        <v>#N/A</v>
      </c>
      <c r="F401" s="5" t="e">
        <f>VLOOKUP(Tabla13[[#This Row],[Ref]],Hoja1!C:E,3,FALSE)</f>
        <v>#N/A</v>
      </c>
      <c r="G401" s="5" t="e">
        <f>VLOOKUP(Tabla13[[#This Row],[Ref]],Hoja1!C:F,4,FALSE)</f>
        <v>#N/A</v>
      </c>
      <c r="H401" s="5" t="e">
        <f>VLOOKUP(Tabla13[[#This Row],[Ref]],Hoja1!C:G,5,FALSE)</f>
        <v>#N/A</v>
      </c>
      <c r="I401" s="5" t="e">
        <f>VLOOKUP(Tabla13[[#This Row],[Ref]],Hoja1!C:H,6,FALSE)</f>
        <v>#N/A</v>
      </c>
      <c r="J401" s="5" t="e">
        <f>VLOOKUP(Tabla13[[#This Row],[Ref]],Hoja1!C:I,7,FALSE)</f>
        <v>#N/A</v>
      </c>
      <c r="K401" s="5" t="e">
        <f>VLOOKUP(Tabla13[[#This Row],[Ref]],Hoja1!C:J,8,FALSE)</f>
        <v>#N/A</v>
      </c>
      <c r="L401" s="5" t="e">
        <f>VLOOKUP(Tabla13[[#This Row],[Ref]],Hoja1!C:K,9,FALSE)</f>
        <v>#N/A</v>
      </c>
      <c r="M401" s="5" t="e">
        <f>VLOOKUP(Tabla13[[#This Row],[Ref]],Hoja1!C:L,10,FALSE)</f>
        <v>#N/A</v>
      </c>
      <c r="N401" s="5" t="e">
        <f>VLOOKUP(Tabla13[[#This Row],[Ref]],Hoja1!C:M,11,FALSE)</f>
        <v>#N/A</v>
      </c>
      <c r="O401" s="5" t="e">
        <f>VLOOKUP(Tabla13[[#This Row],[Ref]],Hoja1!C:N,12,FALSE)</f>
        <v>#N/A</v>
      </c>
      <c r="P401" s="5" t="e">
        <f>VLOOKUP(Tabla13[[#This Row],[Ref]],Hoja1!C:O,13,FALSE)</f>
        <v>#N/A</v>
      </c>
      <c r="Q401" s="5" t="e">
        <f>VLOOKUP(Tabla13[[#This Row],[Ref]],Hoja1!C:P,14,FALSE)</f>
        <v>#N/A</v>
      </c>
      <c r="R401" s="5" t="e">
        <f>VLOOKUP(Tabla13[[#This Row],[Ref]],Hoja1!C:Q,15,FALSE)</f>
        <v>#N/A</v>
      </c>
      <c r="S401" s="5" t="e">
        <f>VLOOKUP(Tabla13[[#This Row],[Ref]],Hoja1!C:R,16,FALSE)</f>
        <v>#N/A</v>
      </c>
      <c r="T401" s="5" t="e">
        <f>VLOOKUP(Tabla13[[#This Row],[Ref]],Hoja1!C:S,17,FALSE)</f>
        <v>#N/A</v>
      </c>
      <c r="U401" s="5" t="e">
        <f>VLOOKUP(Tabla13[[#This Row],[Ref]],Hoja1!C:T,18,FALSE)</f>
        <v>#N/A</v>
      </c>
      <c r="V401" s="5" t="e">
        <f>VLOOKUP(Tabla13[[#This Row],[Ref]],Hoja1!C:U,19,FALSE)</f>
        <v>#N/A</v>
      </c>
      <c r="W401" s="5" t="e">
        <f>VLOOKUP(Tabla13[[#This Row],[Ref]],Hoja1!C:V,20,FALSE)</f>
        <v>#N/A</v>
      </c>
      <c r="X401" s="5" t="e">
        <f>VLOOKUP(Tabla13[[#This Row],[Ref]],Hoja1!C:W,21,FALSE)</f>
        <v>#N/A</v>
      </c>
      <c r="Y401" s="5" t="e">
        <f>VLOOKUP(Tabla13[[#This Row],[Ref]],Hoja1!C:X,22,FALSE)</f>
        <v>#N/A</v>
      </c>
      <c r="Z401" s="2" t="e">
        <f>SUM(Tabla13[[#This Row],[18]:[38]])</f>
        <v>#N/A</v>
      </c>
      <c r="AA401" s="6">
        <v>32.950000000000003</v>
      </c>
      <c r="AB401" s="6">
        <v>35.950000000000003</v>
      </c>
      <c r="AC401" s="6"/>
      <c r="AD401" s="3">
        <f>Tabla13[[#This Row],[Price 1]]*2.3</f>
        <v>75.784999999999997</v>
      </c>
      <c r="AE401" s="3"/>
      <c r="AF401" s="3"/>
      <c r="AG401" s="3"/>
    </row>
    <row r="402" spans="1:33" ht="55.5" hidden="1" customHeight="1" x14ac:dyDescent="0.3">
      <c r="A402" s="10"/>
      <c r="B402" s="4" t="s">
        <v>2</v>
      </c>
      <c r="C402" s="4" t="s">
        <v>585</v>
      </c>
      <c r="D402" s="4" t="s">
        <v>586</v>
      </c>
      <c r="E402" s="5">
        <f>VLOOKUP(Tabla13[[#This Row],[Ref]],Hoja1!C:D,2,FALSE)</f>
        <v>0</v>
      </c>
      <c r="F402" s="5">
        <f>VLOOKUP(Tabla13[[#This Row],[Ref]],Hoja1!C:E,3,FALSE)</f>
        <v>0</v>
      </c>
      <c r="G402" s="5">
        <f>VLOOKUP(Tabla13[[#This Row],[Ref]],Hoja1!C:F,4,FALSE)</f>
        <v>0</v>
      </c>
      <c r="H402" s="5">
        <f>VLOOKUP(Tabla13[[#This Row],[Ref]],Hoja1!C:G,5,FALSE)</f>
        <v>0</v>
      </c>
      <c r="I402" s="5">
        <f>VLOOKUP(Tabla13[[#This Row],[Ref]],Hoja1!C:H,6,FALSE)</f>
        <v>0</v>
      </c>
      <c r="J402" s="5">
        <f>VLOOKUP(Tabla13[[#This Row],[Ref]],Hoja1!C:I,7,FALSE)</f>
        <v>0</v>
      </c>
      <c r="K402" s="5">
        <f>VLOOKUP(Tabla13[[#This Row],[Ref]],Hoja1!C:J,8,FALSE)</f>
        <v>0</v>
      </c>
      <c r="L402" s="5">
        <f>VLOOKUP(Tabla13[[#This Row],[Ref]],Hoja1!C:K,9,FALSE)</f>
        <v>1</v>
      </c>
      <c r="M402" s="5">
        <f>VLOOKUP(Tabla13[[#This Row],[Ref]],Hoja1!C:L,10,FALSE)</f>
        <v>0</v>
      </c>
      <c r="N402" s="5">
        <f>VLOOKUP(Tabla13[[#This Row],[Ref]],Hoja1!C:M,11,FALSE)</f>
        <v>0</v>
      </c>
      <c r="O402" s="5">
        <f>VLOOKUP(Tabla13[[#This Row],[Ref]],Hoja1!C:N,12,FALSE)</f>
        <v>0</v>
      </c>
      <c r="P402" s="5">
        <f>VLOOKUP(Tabla13[[#This Row],[Ref]],Hoja1!C:O,13,FALSE)</f>
        <v>0</v>
      </c>
      <c r="Q402" s="5">
        <f>VLOOKUP(Tabla13[[#This Row],[Ref]],Hoja1!C:P,14,FALSE)</f>
        <v>0</v>
      </c>
      <c r="R402" s="5">
        <f>VLOOKUP(Tabla13[[#This Row],[Ref]],Hoja1!C:Q,15,FALSE)</f>
        <v>0</v>
      </c>
      <c r="S402" s="5">
        <f>VLOOKUP(Tabla13[[#This Row],[Ref]],Hoja1!C:R,16,FALSE)</f>
        <v>0</v>
      </c>
      <c r="T402" s="5">
        <f>VLOOKUP(Tabla13[[#This Row],[Ref]],Hoja1!C:S,17,FALSE)</f>
        <v>0</v>
      </c>
      <c r="U402" s="5">
        <f>VLOOKUP(Tabla13[[#This Row],[Ref]],Hoja1!C:T,18,FALSE)</f>
        <v>0</v>
      </c>
      <c r="V402" s="5">
        <f>VLOOKUP(Tabla13[[#This Row],[Ref]],Hoja1!C:U,19,FALSE)</f>
        <v>0</v>
      </c>
      <c r="W402" s="5">
        <f>VLOOKUP(Tabla13[[#This Row],[Ref]],Hoja1!C:V,20,FALSE)</f>
        <v>0</v>
      </c>
      <c r="X402" s="5">
        <f>VLOOKUP(Tabla13[[#This Row],[Ref]],Hoja1!C:W,21,FALSE)</f>
        <v>0</v>
      </c>
      <c r="Y402" s="5">
        <f>VLOOKUP(Tabla13[[#This Row],[Ref]],Hoja1!C:X,22,FALSE)</f>
        <v>0</v>
      </c>
      <c r="Z402" s="2">
        <f>SUM(Tabla13[[#This Row],[18]:[38]])</f>
        <v>1</v>
      </c>
      <c r="AA402" s="6">
        <v>31.95</v>
      </c>
      <c r="AB402" s="6">
        <v>33.950000000000003</v>
      </c>
      <c r="AC402" s="6"/>
      <c r="AD402" s="3">
        <f>Tabla13[[#This Row],[Price 1]]*2.3</f>
        <v>73.484999999999999</v>
      </c>
      <c r="AE402" s="3">
        <f>Tabla13[[#This Row],[Price 2]]*2.3</f>
        <v>78.084999999999994</v>
      </c>
      <c r="AF402" s="3"/>
      <c r="AG402" s="3" t="s">
        <v>1643</v>
      </c>
    </row>
    <row r="403" spans="1:33" ht="55.5" hidden="1" customHeight="1" x14ac:dyDescent="0.3">
      <c r="A403" s="10"/>
      <c r="B403" s="4" t="s">
        <v>2</v>
      </c>
      <c r="C403" s="4" t="s">
        <v>587</v>
      </c>
      <c r="D403" s="4" t="s">
        <v>586</v>
      </c>
      <c r="E403" s="5" t="e">
        <f>VLOOKUP(Tabla13[[#This Row],[Ref]],Hoja1!C:D,2,FALSE)</f>
        <v>#N/A</v>
      </c>
      <c r="F403" s="5" t="e">
        <f>VLOOKUP(Tabla13[[#This Row],[Ref]],Hoja1!C:E,3,FALSE)</f>
        <v>#N/A</v>
      </c>
      <c r="G403" s="5" t="e">
        <f>VLOOKUP(Tabla13[[#This Row],[Ref]],Hoja1!C:F,4,FALSE)</f>
        <v>#N/A</v>
      </c>
      <c r="H403" s="5" t="e">
        <f>VLOOKUP(Tabla13[[#This Row],[Ref]],Hoja1!C:G,5,FALSE)</f>
        <v>#N/A</v>
      </c>
      <c r="I403" s="5" t="e">
        <f>VLOOKUP(Tabla13[[#This Row],[Ref]],Hoja1!C:H,6,FALSE)</f>
        <v>#N/A</v>
      </c>
      <c r="J403" s="5" t="e">
        <f>VLOOKUP(Tabla13[[#This Row],[Ref]],Hoja1!C:I,7,FALSE)</f>
        <v>#N/A</v>
      </c>
      <c r="K403" s="5" t="e">
        <f>VLOOKUP(Tabla13[[#This Row],[Ref]],Hoja1!C:J,8,FALSE)</f>
        <v>#N/A</v>
      </c>
      <c r="L403" s="5" t="e">
        <f>VLOOKUP(Tabla13[[#This Row],[Ref]],Hoja1!C:K,9,FALSE)</f>
        <v>#N/A</v>
      </c>
      <c r="M403" s="5" t="e">
        <f>VLOOKUP(Tabla13[[#This Row],[Ref]],Hoja1!C:L,10,FALSE)</f>
        <v>#N/A</v>
      </c>
      <c r="N403" s="5" t="e">
        <f>VLOOKUP(Tabla13[[#This Row],[Ref]],Hoja1!C:M,11,FALSE)</f>
        <v>#N/A</v>
      </c>
      <c r="O403" s="5" t="e">
        <f>VLOOKUP(Tabla13[[#This Row],[Ref]],Hoja1!C:N,12,FALSE)</f>
        <v>#N/A</v>
      </c>
      <c r="P403" s="5" t="e">
        <f>VLOOKUP(Tabla13[[#This Row],[Ref]],Hoja1!C:O,13,FALSE)</f>
        <v>#N/A</v>
      </c>
      <c r="Q403" s="5" t="e">
        <f>VLOOKUP(Tabla13[[#This Row],[Ref]],Hoja1!C:P,14,FALSE)</f>
        <v>#N/A</v>
      </c>
      <c r="R403" s="5" t="e">
        <f>VLOOKUP(Tabla13[[#This Row],[Ref]],Hoja1!C:Q,15,FALSE)</f>
        <v>#N/A</v>
      </c>
      <c r="S403" s="5" t="e">
        <f>VLOOKUP(Tabla13[[#This Row],[Ref]],Hoja1!C:R,16,FALSE)</f>
        <v>#N/A</v>
      </c>
      <c r="T403" s="5" t="e">
        <f>VLOOKUP(Tabla13[[#This Row],[Ref]],Hoja1!C:S,17,FALSE)</f>
        <v>#N/A</v>
      </c>
      <c r="U403" s="5" t="e">
        <f>VLOOKUP(Tabla13[[#This Row],[Ref]],Hoja1!C:T,18,FALSE)</f>
        <v>#N/A</v>
      </c>
      <c r="V403" s="5" t="e">
        <f>VLOOKUP(Tabla13[[#This Row],[Ref]],Hoja1!C:U,19,FALSE)</f>
        <v>#N/A</v>
      </c>
      <c r="W403" s="5" t="e">
        <f>VLOOKUP(Tabla13[[#This Row],[Ref]],Hoja1!C:V,20,FALSE)</f>
        <v>#N/A</v>
      </c>
      <c r="X403" s="5" t="e">
        <f>VLOOKUP(Tabla13[[#This Row],[Ref]],Hoja1!C:W,21,FALSE)</f>
        <v>#N/A</v>
      </c>
      <c r="Y403" s="5" t="e">
        <f>VLOOKUP(Tabla13[[#This Row],[Ref]],Hoja1!C:X,22,FALSE)</f>
        <v>#N/A</v>
      </c>
      <c r="Z403" s="2" t="e">
        <f>SUM(Tabla13[[#This Row],[18]:[38]])</f>
        <v>#N/A</v>
      </c>
      <c r="AA403" s="6">
        <v>31.95</v>
      </c>
      <c r="AB403" s="6">
        <v>33.950000000000003</v>
      </c>
      <c r="AC403" s="6"/>
      <c r="AD403" s="3">
        <f>Tabla13[[#This Row],[Price 1]]*2.3</f>
        <v>73.484999999999999</v>
      </c>
      <c r="AE403" s="3"/>
      <c r="AF403" s="3"/>
      <c r="AG403" s="3"/>
    </row>
    <row r="404" spans="1:33" ht="55.5" hidden="1" customHeight="1" x14ac:dyDescent="0.3">
      <c r="A404" s="10"/>
      <c r="B404" s="4" t="s">
        <v>2</v>
      </c>
      <c r="C404" s="4" t="s">
        <v>588</v>
      </c>
      <c r="D404" s="4" t="s">
        <v>586</v>
      </c>
      <c r="E404" s="5" t="e">
        <f>VLOOKUP(Tabla13[[#This Row],[Ref]],Hoja1!C:D,2,FALSE)</f>
        <v>#N/A</v>
      </c>
      <c r="F404" s="5" t="e">
        <f>VLOOKUP(Tabla13[[#This Row],[Ref]],Hoja1!C:E,3,FALSE)</f>
        <v>#N/A</v>
      </c>
      <c r="G404" s="5" t="e">
        <f>VLOOKUP(Tabla13[[#This Row],[Ref]],Hoja1!C:F,4,FALSE)</f>
        <v>#N/A</v>
      </c>
      <c r="H404" s="5" t="e">
        <f>VLOOKUP(Tabla13[[#This Row],[Ref]],Hoja1!C:G,5,FALSE)</f>
        <v>#N/A</v>
      </c>
      <c r="I404" s="5" t="e">
        <f>VLOOKUP(Tabla13[[#This Row],[Ref]],Hoja1!C:H,6,FALSE)</f>
        <v>#N/A</v>
      </c>
      <c r="J404" s="5" t="e">
        <f>VLOOKUP(Tabla13[[#This Row],[Ref]],Hoja1!C:I,7,FALSE)</f>
        <v>#N/A</v>
      </c>
      <c r="K404" s="5" t="e">
        <f>VLOOKUP(Tabla13[[#This Row],[Ref]],Hoja1!C:J,8,FALSE)</f>
        <v>#N/A</v>
      </c>
      <c r="L404" s="5" t="e">
        <f>VLOOKUP(Tabla13[[#This Row],[Ref]],Hoja1!C:K,9,FALSE)</f>
        <v>#N/A</v>
      </c>
      <c r="M404" s="5" t="e">
        <f>VLOOKUP(Tabla13[[#This Row],[Ref]],Hoja1!C:L,10,FALSE)</f>
        <v>#N/A</v>
      </c>
      <c r="N404" s="5" t="e">
        <f>VLOOKUP(Tabla13[[#This Row],[Ref]],Hoja1!C:M,11,FALSE)</f>
        <v>#N/A</v>
      </c>
      <c r="O404" s="5" t="e">
        <f>VLOOKUP(Tabla13[[#This Row],[Ref]],Hoja1!C:N,12,FALSE)</f>
        <v>#N/A</v>
      </c>
      <c r="P404" s="5" t="e">
        <f>VLOOKUP(Tabla13[[#This Row],[Ref]],Hoja1!C:O,13,FALSE)</f>
        <v>#N/A</v>
      </c>
      <c r="Q404" s="5" t="e">
        <f>VLOOKUP(Tabla13[[#This Row],[Ref]],Hoja1!C:P,14,FALSE)</f>
        <v>#N/A</v>
      </c>
      <c r="R404" s="5" t="e">
        <f>VLOOKUP(Tabla13[[#This Row],[Ref]],Hoja1!C:Q,15,FALSE)</f>
        <v>#N/A</v>
      </c>
      <c r="S404" s="5" t="e">
        <f>VLOOKUP(Tabla13[[#This Row],[Ref]],Hoja1!C:R,16,FALSE)</f>
        <v>#N/A</v>
      </c>
      <c r="T404" s="5" t="e">
        <f>VLOOKUP(Tabla13[[#This Row],[Ref]],Hoja1!C:S,17,FALSE)</f>
        <v>#N/A</v>
      </c>
      <c r="U404" s="5" t="e">
        <f>VLOOKUP(Tabla13[[#This Row],[Ref]],Hoja1!C:T,18,FALSE)</f>
        <v>#N/A</v>
      </c>
      <c r="V404" s="5" t="e">
        <f>VLOOKUP(Tabla13[[#This Row],[Ref]],Hoja1!C:U,19,FALSE)</f>
        <v>#N/A</v>
      </c>
      <c r="W404" s="5" t="e">
        <f>VLOOKUP(Tabla13[[#This Row],[Ref]],Hoja1!C:V,20,FALSE)</f>
        <v>#N/A</v>
      </c>
      <c r="X404" s="5" t="e">
        <f>VLOOKUP(Tabla13[[#This Row],[Ref]],Hoja1!C:W,21,FALSE)</f>
        <v>#N/A</v>
      </c>
      <c r="Y404" s="5" t="e">
        <f>VLOOKUP(Tabla13[[#This Row],[Ref]],Hoja1!C:X,22,FALSE)</f>
        <v>#N/A</v>
      </c>
      <c r="Z404" s="2" t="e">
        <f>SUM(Tabla13[[#This Row],[18]:[38]])</f>
        <v>#N/A</v>
      </c>
      <c r="AA404" s="6">
        <v>31.95</v>
      </c>
      <c r="AB404" s="6">
        <v>33.950000000000003</v>
      </c>
      <c r="AC404" s="6"/>
      <c r="AD404" s="3">
        <f>Tabla13[[#This Row],[Price 1]]*2.3</f>
        <v>73.484999999999999</v>
      </c>
      <c r="AE404" s="3">
        <f>Tabla13[[#This Row],[Price 2]]*2.3</f>
        <v>78.084999999999994</v>
      </c>
      <c r="AF404" s="3"/>
      <c r="AG404" s="3" t="s">
        <v>1643</v>
      </c>
    </row>
    <row r="405" spans="1:33" ht="55.5" hidden="1" customHeight="1" x14ac:dyDescent="0.3">
      <c r="A405" s="10"/>
      <c r="B405" s="4" t="s">
        <v>2</v>
      </c>
      <c r="C405" s="4" t="s">
        <v>589</v>
      </c>
      <c r="D405" s="4" t="s">
        <v>586</v>
      </c>
      <c r="E405" s="5" t="e">
        <f>VLOOKUP(Tabla13[[#This Row],[Ref]],Hoja1!C:D,2,FALSE)</f>
        <v>#N/A</v>
      </c>
      <c r="F405" s="5" t="e">
        <f>VLOOKUP(Tabla13[[#This Row],[Ref]],Hoja1!C:E,3,FALSE)</f>
        <v>#N/A</v>
      </c>
      <c r="G405" s="5" t="e">
        <f>VLOOKUP(Tabla13[[#This Row],[Ref]],Hoja1!C:F,4,FALSE)</f>
        <v>#N/A</v>
      </c>
      <c r="H405" s="5" t="e">
        <f>VLOOKUP(Tabla13[[#This Row],[Ref]],Hoja1!C:G,5,FALSE)</f>
        <v>#N/A</v>
      </c>
      <c r="I405" s="5" t="e">
        <f>VLOOKUP(Tabla13[[#This Row],[Ref]],Hoja1!C:H,6,FALSE)</f>
        <v>#N/A</v>
      </c>
      <c r="J405" s="5" t="e">
        <f>VLOOKUP(Tabla13[[#This Row],[Ref]],Hoja1!C:I,7,FALSE)</f>
        <v>#N/A</v>
      </c>
      <c r="K405" s="5" t="e">
        <f>VLOOKUP(Tabla13[[#This Row],[Ref]],Hoja1!C:J,8,FALSE)</f>
        <v>#N/A</v>
      </c>
      <c r="L405" s="5" t="e">
        <f>VLOOKUP(Tabla13[[#This Row],[Ref]],Hoja1!C:K,9,FALSE)</f>
        <v>#N/A</v>
      </c>
      <c r="M405" s="5" t="e">
        <f>VLOOKUP(Tabla13[[#This Row],[Ref]],Hoja1!C:L,10,FALSE)</f>
        <v>#N/A</v>
      </c>
      <c r="N405" s="5" t="e">
        <f>VLOOKUP(Tabla13[[#This Row],[Ref]],Hoja1!C:M,11,FALSE)</f>
        <v>#N/A</v>
      </c>
      <c r="O405" s="5" t="e">
        <f>VLOOKUP(Tabla13[[#This Row],[Ref]],Hoja1!C:N,12,FALSE)</f>
        <v>#N/A</v>
      </c>
      <c r="P405" s="5" t="e">
        <f>VLOOKUP(Tabla13[[#This Row],[Ref]],Hoja1!C:O,13,FALSE)</f>
        <v>#N/A</v>
      </c>
      <c r="Q405" s="5" t="e">
        <f>VLOOKUP(Tabla13[[#This Row],[Ref]],Hoja1!C:P,14,FALSE)</f>
        <v>#N/A</v>
      </c>
      <c r="R405" s="5" t="e">
        <f>VLOOKUP(Tabla13[[#This Row],[Ref]],Hoja1!C:Q,15,FALSE)</f>
        <v>#N/A</v>
      </c>
      <c r="S405" s="5" t="e">
        <f>VLOOKUP(Tabla13[[#This Row],[Ref]],Hoja1!C:R,16,FALSE)</f>
        <v>#N/A</v>
      </c>
      <c r="T405" s="5" t="e">
        <f>VLOOKUP(Tabla13[[#This Row],[Ref]],Hoja1!C:S,17,FALSE)</f>
        <v>#N/A</v>
      </c>
      <c r="U405" s="5" t="e">
        <f>VLOOKUP(Tabla13[[#This Row],[Ref]],Hoja1!C:T,18,FALSE)</f>
        <v>#N/A</v>
      </c>
      <c r="V405" s="5" t="e">
        <f>VLOOKUP(Tabla13[[#This Row],[Ref]],Hoja1!C:U,19,FALSE)</f>
        <v>#N/A</v>
      </c>
      <c r="W405" s="5" t="e">
        <f>VLOOKUP(Tabla13[[#This Row],[Ref]],Hoja1!C:V,20,FALSE)</f>
        <v>#N/A</v>
      </c>
      <c r="X405" s="5" t="e">
        <f>VLOOKUP(Tabla13[[#This Row],[Ref]],Hoja1!C:W,21,FALSE)</f>
        <v>#N/A</v>
      </c>
      <c r="Y405" s="5" t="e">
        <f>VLOOKUP(Tabla13[[#This Row],[Ref]],Hoja1!C:X,22,FALSE)</f>
        <v>#N/A</v>
      </c>
      <c r="Z405" s="2" t="e">
        <f>SUM(Tabla13[[#This Row],[18]:[38]])</f>
        <v>#N/A</v>
      </c>
      <c r="AA405" s="6">
        <v>31.95</v>
      </c>
      <c r="AB405" s="6">
        <v>33.950000000000003</v>
      </c>
      <c r="AC405" s="6"/>
      <c r="AD405" s="3">
        <f>Tabla13[[#This Row],[Price 1]]*2.3</f>
        <v>73.484999999999999</v>
      </c>
      <c r="AE405" s="3"/>
      <c r="AF405" s="3"/>
      <c r="AG405" s="3"/>
    </row>
    <row r="406" spans="1:33" ht="55.5" hidden="1" customHeight="1" x14ac:dyDescent="0.3">
      <c r="A406" s="9"/>
      <c r="B406" s="4" t="s">
        <v>2</v>
      </c>
      <c r="C406" s="4" t="s">
        <v>590</v>
      </c>
      <c r="D406" s="4" t="s">
        <v>591</v>
      </c>
      <c r="E406" s="5" t="e">
        <f>VLOOKUP(Tabla13[[#This Row],[Ref]],Hoja1!C:D,2,FALSE)</f>
        <v>#N/A</v>
      </c>
      <c r="F406" s="5" t="e">
        <f>VLOOKUP(Tabla13[[#This Row],[Ref]],Hoja1!C:E,3,FALSE)</f>
        <v>#N/A</v>
      </c>
      <c r="G406" s="5" t="e">
        <f>VLOOKUP(Tabla13[[#This Row],[Ref]],Hoja1!C:F,4,FALSE)</f>
        <v>#N/A</v>
      </c>
      <c r="H406" s="5" t="e">
        <f>VLOOKUP(Tabla13[[#This Row],[Ref]],Hoja1!C:G,5,FALSE)</f>
        <v>#N/A</v>
      </c>
      <c r="I406" s="5" t="e">
        <f>VLOOKUP(Tabla13[[#This Row],[Ref]],Hoja1!C:H,6,FALSE)</f>
        <v>#N/A</v>
      </c>
      <c r="J406" s="5" t="e">
        <f>VLOOKUP(Tabla13[[#This Row],[Ref]],Hoja1!C:I,7,FALSE)</f>
        <v>#N/A</v>
      </c>
      <c r="K406" s="5" t="e">
        <f>VLOOKUP(Tabla13[[#This Row],[Ref]],Hoja1!C:J,8,FALSE)</f>
        <v>#N/A</v>
      </c>
      <c r="L406" s="5" t="e">
        <f>VLOOKUP(Tabla13[[#This Row],[Ref]],Hoja1!C:K,9,FALSE)</f>
        <v>#N/A</v>
      </c>
      <c r="M406" s="5" t="e">
        <f>VLOOKUP(Tabla13[[#This Row],[Ref]],Hoja1!C:L,10,FALSE)</f>
        <v>#N/A</v>
      </c>
      <c r="N406" s="5" t="e">
        <f>VLOOKUP(Tabla13[[#This Row],[Ref]],Hoja1!C:M,11,FALSE)</f>
        <v>#N/A</v>
      </c>
      <c r="O406" s="5" t="e">
        <f>VLOOKUP(Tabla13[[#This Row],[Ref]],Hoja1!C:N,12,FALSE)</f>
        <v>#N/A</v>
      </c>
      <c r="P406" s="5" t="e">
        <f>VLOOKUP(Tabla13[[#This Row],[Ref]],Hoja1!C:O,13,FALSE)</f>
        <v>#N/A</v>
      </c>
      <c r="Q406" s="5" t="e">
        <f>VLOOKUP(Tabla13[[#This Row],[Ref]],Hoja1!C:P,14,FALSE)</f>
        <v>#N/A</v>
      </c>
      <c r="R406" s="5" t="e">
        <f>VLOOKUP(Tabla13[[#This Row],[Ref]],Hoja1!C:Q,15,FALSE)</f>
        <v>#N/A</v>
      </c>
      <c r="S406" s="5" t="e">
        <f>VLOOKUP(Tabla13[[#This Row],[Ref]],Hoja1!C:R,16,FALSE)</f>
        <v>#N/A</v>
      </c>
      <c r="T406" s="5" t="e">
        <f>VLOOKUP(Tabla13[[#This Row],[Ref]],Hoja1!C:S,17,FALSE)</f>
        <v>#N/A</v>
      </c>
      <c r="U406" s="5" t="e">
        <f>VLOOKUP(Tabla13[[#This Row],[Ref]],Hoja1!C:T,18,FALSE)</f>
        <v>#N/A</v>
      </c>
      <c r="V406" s="5" t="e">
        <f>VLOOKUP(Tabla13[[#This Row],[Ref]],Hoja1!C:U,19,FALSE)</f>
        <v>#N/A</v>
      </c>
      <c r="W406" s="5" t="e">
        <f>VLOOKUP(Tabla13[[#This Row],[Ref]],Hoja1!C:V,20,FALSE)</f>
        <v>#N/A</v>
      </c>
      <c r="X406" s="5" t="e">
        <f>VLOOKUP(Tabla13[[#This Row],[Ref]],Hoja1!C:W,21,FALSE)</f>
        <v>#N/A</v>
      </c>
      <c r="Y406" s="5" t="e">
        <f>VLOOKUP(Tabla13[[#This Row],[Ref]],Hoja1!C:X,22,FALSE)</f>
        <v>#N/A</v>
      </c>
      <c r="Z406" s="2" t="e">
        <f>SUM(Tabla13[[#This Row],[18]:[38]])</f>
        <v>#N/A</v>
      </c>
      <c r="AA406" s="6">
        <v>33.950000000000003</v>
      </c>
      <c r="AB406" s="6">
        <v>36.950000000000003</v>
      </c>
      <c r="AC406" s="6"/>
      <c r="AD406" s="3">
        <f>Tabla13[[#This Row],[Price 1]]*2.3</f>
        <v>78.084999999999994</v>
      </c>
      <c r="AE406" s="3"/>
      <c r="AF406" s="3"/>
      <c r="AG406" s="3"/>
    </row>
    <row r="407" spans="1:33" ht="55.5" hidden="1" customHeight="1" x14ac:dyDescent="0.3">
      <c r="A407" s="10"/>
      <c r="B407" s="4" t="s">
        <v>2</v>
      </c>
      <c r="C407" s="4" t="s">
        <v>592</v>
      </c>
      <c r="D407" s="4" t="s">
        <v>591</v>
      </c>
      <c r="E407" s="5" t="e">
        <f>VLOOKUP(Tabla13[[#This Row],[Ref]],Hoja1!C:D,2,FALSE)</f>
        <v>#N/A</v>
      </c>
      <c r="F407" s="5" t="e">
        <f>VLOOKUP(Tabla13[[#This Row],[Ref]],Hoja1!C:E,3,FALSE)</f>
        <v>#N/A</v>
      </c>
      <c r="G407" s="5" t="e">
        <f>VLOOKUP(Tabla13[[#This Row],[Ref]],Hoja1!C:F,4,FALSE)</f>
        <v>#N/A</v>
      </c>
      <c r="H407" s="5" t="e">
        <f>VLOOKUP(Tabla13[[#This Row],[Ref]],Hoja1!C:G,5,FALSE)</f>
        <v>#N/A</v>
      </c>
      <c r="I407" s="5" t="e">
        <f>VLOOKUP(Tabla13[[#This Row],[Ref]],Hoja1!C:H,6,FALSE)</f>
        <v>#N/A</v>
      </c>
      <c r="J407" s="5" t="e">
        <f>VLOOKUP(Tabla13[[#This Row],[Ref]],Hoja1!C:I,7,FALSE)</f>
        <v>#N/A</v>
      </c>
      <c r="K407" s="5" t="e">
        <f>VLOOKUP(Tabla13[[#This Row],[Ref]],Hoja1!C:J,8,FALSE)</f>
        <v>#N/A</v>
      </c>
      <c r="L407" s="5" t="e">
        <f>VLOOKUP(Tabla13[[#This Row],[Ref]],Hoja1!C:K,9,FALSE)</f>
        <v>#N/A</v>
      </c>
      <c r="M407" s="5" t="e">
        <f>VLOOKUP(Tabla13[[#This Row],[Ref]],Hoja1!C:L,10,FALSE)</f>
        <v>#N/A</v>
      </c>
      <c r="N407" s="5" t="e">
        <f>VLOOKUP(Tabla13[[#This Row],[Ref]],Hoja1!C:M,11,FALSE)</f>
        <v>#N/A</v>
      </c>
      <c r="O407" s="5" t="e">
        <f>VLOOKUP(Tabla13[[#This Row],[Ref]],Hoja1!C:N,12,FALSE)</f>
        <v>#N/A</v>
      </c>
      <c r="P407" s="5" t="e">
        <f>VLOOKUP(Tabla13[[#This Row],[Ref]],Hoja1!C:O,13,FALSE)</f>
        <v>#N/A</v>
      </c>
      <c r="Q407" s="5" t="e">
        <f>VLOOKUP(Tabla13[[#This Row],[Ref]],Hoja1!C:P,14,FALSE)</f>
        <v>#N/A</v>
      </c>
      <c r="R407" s="5" t="e">
        <f>VLOOKUP(Tabla13[[#This Row],[Ref]],Hoja1!C:Q,15,FALSE)</f>
        <v>#N/A</v>
      </c>
      <c r="S407" s="5" t="e">
        <f>VLOOKUP(Tabla13[[#This Row],[Ref]],Hoja1!C:R,16,FALSE)</f>
        <v>#N/A</v>
      </c>
      <c r="T407" s="5" t="e">
        <f>VLOOKUP(Tabla13[[#This Row],[Ref]],Hoja1!C:S,17,FALSE)</f>
        <v>#N/A</v>
      </c>
      <c r="U407" s="5" t="e">
        <f>VLOOKUP(Tabla13[[#This Row],[Ref]],Hoja1!C:T,18,FALSE)</f>
        <v>#N/A</v>
      </c>
      <c r="V407" s="5" t="e">
        <f>VLOOKUP(Tabla13[[#This Row],[Ref]],Hoja1!C:U,19,FALSE)</f>
        <v>#N/A</v>
      </c>
      <c r="W407" s="5" t="e">
        <f>VLOOKUP(Tabla13[[#This Row],[Ref]],Hoja1!C:V,20,FALSE)</f>
        <v>#N/A</v>
      </c>
      <c r="X407" s="5" t="e">
        <f>VLOOKUP(Tabla13[[#This Row],[Ref]],Hoja1!C:W,21,FALSE)</f>
        <v>#N/A</v>
      </c>
      <c r="Y407" s="5" t="e">
        <f>VLOOKUP(Tabla13[[#This Row],[Ref]],Hoja1!C:X,22,FALSE)</f>
        <v>#N/A</v>
      </c>
      <c r="Z407" s="2" t="e">
        <f>SUM(Tabla13[[#This Row],[18]:[38]])</f>
        <v>#N/A</v>
      </c>
      <c r="AA407" s="6">
        <v>33.950000000000003</v>
      </c>
      <c r="AB407" s="6">
        <v>36.950000000000003</v>
      </c>
      <c r="AC407" s="6"/>
      <c r="AD407" s="3">
        <f>Tabla13[[#This Row],[Price 1]]*2.3</f>
        <v>78.084999999999994</v>
      </c>
      <c r="AE407" s="3"/>
      <c r="AF407" s="3"/>
      <c r="AG407" s="3"/>
    </row>
    <row r="408" spans="1:33" ht="55.5" hidden="1" customHeight="1" x14ac:dyDescent="0.3">
      <c r="A408" s="10"/>
      <c r="B408" s="4" t="s">
        <v>2</v>
      </c>
      <c r="C408" s="4" t="s">
        <v>593</v>
      </c>
      <c r="D408" s="4" t="s">
        <v>594</v>
      </c>
      <c r="E408" s="5" t="e">
        <f>VLOOKUP(Tabla13[[#This Row],[Ref]],Hoja1!C:D,2,FALSE)</f>
        <v>#N/A</v>
      </c>
      <c r="F408" s="5" t="e">
        <f>VLOOKUP(Tabla13[[#This Row],[Ref]],Hoja1!C:E,3,FALSE)</f>
        <v>#N/A</v>
      </c>
      <c r="G408" s="5" t="e">
        <f>VLOOKUP(Tabla13[[#This Row],[Ref]],Hoja1!C:F,4,FALSE)</f>
        <v>#N/A</v>
      </c>
      <c r="H408" s="5" t="e">
        <f>VLOOKUP(Tabla13[[#This Row],[Ref]],Hoja1!C:G,5,FALSE)</f>
        <v>#N/A</v>
      </c>
      <c r="I408" s="5" t="e">
        <f>VLOOKUP(Tabla13[[#This Row],[Ref]],Hoja1!C:H,6,FALSE)</f>
        <v>#N/A</v>
      </c>
      <c r="J408" s="5" t="e">
        <f>VLOOKUP(Tabla13[[#This Row],[Ref]],Hoja1!C:I,7,FALSE)</f>
        <v>#N/A</v>
      </c>
      <c r="K408" s="5" t="e">
        <f>VLOOKUP(Tabla13[[#This Row],[Ref]],Hoja1!C:J,8,FALSE)</f>
        <v>#N/A</v>
      </c>
      <c r="L408" s="5" t="e">
        <f>VLOOKUP(Tabla13[[#This Row],[Ref]],Hoja1!C:K,9,FALSE)</f>
        <v>#N/A</v>
      </c>
      <c r="M408" s="5" t="e">
        <f>VLOOKUP(Tabla13[[#This Row],[Ref]],Hoja1!C:L,10,FALSE)</f>
        <v>#N/A</v>
      </c>
      <c r="N408" s="5" t="e">
        <f>VLOOKUP(Tabla13[[#This Row],[Ref]],Hoja1!C:M,11,FALSE)</f>
        <v>#N/A</v>
      </c>
      <c r="O408" s="5" t="e">
        <f>VLOOKUP(Tabla13[[#This Row],[Ref]],Hoja1!C:N,12,FALSE)</f>
        <v>#N/A</v>
      </c>
      <c r="P408" s="5" t="e">
        <f>VLOOKUP(Tabla13[[#This Row],[Ref]],Hoja1!C:O,13,FALSE)</f>
        <v>#N/A</v>
      </c>
      <c r="Q408" s="5" t="e">
        <f>VLOOKUP(Tabla13[[#This Row],[Ref]],Hoja1!C:P,14,FALSE)</f>
        <v>#N/A</v>
      </c>
      <c r="R408" s="5" t="e">
        <f>VLOOKUP(Tabla13[[#This Row],[Ref]],Hoja1!C:Q,15,FALSE)</f>
        <v>#N/A</v>
      </c>
      <c r="S408" s="5" t="e">
        <f>VLOOKUP(Tabla13[[#This Row],[Ref]],Hoja1!C:R,16,FALSE)</f>
        <v>#N/A</v>
      </c>
      <c r="T408" s="5" t="e">
        <f>VLOOKUP(Tabla13[[#This Row],[Ref]],Hoja1!C:S,17,FALSE)</f>
        <v>#N/A</v>
      </c>
      <c r="U408" s="5" t="e">
        <f>VLOOKUP(Tabla13[[#This Row],[Ref]],Hoja1!C:T,18,FALSE)</f>
        <v>#N/A</v>
      </c>
      <c r="V408" s="5" t="e">
        <f>VLOOKUP(Tabla13[[#This Row],[Ref]],Hoja1!C:U,19,FALSE)</f>
        <v>#N/A</v>
      </c>
      <c r="W408" s="5" t="e">
        <f>VLOOKUP(Tabla13[[#This Row],[Ref]],Hoja1!C:V,20,FALSE)</f>
        <v>#N/A</v>
      </c>
      <c r="X408" s="5" t="e">
        <f>VLOOKUP(Tabla13[[#This Row],[Ref]],Hoja1!C:W,21,FALSE)</f>
        <v>#N/A</v>
      </c>
      <c r="Y408" s="5" t="e">
        <f>VLOOKUP(Tabla13[[#This Row],[Ref]],Hoja1!C:X,22,FALSE)</f>
        <v>#N/A</v>
      </c>
      <c r="Z408" s="2" t="e">
        <f>SUM(Tabla13[[#This Row],[18]:[38]])</f>
        <v>#N/A</v>
      </c>
      <c r="AA408" s="6">
        <v>31.95</v>
      </c>
      <c r="AB408" s="6">
        <v>33.950000000000003</v>
      </c>
      <c r="AC408" s="6"/>
      <c r="AD408" s="3">
        <f>Tabla13[[#This Row],[Price 1]]*2.3</f>
        <v>73.484999999999999</v>
      </c>
      <c r="AE408" s="3"/>
      <c r="AF408" s="3"/>
      <c r="AG408" s="3"/>
    </row>
    <row r="409" spans="1:33" ht="55.5" hidden="1" customHeight="1" x14ac:dyDescent="0.3">
      <c r="A409" s="10"/>
      <c r="B409" s="4" t="s">
        <v>2</v>
      </c>
      <c r="C409" s="4" t="s">
        <v>595</v>
      </c>
      <c r="D409" s="4" t="s">
        <v>594</v>
      </c>
      <c r="E409" s="5" t="e">
        <f>VLOOKUP(Tabla13[[#This Row],[Ref]],Hoja1!C:D,2,FALSE)</f>
        <v>#N/A</v>
      </c>
      <c r="F409" s="5" t="e">
        <f>VLOOKUP(Tabla13[[#This Row],[Ref]],Hoja1!C:E,3,FALSE)</f>
        <v>#N/A</v>
      </c>
      <c r="G409" s="5" t="e">
        <f>VLOOKUP(Tabla13[[#This Row],[Ref]],Hoja1!C:F,4,FALSE)</f>
        <v>#N/A</v>
      </c>
      <c r="H409" s="5" t="e">
        <f>VLOOKUP(Tabla13[[#This Row],[Ref]],Hoja1!C:G,5,FALSE)</f>
        <v>#N/A</v>
      </c>
      <c r="I409" s="5" t="e">
        <f>VLOOKUP(Tabla13[[#This Row],[Ref]],Hoja1!C:H,6,FALSE)</f>
        <v>#N/A</v>
      </c>
      <c r="J409" s="5" t="e">
        <f>VLOOKUP(Tabla13[[#This Row],[Ref]],Hoja1!C:I,7,FALSE)</f>
        <v>#N/A</v>
      </c>
      <c r="K409" s="5" t="e">
        <f>VLOOKUP(Tabla13[[#This Row],[Ref]],Hoja1!C:J,8,FALSE)</f>
        <v>#N/A</v>
      </c>
      <c r="L409" s="5" t="e">
        <f>VLOOKUP(Tabla13[[#This Row],[Ref]],Hoja1!C:K,9,FALSE)</f>
        <v>#N/A</v>
      </c>
      <c r="M409" s="5" t="e">
        <f>VLOOKUP(Tabla13[[#This Row],[Ref]],Hoja1!C:L,10,FALSE)</f>
        <v>#N/A</v>
      </c>
      <c r="N409" s="5" t="e">
        <f>VLOOKUP(Tabla13[[#This Row],[Ref]],Hoja1!C:M,11,FALSE)</f>
        <v>#N/A</v>
      </c>
      <c r="O409" s="5" t="e">
        <f>VLOOKUP(Tabla13[[#This Row],[Ref]],Hoja1!C:N,12,FALSE)</f>
        <v>#N/A</v>
      </c>
      <c r="P409" s="5" t="e">
        <f>VLOOKUP(Tabla13[[#This Row],[Ref]],Hoja1!C:O,13,FALSE)</f>
        <v>#N/A</v>
      </c>
      <c r="Q409" s="5" t="e">
        <f>VLOOKUP(Tabla13[[#This Row],[Ref]],Hoja1!C:P,14,FALSE)</f>
        <v>#N/A</v>
      </c>
      <c r="R409" s="5" t="e">
        <f>VLOOKUP(Tabla13[[#This Row],[Ref]],Hoja1!C:Q,15,FALSE)</f>
        <v>#N/A</v>
      </c>
      <c r="S409" s="5" t="e">
        <f>VLOOKUP(Tabla13[[#This Row],[Ref]],Hoja1!C:R,16,FALSE)</f>
        <v>#N/A</v>
      </c>
      <c r="T409" s="5" t="e">
        <f>VLOOKUP(Tabla13[[#This Row],[Ref]],Hoja1!C:S,17,FALSE)</f>
        <v>#N/A</v>
      </c>
      <c r="U409" s="5" t="e">
        <f>VLOOKUP(Tabla13[[#This Row],[Ref]],Hoja1!C:T,18,FALSE)</f>
        <v>#N/A</v>
      </c>
      <c r="V409" s="5" t="e">
        <f>VLOOKUP(Tabla13[[#This Row],[Ref]],Hoja1!C:U,19,FALSE)</f>
        <v>#N/A</v>
      </c>
      <c r="W409" s="5" t="e">
        <f>VLOOKUP(Tabla13[[#This Row],[Ref]],Hoja1!C:V,20,FALSE)</f>
        <v>#N/A</v>
      </c>
      <c r="X409" s="5" t="e">
        <f>VLOOKUP(Tabla13[[#This Row],[Ref]],Hoja1!C:W,21,FALSE)</f>
        <v>#N/A</v>
      </c>
      <c r="Y409" s="5" t="e">
        <f>VLOOKUP(Tabla13[[#This Row],[Ref]],Hoja1!C:X,22,FALSE)</f>
        <v>#N/A</v>
      </c>
      <c r="Z409" s="2" t="e">
        <f>SUM(Tabla13[[#This Row],[18]:[38]])</f>
        <v>#N/A</v>
      </c>
      <c r="AA409" s="6">
        <v>31.95</v>
      </c>
      <c r="AB409" s="6">
        <v>33.950000000000003</v>
      </c>
      <c r="AC409" s="6"/>
      <c r="AD409" s="3">
        <f>Tabla13[[#This Row],[Price 1]]*2.3</f>
        <v>73.484999999999999</v>
      </c>
      <c r="AE409" s="3"/>
      <c r="AF409" s="3"/>
      <c r="AG409" s="3"/>
    </row>
    <row r="410" spans="1:33" ht="55.5" hidden="1" customHeight="1" x14ac:dyDescent="0.3">
      <c r="A410" s="9"/>
      <c r="B410" s="4" t="s">
        <v>2</v>
      </c>
      <c r="C410" s="4" t="s">
        <v>596</v>
      </c>
      <c r="D410" s="4" t="s">
        <v>597</v>
      </c>
      <c r="E410" s="5">
        <f>VLOOKUP(Tabla13[[#This Row],[Ref]],Hoja1!C:D,2,FALSE)</f>
        <v>0</v>
      </c>
      <c r="F410" s="5">
        <f>VLOOKUP(Tabla13[[#This Row],[Ref]],Hoja1!C:E,3,FALSE)</f>
        <v>0</v>
      </c>
      <c r="G410" s="5">
        <f>VLOOKUP(Tabla13[[#This Row],[Ref]],Hoja1!C:F,4,FALSE)</f>
        <v>0</v>
      </c>
      <c r="H410" s="5">
        <f>VLOOKUP(Tabla13[[#This Row],[Ref]],Hoja1!C:G,5,FALSE)</f>
        <v>0</v>
      </c>
      <c r="I410" s="5">
        <f>VLOOKUP(Tabla13[[#This Row],[Ref]],Hoja1!C:H,6,FALSE)</f>
        <v>0</v>
      </c>
      <c r="J410" s="5">
        <f>VLOOKUP(Tabla13[[#This Row],[Ref]],Hoja1!C:I,7,FALSE)</f>
        <v>0</v>
      </c>
      <c r="K410" s="5">
        <f>VLOOKUP(Tabla13[[#This Row],[Ref]],Hoja1!C:J,8,FALSE)</f>
        <v>0</v>
      </c>
      <c r="L410" s="5">
        <f>VLOOKUP(Tabla13[[#This Row],[Ref]],Hoja1!C:K,9,FALSE)</f>
        <v>0</v>
      </c>
      <c r="M410" s="5">
        <f>VLOOKUP(Tabla13[[#This Row],[Ref]],Hoja1!C:L,10,FALSE)</f>
        <v>0</v>
      </c>
      <c r="N410" s="5">
        <f>VLOOKUP(Tabla13[[#This Row],[Ref]],Hoja1!C:M,11,FALSE)</f>
        <v>2</v>
      </c>
      <c r="O410" s="5">
        <f>VLOOKUP(Tabla13[[#This Row],[Ref]],Hoja1!C:N,12,FALSE)</f>
        <v>0</v>
      </c>
      <c r="P410" s="5">
        <f>VLOOKUP(Tabla13[[#This Row],[Ref]],Hoja1!C:O,13,FALSE)</f>
        <v>0</v>
      </c>
      <c r="Q410" s="5">
        <f>VLOOKUP(Tabla13[[#This Row],[Ref]],Hoja1!C:P,14,FALSE)</f>
        <v>0</v>
      </c>
      <c r="R410" s="5">
        <f>VLOOKUP(Tabla13[[#This Row],[Ref]],Hoja1!C:Q,15,FALSE)</f>
        <v>0</v>
      </c>
      <c r="S410" s="5">
        <f>VLOOKUP(Tabla13[[#This Row],[Ref]],Hoja1!C:R,16,FALSE)</f>
        <v>0</v>
      </c>
      <c r="T410" s="5">
        <f>VLOOKUP(Tabla13[[#This Row],[Ref]],Hoja1!C:S,17,FALSE)</f>
        <v>0</v>
      </c>
      <c r="U410" s="5">
        <f>VLOOKUP(Tabla13[[#This Row],[Ref]],Hoja1!C:T,18,FALSE)</f>
        <v>0</v>
      </c>
      <c r="V410" s="5">
        <f>VLOOKUP(Tabla13[[#This Row],[Ref]],Hoja1!C:U,19,FALSE)</f>
        <v>0</v>
      </c>
      <c r="W410" s="5">
        <f>VLOOKUP(Tabla13[[#This Row],[Ref]],Hoja1!C:V,20,FALSE)</f>
        <v>0</v>
      </c>
      <c r="X410" s="5">
        <f>VLOOKUP(Tabla13[[#This Row],[Ref]],Hoja1!C:W,21,FALSE)</f>
        <v>0</v>
      </c>
      <c r="Y410" s="5">
        <f>VLOOKUP(Tabla13[[#This Row],[Ref]],Hoja1!C:X,22,FALSE)</f>
        <v>0</v>
      </c>
      <c r="Z410" s="2">
        <f>SUM(Tabla13[[#This Row],[18]:[38]])</f>
        <v>2</v>
      </c>
      <c r="AA410" s="6">
        <v>33.950000000000003</v>
      </c>
      <c r="AB410" s="6">
        <v>36.950000000000003</v>
      </c>
      <c r="AC410" s="6"/>
      <c r="AD410" s="3">
        <f>Tabla13[[#This Row],[Price 1]]*2.3</f>
        <v>78.084999999999994</v>
      </c>
      <c r="AE410" s="3">
        <f>Tabla13[[#This Row],[Price 2]]*2.3</f>
        <v>84.984999999999999</v>
      </c>
      <c r="AF410" s="3"/>
      <c r="AG410" s="3" t="s">
        <v>1643</v>
      </c>
    </row>
    <row r="411" spans="1:33" ht="55.5" hidden="1" customHeight="1" x14ac:dyDescent="0.3">
      <c r="A411" s="10"/>
      <c r="B411" s="4" t="s">
        <v>2</v>
      </c>
      <c r="C411" s="4" t="s">
        <v>598</v>
      </c>
      <c r="D411" s="4" t="s">
        <v>597</v>
      </c>
      <c r="E411" s="5" t="e">
        <f>VLOOKUP(Tabla13[[#This Row],[Ref]],Hoja1!C:D,2,FALSE)</f>
        <v>#N/A</v>
      </c>
      <c r="F411" s="5" t="e">
        <f>VLOOKUP(Tabla13[[#This Row],[Ref]],Hoja1!C:E,3,FALSE)</f>
        <v>#N/A</v>
      </c>
      <c r="G411" s="5" t="e">
        <f>VLOOKUP(Tabla13[[#This Row],[Ref]],Hoja1!C:F,4,FALSE)</f>
        <v>#N/A</v>
      </c>
      <c r="H411" s="5" t="e">
        <f>VLOOKUP(Tabla13[[#This Row],[Ref]],Hoja1!C:G,5,FALSE)</f>
        <v>#N/A</v>
      </c>
      <c r="I411" s="5" t="e">
        <f>VLOOKUP(Tabla13[[#This Row],[Ref]],Hoja1!C:H,6,FALSE)</f>
        <v>#N/A</v>
      </c>
      <c r="J411" s="5" t="e">
        <f>VLOOKUP(Tabla13[[#This Row],[Ref]],Hoja1!C:I,7,FALSE)</f>
        <v>#N/A</v>
      </c>
      <c r="K411" s="5" t="e">
        <f>VLOOKUP(Tabla13[[#This Row],[Ref]],Hoja1!C:J,8,FALSE)</f>
        <v>#N/A</v>
      </c>
      <c r="L411" s="5" t="e">
        <f>VLOOKUP(Tabla13[[#This Row],[Ref]],Hoja1!C:K,9,FALSE)</f>
        <v>#N/A</v>
      </c>
      <c r="M411" s="5" t="e">
        <f>VLOOKUP(Tabla13[[#This Row],[Ref]],Hoja1!C:L,10,FALSE)</f>
        <v>#N/A</v>
      </c>
      <c r="N411" s="5" t="e">
        <f>VLOOKUP(Tabla13[[#This Row],[Ref]],Hoja1!C:M,11,FALSE)</f>
        <v>#N/A</v>
      </c>
      <c r="O411" s="5" t="e">
        <f>VLOOKUP(Tabla13[[#This Row],[Ref]],Hoja1!C:N,12,FALSE)</f>
        <v>#N/A</v>
      </c>
      <c r="P411" s="5" t="e">
        <f>VLOOKUP(Tabla13[[#This Row],[Ref]],Hoja1!C:O,13,FALSE)</f>
        <v>#N/A</v>
      </c>
      <c r="Q411" s="5" t="e">
        <f>VLOOKUP(Tabla13[[#This Row],[Ref]],Hoja1!C:P,14,FALSE)</f>
        <v>#N/A</v>
      </c>
      <c r="R411" s="5" t="e">
        <f>VLOOKUP(Tabla13[[#This Row],[Ref]],Hoja1!C:Q,15,FALSE)</f>
        <v>#N/A</v>
      </c>
      <c r="S411" s="5" t="e">
        <f>VLOOKUP(Tabla13[[#This Row],[Ref]],Hoja1!C:R,16,FALSE)</f>
        <v>#N/A</v>
      </c>
      <c r="T411" s="5" t="e">
        <f>VLOOKUP(Tabla13[[#This Row],[Ref]],Hoja1!C:S,17,FALSE)</f>
        <v>#N/A</v>
      </c>
      <c r="U411" s="5" t="e">
        <f>VLOOKUP(Tabla13[[#This Row],[Ref]],Hoja1!C:T,18,FALSE)</f>
        <v>#N/A</v>
      </c>
      <c r="V411" s="5" t="e">
        <f>VLOOKUP(Tabla13[[#This Row],[Ref]],Hoja1!C:U,19,FALSE)</f>
        <v>#N/A</v>
      </c>
      <c r="W411" s="5" t="e">
        <f>VLOOKUP(Tabla13[[#This Row],[Ref]],Hoja1!C:V,20,FALSE)</f>
        <v>#N/A</v>
      </c>
      <c r="X411" s="5" t="e">
        <f>VLOOKUP(Tabla13[[#This Row],[Ref]],Hoja1!C:W,21,FALSE)</f>
        <v>#N/A</v>
      </c>
      <c r="Y411" s="5" t="e">
        <f>VLOOKUP(Tabla13[[#This Row],[Ref]],Hoja1!C:X,22,FALSE)</f>
        <v>#N/A</v>
      </c>
      <c r="Z411" s="2" t="e">
        <f>SUM(Tabla13[[#This Row],[18]:[38]])</f>
        <v>#N/A</v>
      </c>
      <c r="AA411" s="6">
        <v>33.950000000000003</v>
      </c>
      <c r="AB411" s="6">
        <v>36.950000000000003</v>
      </c>
      <c r="AC411" s="6"/>
      <c r="AD411" s="3">
        <f>Tabla13[[#This Row],[Price 1]]*2.3</f>
        <v>78.084999999999994</v>
      </c>
      <c r="AE411" s="3"/>
      <c r="AF411" s="3"/>
      <c r="AG411" s="3"/>
    </row>
    <row r="412" spans="1:33" ht="55.5" hidden="1" customHeight="1" x14ac:dyDescent="0.3">
      <c r="A412" s="10"/>
      <c r="B412" s="4" t="s">
        <v>2</v>
      </c>
      <c r="C412" s="4" t="s">
        <v>599</v>
      </c>
      <c r="D412" s="4" t="s">
        <v>591</v>
      </c>
      <c r="E412" s="5" t="e">
        <f>VLOOKUP(Tabla13[[#This Row],[Ref]],Hoja1!C:D,2,FALSE)</f>
        <v>#N/A</v>
      </c>
      <c r="F412" s="5" t="e">
        <f>VLOOKUP(Tabla13[[#This Row],[Ref]],Hoja1!C:E,3,FALSE)</f>
        <v>#N/A</v>
      </c>
      <c r="G412" s="5" t="e">
        <f>VLOOKUP(Tabla13[[#This Row],[Ref]],Hoja1!C:F,4,FALSE)</f>
        <v>#N/A</v>
      </c>
      <c r="H412" s="5" t="e">
        <f>VLOOKUP(Tabla13[[#This Row],[Ref]],Hoja1!C:G,5,FALSE)</f>
        <v>#N/A</v>
      </c>
      <c r="I412" s="5" t="e">
        <f>VLOOKUP(Tabla13[[#This Row],[Ref]],Hoja1!C:H,6,FALSE)</f>
        <v>#N/A</v>
      </c>
      <c r="J412" s="5" t="e">
        <f>VLOOKUP(Tabla13[[#This Row],[Ref]],Hoja1!C:I,7,FALSE)</f>
        <v>#N/A</v>
      </c>
      <c r="K412" s="5" t="e">
        <f>VLOOKUP(Tabla13[[#This Row],[Ref]],Hoja1!C:J,8,FALSE)</f>
        <v>#N/A</v>
      </c>
      <c r="L412" s="5" t="e">
        <f>VLOOKUP(Tabla13[[#This Row],[Ref]],Hoja1!C:K,9,FALSE)</f>
        <v>#N/A</v>
      </c>
      <c r="M412" s="5" t="e">
        <f>VLOOKUP(Tabla13[[#This Row],[Ref]],Hoja1!C:L,10,FALSE)</f>
        <v>#N/A</v>
      </c>
      <c r="N412" s="5" t="e">
        <f>VLOOKUP(Tabla13[[#This Row],[Ref]],Hoja1!C:M,11,FALSE)</f>
        <v>#N/A</v>
      </c>
      <c r="O412" s="5" t="e">
        <f>VLOOKUP(Tabla13[[#This Row],[Ref]],Hoja1!C:N,12,FALSE)</f>
        <v>#N/A</v>
      </c>
      <c r="P412" s="5" t="e">
        <f>VLOOKUP(Tabla13[[#This Row],[Ref]],Hoja1!C:O,13,FALSE)</f>
        <v>#N/A</v>
      </c>
      <c r="Q412" s="5" t="e">
        <f>VLOOKUP(Tabla13[[#This Row],[Ref]],Hoja1!C:P,14,FALSE)</f>
        <v>#N/A</v>
      </c>
      <c r="R412" s="5" t="e">
        <f>VLOOKUP(Tabla13[[#This Row],[Ref]],Hoja1!C:Q,15,FALSE)</f>
        <v>#N/A</v>
      </c>
      <c r="S412" s="5" t="e">
        <f>VLOOKUP(Tabla13[[#This Row],[Ref]],Hoja1!C:R,16,FALSE)</f>
        <v>#N/A</v>
      </c>
      <c r="T412" s="5" t="e">
        <f>VLOOKUP(Tabla13[[#This Row],[Ref]],Hoja1!C:S,17,FALSE)</f>
        <v>#N/A</v>
      </c>
      <c r="U412" s="5" t="e">
        <f>VLOOKUP(Tabla13[[#This Row],[Ref]],Hoja1!C:T,18,FALSE)</f>
        <v>#N/A</v>
      </c>
      <c r="V412" s="5" t="e">
        <f>VLOOKUP(Tabla13[[#This Row],[Ref]],Hoja1!C:U,19,FALSE)</f>
        <v>#N/A</v>
      </c>
      <c r="W412" s="5" t="e">
        <f>VLOOKUP(Tabla13[[#This Row],[Ref]],Hoja1!C:V,20,FALSE)</f>
        <v>#N/A</v>
      </c>
      <c r="X412" s="5" t="e">
        <f>VLOOKUP(Tabla13[[#This Row],[Ref]],Hoja1!C:W,21,FALSE)</f>
        <v>#N/A</v>
      </c>
      <c r="Y412" s="5" t="e">
        <f>VLOOKUP(Tabla13[[#This Row],[Ref]],Hoja1!C:X,22,FALSE)</f>
        <v>#N/A</v>
      </c>
      <c r="Z412" s="2" t="e">
        <f>SUM(Tabla13[[#This Row],[18]:[38]])</f>
        <v>#N/A</v>
      </c>
      <c r="AA412" s="6">
        <v>33.950000000000003</v>
      </c>
      <c r="AB412" s="6">
        <v>36.950000000000003</v>
      </c>
      <c r="AC412" s="6"/>
      <c r="AD412" s="3">
        <f>Tabla13[[#This Row],[Price 1]]*2.3</f>
        <v>78.084999999999994</v>
      </c>
      <c r="AE412" s="3"/>
      <c r="AF412" s="3"/>
      <c r="AG412" s="3"/>
    </row>
    <row r="413" spans="1:33" ht="55.5" hidden="1" customHeight="1" x14ac:dyDescent="0.3">
      <c r="A413" s="10"/>
      <c r="B413" s="4" t="s">
        <v>2</v>
      </c>
      <c r="C413" s="4" t="s">
        <v>600</v>
      </c>
      <c r="D413" s="4" t="s">
        <v>591</v>
      </c>
      <c r="E413" s="5" t="e">
        <f>VLOOKUP(Tabla13[[#This Row],[Ref]],Hoja1!C:D,2,FALSE)</f>
        <v>#N/A</v>
      </c>
      <c r="F413" s="5" t="e">
        <f>VLOOKUP(Tabla13[[#This Row],[Ref]],Hoja1!C:E,3,FALSE)</f>
        <v>#N/A</v>
      </c>
      <c r="G413" s="5" t="e">
        <f>VLOOKUP(Tabla13[[#This Row],[Ref]],Hoja1!C:F,4,FALSE)</f>
        <v>#N/A</v>
      </c>
      <c r="H413" s="5" t="e">
        <f>VLOOKUP(Tabla13[[#This Row],[Ref]],Hoja1!C:G,5,FALSE)</f>
        <v>#N/A</v>
      </c>
      <c r="I413" s="5" t="e">
        <f>VLOOKUP(Tabla13[[#This Row],[Ref]],Hoja1!C:H,6,FALSE)</f>
        <v>#N/A</v>
      </c>
      <c r="J413" s="5" t="e">
        <f>VLOOKUP(Tabla13[[#This Row],[Ref]],Hoja1!C:I,7,FALSE)</f>
        <v>#N/A</v>
      </c>
      <c r="K413" s="5" t="e">
        <f>VLOOKUP(Tabla13[[#This Row],[Ref]],Hoja1!C:J,8,FALSE)</f>
        <v>#N/A</v>
      </c>
      <c r="L413" s="5" t="e">
        <f>VLOOKUP(Tabla13[[#This Row],[Ref]],Hoja1!C:K,9,FALSE)</f>
        <v>#N/A</v>
      </c>
      <c r="M413" s="5" t="e">
        <f>VLOOKUP(Tabla13[[#This Row],[Ref]],Hoja1!C:L,10,FALSE)</f>
        <v>#N/A</v>
      </c>
      <c r="N413" s="5" t="e">
        <f>VLOOKUP(Tabla13[[#This Row],[Ref]],Hoja1!C:M,11,FALSE)</f>
        <v>#N/A</v>
      </c>
      <c r="O413" s="5" t="e">
        <f>VLOOKUP(Tabla13[[#This Row],[Ref]],Hoja1!C:N,12,FALSE)</f>
        <v>#N/A</v>
      </c>
      <c r="P413" s="5" t="e">
        <f>VLOOKUP(Tabla13[[#This Row],[Ref]],Hoja1!C:O,13,FALSE)</f>
        <v>#N/A</v>
      </c>
      <c r="Q413" s="5" t="e">
        <f>VLOOKUP(Tabla13[[#This Row],[Ref]],Hoja1!C:P,14,FALSE)</f>
        <v>#N/A</v>
      </c>
      <c r="R413" s="5" t="e">
        <f>VLOOKUP(Tabla13[[#This Row],[Ref]],Hoja1!C:Q,15,FALSE)</f>
        <v>#N/A</v>
      </c>
      <c r="S413" s="5" t="e">
        <f>VLOOKUP(Tabla13[[#This Row],[Ref]],Hoja1!C:R,16,FALSE)</f>
        <v>#N/A</v>
      </c>
      <c r="T413" s="5" t="e">
        <f>VLOOKUP(Tabla13[[#This Row],[Ref]],Hoja1!C:S,17,FALSE)</f>
        <v>#N/A</v>
      </c>
      <c r="U413" s="5" t="e">
        <f>VLOOKUP(Tabla13[[#This Row],[Ref]],Hoja1!C:T,18,FALSE)</f>
        <v>#N/A</v>
      </c>
      <c r="V413" s="5" t="e">
        <f>VLOOKUP(Tabla13[[#This Row],[Ref]],Hoja1!C:U,19,FALSE)</f>
        <v>#N/A</v>
      </c>
      <c r="W413" s="5" t="e">
        <f>VLOOKUP(Tabla13[[#This Row],[Ref]],Hoja1!C:V,20,FALSE)</f>
        <v>#N/A</v>
      </c>
      <c r="X413" s="5" t="e">
        <f>VLOOKUP(Tabla13[[#This Row],[Ref]],Hoja1!C:W,21,FALSE)</f>
        <v>#N/A</v>
      </c>
      <c r="Y413" s="5" t="e">
        <f>VLOOKUP(Tabla13[[#This Row],[Ref]],Hoja1!C:X,22,FALSE)</f>
        <v>#N/A</v>
      </c>
      <c r="Z413" s="2" t="e">
        <f>SUM(Tabla13[[#This Row],[18]:[38]])</f>
        <v>#N/A</v>
      </c>
      <c r="AA413" s="6">
        <v>33.950000000000003</v>
      </c>
      <c r="AB413" s="6">
        <v>36.950000000000003</v>
      </c>
      <c r="AC413" s="6"/>
      <c r="AD413" s="3">
        <f>Tabla13[[#This Row],[Price 1]]*2.3</f>
        <v>78.084999999999994</v>
      </c>
      <c r="AE413" s="3"/>
      <c r="AF413" s="3"/>
      <c r="AG413" s="3"/>
    </row>
    <row r="414" spans="1:33" ht="55.5" hidden="1" customHeight="1" x14ac:dyDescent="0.3">
      <c r="A414" s="9"/>
      <c r="B414" s="4" t="s">
        <v>2</v>
      </c>
      <c r="C414" s="4" t="s">
        <v>601</v>
      </c>
      <c r="D414" s="4" t="s">
        <v>591</v>
      </c>
      <c r="E414" s="5" t="e">
        <f>VLOOKUP(Tabla13[[#This Row],[Ref]],Hoja1!C:D,2,FALSE)</f>
        <v>#N/A</v>
      </c>
      <c r="F414" s="5" t="e">
        <f>VLOOKUP(Tabla13[[#This Row],[Ref]],Hoja1!C:E,3,FALSE)</f>
        <v>#N/A</v>
      </c>
      <c r="G414" s="5" t="e">
        <f>VLOOKUP(Tabla13[[#This Row],[Ref]],Hoja1!C:F,4,FALSE)</f>
        <v>#N/A</v>
      </c>
      <c r="H414" s="5" t="e">
        <f>VLOOKUP(Tabla13[[#This Row],[Ref]],Hoja1!C:G,5,FALSE)</f>
        <v>#N/A</v>
      </c>
      <c r="I414" s="5" t="e">
        <f>VLOOKUP(Tabla13[[#This Row],[Ref]],Hoja1!C:H,6,FALSE)</f>
        <v>#N/A</v>
      </c>
      <c r="J414" s="5" t="e">
        <f>VLOOKUP(Tabla13[[#This Row],[Ref]],Hoja1!C:I,7,FALSE)</f>
        <v>#N/A</v>
      </c>
      <c r="K414" s="5" t="e">
        <f>VLOOKUP(Tabla13[[#This Row],[Ref]],Hoja1!C:J,8,FALSE)</f>
        <v>#N/A</v>
      </c>
      <c r="L414" s="5" t="e">
        <f>VLOOKUP(Tabla13[[#This Row],[Ref]],Hoja1!C:K,9,FALSE)</f>
        <v>#N/A</v>
      </c>
      <c r="M414" s="5" t="e">
        <f>VLOOKUP(Tabla13[[#This Row],[Ref]],Hoja1!C:L,10,FALSE)</f>
        <v>#N/A</v>
      </c>
      <c r="N414" s="5" t="e">
        <f>VLOOKUP(Tabla13[[#This Row],[Ref]],Hoja1!C:M,11,FALSE)</f>
        <v>#N/A</v>
      </c>
      <c r="O414" s="5" t="e">
        <f>VLOOKUP(Tabla13[[#This Row],[Ref]],Hoja1!C:N,12,FALSE)</f>
        <v>#N/A</v>
      </c>
      <c r="P414" s="5" t="e">
        <f>VLOOKUP(Tabla13[[#This Row],[Ref]],Hoja1!C:O,13,FALSE)</f>
        <v>#N/A</v>
      </c>
      <c r="Q414" s="5" t="e">
        <f>VLOOKUP(Tabla13[[#This Row],[Ref]],Hoja1!C:P,14,FALSE)</f>
        <v>#N/A</v>
      </c>
      <c r="R414" s="5" t="e">
        <f>VLOOKUP(Tabla13[[#This Row],[Ref]],Hoja1!C:Q,15,FALSE)</f>
        <v>#N/A</v>
      </c>
      <c r="S414" s="5" t="e">
        <f>VLOOKUP(Tabla13[[#This Row],[Ref]],Hoja1!C:R,16,FALSE)</f>
        <v>#N/A</v>
      </c>
      <c r="T414" s="5" t="e">
        <f>VLOOKUP(Tabla13[[#This Row],[Ref]],Hoja1!C:S,17,FALSE)</f>
        <v>#N/A</v>
      </c>
      <c r="U414" s="5" t="e">
        <f>VLOOKUP(Tabla13[[#This Row],[Ref]],Hoja1!C:T,18,FALSE)</f>
        <v>#N/A</v>
      </c>
      <c r="V414" s="5" t="e">
        <f>VLOOKUP(Tabla13[[#This Row],[Ref]],Hoja1!C:U,19,FALSE)</f>
        <v>#N/A</v>
      </c>
      <c r="W414" s="5" t="e">
        <f>VLOOKUP(Tabla13[[#This Row],[Ref]],Hoja1!C:V,20,FALSE)</f>
        <v>#N/A</v>
      </c>
      <c r="X414" s="5" t="e">
        <f>VLOOKUP(Tabla13[[#This Row],[Ref]],Hoja1!C:W,21,FALSE)</f>
        <v>#N/A</v>
      </c>
      <c r="Y414" s="5" t="e">
        <f>VLOOKUP(Tabla13[[#This Row],[Ref]],Hoja1!C:X,22,FALSE)</f>
        <v>#N/A</v>
      </c>
      <c r="Z414" s="2" t="e">
        <f>SUM(Tabla13[[#This Row],[18]:[38]])</f>
        <v>#N/A</v>
      </c>
      <c r="AA414" s="6">
        <v>33.950000000000003</v>
      </c>
      <c r="AB414" s="6">
        <v>36.950000000000003</v>
      </c>
      <c r="AC414" s="6"/>
      <c r="AD414" s="3">
        <f>Tabla13[[#This Row],[Price 1]]*2.3</f>
        <v>78.084999999999994</v>
      </c>
      <c r="AE414" s="3"/>
      <c r="AF414" s="3"/>
      <c r="AG414" s="3"/>
    </row>
    <row r="415" spans="1:33" ht="55.5" hidden="1" customHeight="1" x14ac:dyDescent="0.3">
      <c r="A415" s="9"/>
      <c r="B415" s="4" t="s">
        <v>2</v>
      </c>
      <c r="C415" s="4" t="s">
        <v>602</v>
      </c>
      <c r="D415" s="4" t="s">
        <v>591</v>
      </c>
      <c r="E415" s="5" t="e">
        <f>VLOOKUP(Tabla13[[#This Row],[Ref]],Hoja1!C:D,2,FALSE)</f>
        <v>#N/A</v>
      </c>
      <c r="F415" s="5" t="e">
        <f>VLOOKUP(Tabla13[[#This Row],[Ref]],Hoja1!C:E,3,FALSE)</f>
        <v>#N/A</v>
      </c>
      <c r="G415" s="5" t="e">
        <f>VLOOKUP(Tabla13[[#This Row],[Ref]],Hoja1!C:F,4,FALSE)</f>
        <v>#N/A</v>
      </c>
      <c r="H415" s="5" t="e">
        <f>VLOOKUP(Tabla13[[#This Row],[Ref]],Hoja1!C:G,5,FALSE)</f>
        <v>#N/A</v>
      </c>
      <c r="I415" s="5" t="e">
        <f>VLOOKUP(Tabla13[[#This Row],[Ref]],Hoja1!C:H,6,FALSE)</f>
        <v>#N/A</v>
      </c>
      <c r="J415" s="5" t="e">
        <f>VLOOKUP(Tabla13[[#This Row],[Ref]],Hoja1!C:I,7,FALSE)</f>
        <v>#N/A</v>
      </c>
      <c r="K415" s="5" t="e">
        <f>VLOOKUP(Tabla13[[#This Row],[Ref]],Hoja1!C:J,8,FALSE)</f>
        <v>#N/A</v>
      </c>
      <c r="L415" s="5" t="e">
        <f>VLOOKUP(Tabla13[[#This Row],[Ref]],Hoja1!C:K,9,FALSE)</f>
        <v>#N/A</v>
      </c>
      <c r="M415" s="5" t="e">
        <f>VLOOKUP(Tabla13[[#This Row],[Ref]],Hoja1!C:L,10,FALSE)</f>
        <v>#N/A</v>
      </c>
      <c r="N415" s="5" t="e">
        <f>VLOOKUP(Tabla13[[#This Row],[Ref]],Hoja1!C:M,11,FALSE)</f>
        <v>#N/A</v>
      </c>
      <c r="O415" s="5" t="e">
        <f>VLOOKUP(Tabla13[[#This Row],[Ref]],Hoja1!C:N,12,FALSE)</f>
        <v>#N/A</v>
      </c>
      <c r="P415" s="5" t="e">
        <f>VLOOKUP(Tabla13[[#This Row],[Ref]],Hoja1!C:O,13,FALSE)</f>
        <v>#N/A</v>
      </c>
      <c r="Q415" s="5" t="e">
        <f>VLOOKUP(Tabla13[[#This Row],[Ref]],Hoja1!C:P,14,FALSE)</f>
        <v>#N/A</v>
      </c>
      <c r="R415" s="5" t="e">
        <f>VLOOKUP(Tabla13[[#This Row],[Ref]],Hoja1!C:Q,15,FALSE)</f>
        <v>#N/A</v>
      </c>
      <c r="S415" s="5" t="e">
        <f>VLOOKUP(Tabla13[[#This Row],[Ref]],Hoja1!C:R,16,FALSE)</f>
        <v>#N/A</v>
      </c>
      <c r="T415" s="5" t="e">
        <f>VLOOKUP(Tabla13[[#This Row],[Ref]],Hoja1!C:S,17,FALSE)</f>
        <v>#N/A</v>
      </c>
      <c r="U415" s="5" t="e">
        <f>VLOOKUP(Tabla13[[#This Row],[Ref]],Hoja1!C:T,18,FALSE)</f>
        <v>#N/A</v>
      </c>
      <c r="V415" s="5" t="e">
        <f>VLOOKUP(Tabla13[[#This Row],[Ref]],Hoja1!C:U,19,FALSE)</f>
        <v>#N/A</v>
      </c>
      <c r="W415" s="5" t="e">
        <f>VLOOKUP(Tabla13[[#This Row],[Ref]],Hoja1!C:V,20,FALSE)</f>
        <v>#N/A</v>
      </c>
      <c r="X415" s="5" t="e">
        <f>VLOOKUP(Tabla13[[#This Row],[Ref]],Hoja1!C:W,21,FALSE)</f>
        <v>#N/A</v>
      </c>
      <c r="Y415" s="5" t="e">
        <f>VLOOKUP(Tabla13[[#This Row],[Ref]],Hoja1!C:X,22,FALSE)</f>
        <v>#N/A</v>
      </c>
      <c r="Z415" s="2" t="e">
        <f>SUM(Tabla13[[#This Row],[18]:[38]])</f>
        <v>#N/A</v>
      </c>
      <c r="AA415" s="6">
        <v>33.950000000000003</v>
      </c>
      <c r="AB415" s="6">
        <v>36.950000000000003</v>
      </c>
      <c r="AC415" s="6"/>
      <c r="AD415" s="3">
        <f>Tabla13[[#This Row],[Price 1]]*2.3</f>
        <v>78.084999999999994</v>
      </c>
      <c r="AE415" s="3"/>
      <c r="AF415" s="3"/>
      <c r="AG415" s="3"/>
    </row>
    <row r="416" spans="1:33" ht="55.5" hidden="1" customHeight="1" x14ac:dyDescent="0.3">
      <c r="A416" s="10"/>
      <c r="B416" s="4" t="s">
        <v>2</v>
      </c>
      <c r="C416" s="4" t="s">
        <v>603</v>
      </c>
      <c r="D416" s="4" t="s">
        <v>604</v>
      </c>
      <c r="E416" s="5" t="e">
        <f>VLOOKUP(Tabla13[[#This Row],[Ref]],Hoja1!C:D,2,FALSE)</f>
        <v>#N/A</v>
      </c>
      <c r="F416" s="5" t="e">
        <f>VLOOKUP(Tabla13[[#This Row],[Ref]],Hoja1!C:E,3,FALSE)</f>
        <v>#N/A</v>
      </c>
      <c r="G416" s="5" t="e">
        <f>VLOOKUP(Tabla13[[#This Row],[Ref]],Hoja1!C:F,4,FALSE)</f>
        <v>#N/A</v>
      </c>
      <c r="H416" s="5" t="e">
        <f>VLOOKUP(Tabla13[[#This Row],[Ref]],Hoja1!C:G,5,FALSE)</f>
        <v>#N/A</v>
      </c>
      <c r="I416" s="5" t="e">
        <f>VLOOKUP(Tabla13[[#This Row],[Ref]],Hoja1!C:H,6,FALSE)</f>
        <v>#N/A</v>
      </c>
      <c r="J416" s="5" t="e">
        <f>VLOOKUP(Tabla13[[#This Row],[Ref]],Hoja1!C:I,7,FALSE)</f>
        <v>#N/A</v>
      </c>
      <c r="K416" s="5" t="e">
        <f>VLOOKUP(Tabla13[[#This Row],[Ref]],Hoja1!C:J,8,FALSE)</f>
        <v>#N/A</v>
      </c>
      <c r="L416" s="5" t="e">
        <f>VLOOKUP(Tabla13[[#This Row],[Ref]],Hoja1!C:K,9,FALSE)</f>
        <v>#N/A</v>
      </c>
      <c r="M416" s="5" t="e">
        <f>VLOOKUP(Tabla13[[#This Row],[Ref]],Hoja1!C:L,10,FALSE)</f>
        <v>#N/A</v>
      </c>
      <c r="N416" s="5" t="e">
        <f>VLOOKUP(Tabla13[[#This Row],[Ref]],Hoja1!C:M,11,FALSE)</f>
        <v>#N/A</v>
      </c>
      <c r="O416" s="5" t="e">
        <f>VLOOKUP(Tabla13[[#This Row],[Ref]],Hoja1!C:N,12,FALSE)</f>
        <v>#N/A</v>
      </c>
      <c r="P416" s="5" t="e">
        <f>VLOOKUP(Tabla13[[#This Row],[Ref]],Hoja1!C:O,13,FALSE)</f>
        <v>#N/A</v>
      </c>
      <c r="Q416" s="5" t="e">
        <f>VLOOKUP(Tabla13[[#This Row],[Ref]],Hoja1!C:P,14,FALSE)</f>
        <v>#N/A</v>
      </c>
      <c r="R416" s="5" t="e">
        <f>VLOOKUP(Tabla13[[#This Row],[Ref]],Hoja1!C:Q,15,FALSE)</f>
        <v>#N/A</v>
      </c>
      <c r="S416" s="5" t="e">
        <f>VLOOKUP(Tabla13[[#This Row],[Ref]],Hoja1!C:R,16,FALSE)</f>
        <v>#N/A</v>
      </c>
      <c r="T416" s="5" t="e">
        <f>VLOOKUP(Tabla13[[#This Row],[Ref]],Hoja1!C:S,17,FALSE)</f>
        <v>#N/A</v>
      </c>
      <c r="U416" s="5" t="e">
        <f>VLOOKUP(Tabla13[[#This Row],[Ref]],Hoja1!C:T,18,FALSE)</f>
        <v>#N/A</v>
      </c>
      <c r="V416" s="5" t="e">
        <f>VLOOKUP(Tabla13[[#This Row],[Ref]],Hoja1!C:U,19,FALSE)</f>
        <v>#N/A</v>
      </c>
      <c r="W416" s="5" t="e">
        <f>VLOOKUP(Tabla13[[#This Row],[Ref]],Hoja1!C:V,20,FALSE)</f>
        <v>#N/A</v>
      </c>
      <c r="X416" s="5" t="e">
        <f>VLOOKUP(Tabla13[[#This Row],[Ref]],Hoja1!C:W,21,FALSE)</f>
        <v>#N/A</v>
      </c>
      <c r="Y416" s="5" t="e">
        <f>VLOOKUP(Tabla13[[#This Row],[Ref]],Hoja1!C:X,22,FALSE)</f>
        <v>#N/A</v>
      </c>
      <c r="Z416" s="2" t="e">
        <f>SUM(Tabla13[[#This Row],[18]:[38]])</f>
        <v>#N/A</v>
      </c>
      <c r="AA416" s="6">
        <v>36.950000000000003</v>
      </c>
      <c r="AB416" s="6">
        <v>37.950000000000003</v>
      </c>
      <c r="AC416" s="6"/>
      <c r="AD416" s="3">
        <f>Tabla13[[#This Row],[Price 1]]*2.3</f>
        <v>84.984999999999999</v>
      </c>
      <c r="AE416" s="3"/>
      <c r="AF416" s="3"/>
      <c r="AG416" s="3"/>
    </row>
    <row r="417" spans="1:33" ht="55.5" hidden="1" customHeight="1" x14ac:dyDescent="0.3">
      <c r="A417" s="10"/>
      <c r="B417" s="4" t="s">
        <v>2</v>
      </c>
      <c r="C417" s="4" t="s">
        <v>605</v>
      </c>
      <c r="D417" s="4" t="s">
        <v>604</v>
      </c>
      <c r="E417" s="5" t="e">
        <f>VLOOKUP(Tabla13[[#This Row],[Ref]],Hoja1!C:D,2,FALSE)</f>
        <v>#N/A</v>
      </c>
      <c r="F417" s="5" t="e">
        <f>VLOOKUP(Tabla13[[#This Row],[Ref]],Hoja1!C:E,3,FALSE)</f>
        <v>#N/A</v>
      </c>
      <c r="G417" s="5" t="e">
        <f>VLOOKUP(Tabla13[[#This Row],[Ref]],Hoja1!C:F,4,FALSE)</f>
        <v>#N/A</v>
      </c>
      <c r="H417" s="5" t="e">
        <f>VLOOKUP(Tabla13[[#This Row],[Ref]],Hoja1!C:G,5,FALSE)</f>
        <v>#N/A</v>
      </c>
      <c r="I417" s="5" t="e">
        <f>VLOOKUP(Tabla13[[#This Row],[Ref]],Hoja1!C:H,6,FALSE)</f>
        <v>#N/A</v>
      </c>
      <c r="J417" s="5" t="e">
        <f>VLOOKUP(Tabla13[[#This Row],[Ref]],Hoja1!C:I,7,FALSE)</f>
        <v>#N/A</v>
      </c>
      <c r="K417" s="5" t="e">
        <f>VLOOKUP(Tabla13[[#This Row],[Ref]],Hoja1!C:J,8,FALSE)</f>
        <v>#N/A</v>
      </c>
      <c r="L417" s="5" t="e">
        <f>VLOOKUP(Tabla13[[#This Row],[Ref]],Hoja1!C:K,9,FALSE)</f>
        <v>#N/A</v>
      </c>
      <c r="M417" s="5" t="e">
        <f>VLOOKUP(Tabla13[[#This Row],[Ref]],Hoja1!C:L,10,FALSE)</f>
        <v>#N/A</v>
      </c>
      <c r="N417" s="5" t="e">
        <f>VLOOKUP(Tabla13[[#This Row],[Ref]],Hoja1!C:M,11,FALSE)</f>
        <v>#N/A</v>
      </c>
      <c r="O417" s="5" t="e">
        <f>VLOOKUP(Tabla13[[#This Row],[Ref]],Hoja1!C:N,12,FALSE)</f>
        <v>#N/A</v>
      </c>
      <c r="P417" s="5" t="e">
        <f>VLOOKUP(Tabla13[[#This Row],[Ref]],Hoja1!C:O,13,FALSE)</f>
        <v>#N/A</v>
      </c>
      <c r="Q417" s="5" t="e">
        <f>VLOOKUP(Tabla13[[#This Row],[Ref]],Hoja1!C:P,14,FALSE)</f>
        <v>#N/A</v>
      </c>
      <c r="R417" s="5" t="e">
        <f>VLOOKUP(Tabla13[[#This Row],[Ref]],Hoja1!C:Q,15,FALSE)</f>
        <v>#N/A</v>
      </c>
      <c r="S417" s="5" t="e">
        <f>VLOOKUP(Tabla13[[#This Row],[Ref]],Hoja1!C:R,16,FALSE)</f>
        <v>#N/A</v>
      </c>
      <c r="T417" s="5" t="e">
        <f>VLOOKUP(Tabla13[[#This Row],[Ref]],Hoja1!C:S,17,FALSE)</f>
        <v>#N/A</v>
      </c>
      <c r="U417" s="5" t="e">
        <f>VLOOKUP(Tabla13[[#This Row],[Ref]],Hoja1!C:T,18,FALSE)</f>
        <v>#N/A</v>
      </c>
      <c r="V417" s="5" t="e">
        <f>VLOOKUP(Tabla13[[#This Row],[Ref]],Hoja1!C:U,19,FALSE)</f>
        <v>#N/A</v>
      </c>
      <c r="W417" s="5" t="e">
        <f>VLOOKUP(Tabla13[[#This Row],[Ref]],Hoja1!C:V,20,FALSE)</f>
        <v>#N/A</v>
      </c>
      <c r="X417" s="5" t="e">
        <f>VLOOKUP(Tabla13[[#This Row],[Ref]],Hoja1!C:W,21,FALSE)</f>
        <v>#N/A</v>
      </c>
      <c r="Y417" s="5" t="e">
        <f>VLOOKUP(Tabla13[[#This Row],[Ref]],Hoja1!C:X,22,FALSE)</f>
        <v>#N/A</v>
      </c>
      <c r="Z417" s="2" t="e">
        <f>SUM(Tabla13[[#This Row],[18]:[38]])</f>
        <v>#N/A</v>
      </c>
      <c r="AA417" s="6">
        <v>36.950000000000003</v>
      </c>
      <c r="AB417" s="6">
        <v>37.950000000000003</v>
      </c>
      <c r="AC417" s="6"/>
      <c r="AD417" s="3">
        <f>Tabla13[[#This Row],[Price 1]]*2.3</f>
        <v>84.984999999999999</v>
      </c>
      <c r="AE417" s="3"/>
      <c r="AF417" s="3"/>
      <c r="AG417" s="3"/>
    </row>
    <row r="418" spans="1:33" ht="55.5" hidden="1" customHeight="1" x14ac:dyDescent="0.3">
      <c r="A418" s="9"/>
      <c r="B418" s="4" t="s">
        <v>2</v>
      </c>
      <c r="C418" s="4" t="s">
        <v>606</v>
      </c>
      <c r="D418" s="4" t="s">
        <v>604</v>
      </c>
      <c r="E418" s="5" t="e">
        <f>VLOOKUP(Tabla13[[#This Row],[Ref]],Hoja1!C:D,2,FALSE)</f>
        <v>#N/A</v>
      </c>
      <c r="F418" s="5" t="e">
        <f>VLOOKUP(Tabla13[[#This Row],[Ref]],Hoja1!C:E,3,FALSE)</f>
        <v>#N/A</v>
      </c>
      <c r="G418" s="5" t="e">
        <f>VLOOKUP(Tabla13[[#This Row],[Ref]],Hoja1!C:F,4,FALSE)</f>
        <v>#N/A</v>
      </c>
      <c r="H418" s="5" t="e">
        <f>VLOOKUP(Tabla13[[#This Row],[Ref]],Hoja1!C:G,5,FALSE)</f>
        <v>#N/A</v>
      </c>
      <c r="I418" s="5" t="e">
        <f>VLOOKUP(Tabla13[[#This Row],[Ref]],Hoja1!C:H,6,FALSE)</f>
        <v>#N/A</v>
      </c>
      <c r="J418" s="5" t="e">
        <f>VLOOKUP(Tabla13[[#This Row],[Ref]],Hoja1!C:I,7,FALSE)</f>
        <v>#N/A</v>
      </c>
      <c r="K418" s="5" t="e">
        <f>VLOOKUP(Tabla13[[#This Row],[Ref]],Hoja1!C:J,8,FALSE)</f>
        <v>#N/A</v>
      </c>
      <c r="L418" s="5" t="e">
        <f>VLOOKUP(Tabla13[[#This Row],[Ref]],Hoja1!C:K,9,FALSE)</f>
        <v>#N/A</v>
      </c>
      <c r="M418" s="5" t="e">
        <f>VLOOKUP(Tabla13[[#This Row],[Ref]],Hoja1!C:L,10,FALSE)</f>
        <v>#N/A</v>
      </c>
      <c r="N418" s="5" t="e">
        <f>VLOOKUP(Tabla13[[#This Row],[Ref]],Hoja1!C:M,11,FALSE)</f>
        <v>#N/A</v>
      </c>
      <c r="O418" s="5" t="e">
        <f>VLOOKUP(Tabla13[[#This Row],[Ref]],Hoja1!C:N,12,FALSE)</f>
        <v>#N/A</v>
      </c>
      <c r="P418" s="5" t="e">
        <f>VLOOKUP(Tabla13[[#This Row],[Ref]],Hoja1!C:O,13,FALSE)</f>
        <v>#N/A</v>
      </c>
      <c r="Q418" s="5" t="e">
        <f>VLOOKUP(Tabla13[[#This Row],[Ref]],Hoja1!C:P,14,FALSE)</f>
        <v>#N/A</v>
      </c>
      <c r="R418" s="5" t="e">
        <f>VLOOKUP(Tabla13[[#This Row],[Ref]],Hoja1!C:Q,15,FALSE)</f>
        <v>#N/A</v>
      </c>
      <c r="S418" s="5" t="e">
        <f>VLOOKUP(Tabla13[[#This Row],[Ref]],Hoja1!C:R,16,FALSE)</f>
        <v>#N/A</v>
      </c>
      <c r="T418" s="5" t="e">
        <f>VLOOKUP(Tabla13[[#This Row],[Ref]],Hoja1!C:S,17,FALSE)</f>
        <v>#N/A</v>
      </c>
      <c r="U418" s="5" t="e">
        <f>VLOOKUP(Tabla13[[#This Row],[Ref]],Hoja1!C:T,18,FALSE)</f>
        <v>#N/A</v>
      </c>
      <c r="V418" s="5" t="e">
        <f>VLOOKUP(Tabla13[[#This Row],[Ref]],Hoja1!C:U,19,FALSE)</f>
        <v>#N/A</v>
      </c>
      <c r="W418" s="5" t="e">
        <f>VLOOKUP(Tabla13[[#This Row],[Ref]],Hoja1!C:V,20,FALSE)</f>
        <v>#N/A</v>
      </c>
      <c r="X418" s="5" t="e">
        <f>VLOOKUP(Tabla13[[#This Row],[Ref]],Hoja1!C:W,21,FALSE)</f>
        <v>#N/A</v>
      </c>
      <c r="Y418" s="5" t="e">
        <f>VLOOKUP(Tabla13[[#This Row],[Ref]],Hoja1!C:X,22,FALSE)</f>
        <v>#N/A</v>
      </c>
      <c r="Z418" s="2" t="e">
        <f>SUM(Tabla13[[#This Row],[18]:[38]])</f>
        <v>#N/A</v>
      </c>
      <c r="AA418" s="6">
        <v>36.950000000000003</v>
      </c>
      <c r="AB418" s="6">
        <v>37.950000000000003</v>
      </c>
      <c r="AC418" s="6"/>
      <c r="AD418" s="3">
        <f>Tabla13[[#This Row],[Price 1]]*2.3</f>
        <v>84.984999999999999</v>
      </c>
      <c r="AE418" s="3"/>
      <c r="AF418" s="3"/>
      <c r="AG418" s="3"/>
    </row>
    <row r="419" spans="1:33" ht="55.5" hidden="1" customHeight="1" x14ac:dyDescent="0.3">
      <c r="A419" s="9"/>
      <c r="B419" s="4" t="s">
        <v>2</v>
      </c>
      <c r="C419" s="4" t="s">
        <v>607</v>
      </c>
      <c r="D419" s="4" t="s">
        <v>604</v>
      </c>
      <c r="E419" s="5" t="e">
        <f>VLOOKUP(Tabla13[[#This Row],[Ref]],Hoja1!C:D,2,FALSE)</f>
        <v>#N/A</v>
      </c>
      <c r="F419" s="5" t="e">
        <f>VLOOKUP(Tabla13[[#This Row],[Ref]],Hoja1!C:E,3,FALSE)</f>
        <v>#N/A</v>
      </c>
      <c r="G419" s="5" t="e">
        <f>VLOOKUP(Tabla13[[#This Row],[Ref]],Hoja1!C:F,4,FALSE)</f>
        <v>#N/A</v>
      </c>
      <c r="H419" s="5" t="e">
        <f>VLOOKUP(Tabla13[[#This Row],[Ref]],Hoja1!C:G,5,FALSE)</f>
        <v>#N/A</v>
      </c>
      <c r="I419" s="5" t="e">
        <f>VLOOKUP(Tabla13[[#This Row],[Ref]],Hoja1!C:H,6,FALSE)</f>
        <v>#N/A</v>
      </c>
      <c r="J419" s="5" t="e">
        <f>VLOOKUP(Tabla13[[#This Row],[Ref]],Hoja1!C:I,7,FALSE)</f>
        <v>#N/A</v>
      </c>
      <c r="K419" s="5" t="e">
        <f>VLOOKUP(Tabla13[[#This Row],[Ref]],Hoja1!C:J,8,FALSE)</f>
        <v>#N/A</v>
      </c>
      <c r="L419" s="5" t="e">
        <f>VLOOKUP(Tabla13[[#This Row],[Ref]],Hoja1!C:K,9,FALSE)</f>
        <v>#N/A</v>
      </c>
      <c r="M419" s="5" t="e">
        <f>VLOOKUP(Tabla13[[#This Row],[Ref]],Hoja1!C:L,10,FALSE)</f>
        <v>#N/A</v>
      </c>
      <c r="N419" s="5" t="e">
        <f>VLOOKUP(Tabla13[[#This Row],[Ref]],Hoja1!C:M,11,FALSE)</f>
        <v>#N/A</v>
      </c>
      <c r="O419" s="5" t="e">
        <f>VLOOKUP(Tabla13[[#This Row],[Ref]],Hoja1!C:N,12,FALSE)</f>
        <v>#N/A</v>
      </c>
      <c r="P419" s="5" t="e">
        <f>VLOOKUP(Tabla13[[#This Row],[Ref]],Hoja1!C:O,13,FALSE)</f>
        <v>#N/A</v>
      </c>
      <c r="Q419" s="5" t="e">
        <f>VLOOKUP(Tabla13[[#This Row],[Ref]],Hoja1!C:P,14,FALSE)</f>
        <v>#N/A</v>
      </c>
      <c r="R419" s="5" t="e">
        <f>VLOOKUP(Tabla13[[#This Row],[Ref]],Hoja1!C:Q,15,FALSE)</f>
        <v>#N/A</v>
      </c>
      <c r="S419" s="5" t="e">
        <f>VLOOKUP(Tabla13[[#This Row],[Ref]],Hoja1!C:R,16,FALSE)</f>
        <v>#N/A</v>
      </c>
      <c r="T419" s="5" t="e">
        <f>VLOOKUP(Tabla13[[#This Row],[Ref]],Hoja1!C:S,17,FALSE)</f>
        <v>#N/A</v>
      </c>
      <c r="U419" s="5" t="e">
        <f>VLOOKUP(Tabla13[[#This Row],[Ref]],Hoja1!C:T,18,FALSE)</f>
        <v>#N/A</v>
      </c>
      <c r="V419" s="5" t="e">
        <f>VLOOKUP(Tabla13[[#This Row],[Ref]],Hoja1!C:U,19,FALSE)</f>
        <v>#N/A</v>
      </c>
      <c r="W419" s="5" t="e">
        <f>VLOOKUP(Tabla13[[#This Row],[Ref]],Hoja1!C:V,20,FALSE)</f>
        <v>#N/A</v>
      </c>
      <c r="X419" s="5" t="e">
        <f>VLOOKUP(Tabla13[[#This Row],[Ref]],Hoja1!C:W,21,FALSE)</f>
        <v>#N/A</v>
      </c>
      <c r="Y419" s="5" t="e">
        <f>VLOOKUP(Tabla13[[#This Row],[Ref]],Hoja1!C:X,22,FALSE)</f>
        <v>#N/A</v>
      </c>
      <c r="Z419" s="2" t="e">
        <f>SUM(Tabla13[[#This Row],[18]:[38]])</f>
        <v>#N/A</v>
      </c>
      <c r="AA419" s="6">
        <v>36.950000000000003</v>
      </c>
      <c r="AB419" s="6">
        <v>37.950000000000003</v>
      </c>
      <c r="AC419" s="6"/>
      <c r="AD419" s="3">
        <f>Tabla13[[#This Row],[Price 1]]*2.3</f>
        <v>84.984999999999999</v>
      </c>
      <c r="AE419" s="3"/>
      <c r="AF419" s="3"/>
      <c r="AG419" s="3"/>
    </row>
    <row r="420" spans="1:33" ht="55.5" hidden="1" customHeight="1" x14ac:dyDescent="0.3">
      <c r="A420" s="10"/>
      <c r="B420" s="4" t="s">
        <v>2</v>
      </c>
      <c r="C420" s="4" t="s">
        <v>608</v>
      </c>
      <c r="D420" s="4" t="s">
        <v>609</v>
      </c>
      <c r="E420" s="5" t="e">
        <f>VLOOKUP(Tabla13[[#This Row],[Ref]],Hoja1!C:D,2,FALSE)</f>
        <v>#N/A</v>
      </c>
      <c r="F420" s="5" t="e">
        <f>VLOOKUP(Tabla13[[#This Row],[Ref]],Hoja1!C:E,3,FALSE)</f>
        <v>#N/A</v>
      </c>
      <c r="G420" s="5" t="e">
        <f>VLOOKUP(Tabla13[[#This Row],[Ref]],Hoja1!C:F,4,FALSE)</f>
        <v>#N/A</v>
      </c>
      <c r="H420" s="5" t="e">
        <f>VLOOKUP(Tabla13[[#This Row],[Ref]],Hoja1!C:G,5,FALSE)</f>
        <v>#N/A</v>
      </c>
      <c r="I420" s="5" t="e">
        <f>VLOOKUP(Tabla13[[#This Row],[Ref]],Hoja1!C:H,6,FALSE)</f>
        <v>#N/A</v>
      </c>
      <c r="J420" s="5" t="e">
        <f>VLOOKUP(Tabla13[[#This Row],[Ref]],Hoja1!C:I,7,FALSE)</f>
        <v>#N/A</v>
      </c>
      <c r="K420" s="5" t="e">
        <f>VLOOKUP(Tabla13[[#This Row],[Ref]],Hoja1!C:J,8,FALSE)</f>
        <v>#N/A</v>
      </c>
      <c r="L420" s="5" t="e">
        <f>VLOOKUP(Tabla13[[#This Row],[Ref]],Hoja1!C:K,9,FALSE)</f>
        <v>#N/A</v>
      </c>
      <c r="M420" s="5" t="e">
        <f>VLOOKUP(Tabla13[[#This Row],[Ref]],Hoja1!C:L,10,FALSE)</f>
        <v>#N/A</v>
      </c>
      <c r="N420" s="5" t="e">
        <f>VLOOKUP(Tabla13[[#This Row],[Ref]],Hoja1!C:M,11,FALSE)</f>
        <v>#N/A</v>
      </c>
      <c r="O420" s="5" t="e">
        <f>VLOOKUP(Tabla13[[#This Row],[Ref]],Hoja1!C:N,12,FALSE)</f>
        <v>#N/A</v>
      </c>
      <c r="P420" s="5" t="e">
        <f>VLOOKUP(Tabla13[[#This Row],[Ref]],Hoja1!C:O,13,FALSE)</f>
        <v>#N/A</v>
      </c>
      <c r="Q420" s="5" t="e">
        <f>VLOOKUP(Tabla13[[#This Row],[Ref]],Hoja1!C:P,14,FALSE)</f>
        <v>#N/A</v>
      </c>
      <c r="R420" s="5" t="e">
        <f>VLOOKUP(Tabla13[[#This Row],[Ref]],Hoja1!C:Q,15,FALSE)</f>
        <v>#N/A</v>
      </c>
      <c r="S420" s="5" t="e">
        <f>VLOOKUP(Tabla13[[#This Row],[Ref]],Hoja1!C:R,16,FALSE)</f>
        <v>#N/A</v>
      </c>
      <c r="T420" s="5" t="e">
        <f>VLOOKUP(Tabla13[[#This Row],[Ref]],Hoja1!C:S,17,FALSE)</f>
        <v>#N/A</v>
      </c>
      <c r="U420" s="5" t="e">
        <f>VLOOKUP(Tabla13[[#This Row],[Ref]],Hoja1!C:T,18,FALSE)</f>
        <v>#N/A</v>
      </c>
      <c r="V420" s="5" t="e">
        <f>VLOOKUP(Tabla13[[#This Row],[Ref]],Hoja1!C:U,19,FALSE)</f>
        <v>#N/A</v>
      </c>
      <c r="W420" s="5" t="e">
        <f>VLOOKUP(Tabla13[[#This Row],[Ref]],Hoja1!C:V,20,FALSE)</f>
        <v>#N/A</v>
      </c>
      <c r="X420" s="5" t="e">
        <f>VLOOKUP(Tabla13[[#This Row],[Ref]],Hoja1!C:W,21,FALSE)</f>
        <v>#N/A</v>
      </c>
      <c r="Y420" s="5" t="e">
        <f>VLOOKUP(Tabla13[[#This Row],[Ref]],Hoja1!C:X,22,FALSE)</f>
        <v>#N/A</v>
      </c>
      <c r="Z420" s="2" t="e">
        <f>SUM(Tabla13[[#This Row],[18]:[38]])</f>
        <v>#N/A</v>
      </c>
      <c r="AA420" s="6">
        <v>38.950000000000003</v>
      </c>
      <c r="AB420" s="6">
        <v>40.950000000000003</v>
      </c>
      <c r="AC420" s="6"/>
      <c r="AD420" s="3">
        <f>Tabla13[[#This Row],[Price 1]]*2.3</f>
        <v>89.584999999999994</v>
      </c>
      <c r="AE420" s="3"/>
      <c r="AF420" s="3"/>
      <c r="AG420" s="3"/>
    </row>
    <row r="421" spans="1:33" ht="55.5" hidden="1" customHeight="1" x14ac:dyDescent="0.3">
      <c r="A421" s="10"/>
      <c r="B421" s="4" t="s">
        <v>2</v>
      </c>
      <c r="C421" s="4" t="s">
        <v>610</v>
      </c>
      <c r="D421" s="4" t="s">
        <v>609</v>
      </c>
      <c r="E421" s="5" t="e">
        <f>VLOOKUP(Tabla13[[#This Row],[Ref]],Hoja1!C:D,2,FALSE)</f>
        <v>#N/A</v>
      </c>
      <c r="F421" s="5" t="e">
        <f>VLOOKUP(Tabla13[[#This Row],[Ref]],Hoja1!C:E,3,FALSE)</f>
        <v>#N/A</v>
      </c>
      <c r="G421" s="5" t="e">
        <f>VLOOKUP(Tabla13[[#This Row],[Ref]],Hoja1!C:F,4,FALSE)</f>
        <v>#N/A</v>
      </c>
      <c r="H421" s="5" t="e">
        <f>VLOOKUP(Tabla13[[#This Row],[Ref]],Hoja1!C:G,5,FALSE)</f>
        <v>#N/A</v>
      </c>
      <c r="I421" s="5" t="e">
        <f>VLOOKUP(Tabla13[[#This Row],[Ref]],Hoja1!C:H,6,FALSE)</f>
        <v>#N/A</v>
      </c>
      <c r="J421" s="5" t="e">
        <f>VLOOKUP(Tabla13[[#This Row],[Ref]],Hoja1!C:I,7,FALSE)</f>
        <v>#N/A</v>
      </c>
      <c r="K421" s="5" t="e">
        <f>VLOOKUP(Tabla13[[#This Row],[Ref]],Hoja1!C:J,8,FALSE)</f>
        <v>#N/A</v>
      </c>
      <c r="L421" s="5" t="e">
        <f>VLOOKUP(Tabla13[[#This Row],[Ref]],Hoja1!C:K,9,FALSE)</f>
        <v>#N/A</v>
      </c>
      <c r="M421" s="5" t="e">
        <f>VLOOKUP(Tabla13[[#This Row],[Ref]],Hoja1!C:L,10,FALSE)</f>
        <v>#N/A</v>
      </c>
      <c r="N421" s="5" t="e">
        <f>VLOOKUP(Tabla13[[#This Row],[Ref]],Hoja1!C:M,11,FALSE)</f>
        <v>#N/A</v>
      </c>
      <c r="O421" s="5" t="e">
        <f>VLOOKUP(Tabla13[[#This Row],[Ref]],Hoja1!C:N,12,FALSE)</f>
        <v>#N/A</v>
      </c>
      <c r="P421" s="5" t="e">
        <f>VLOOKUP(Tabla13[[#This Row],[Ref]],Hoja1!C:O,13,FALSE)</f>
        <v>#N/A</v>
      </c>
      <c r="Q421" s="5" t="e">
        <f>VLOOKUP(Tabla13[[#This Row],[Ref]],Hoja1!C:P,14,FALSE)</f>
        <v>#N/A</v>
      </c>
      <c r="R421" s="5" t="e">
        <f>VLOOKUP(Tabla13[[#This Row],[Ref]],Hoja1!C:Q,15,FALSE)</f>
        <v>#N/A</v>
      </c>
      <c r="S421" s="5" t="e">
        <f>VLOOKUP(Tabla13[[#This Row],[Ref]],Hoja1!C:R,16,FALSE)</f>
        <v>#N/A</v>
      </c>
      <c r="T421" s="5" t="e">
        <f>VLOOKUP(Tabla13[[#This Row],[Ref]],Hoja1!C:S,17,FALSE)</f>
        <v>#N/A</v>
      </c>
      <c r="U421" s="5" t="e">
        <f>VLOOKUP(Tabla13[[#This Row],[Ref]],Hoja1!C:T,18,FALSE)</f>
        <v>#N/A</v>
      </c>
      <c r="V421" s="5" t="e">
        <f>VLOOKUP(Tabla13[[#This Row],[Ref]],Hoja1!C:U,19,FALSE)</f>
        <v>#N/A</v>
      </c>
      <c r="W421" s="5" t="e">
        <f>VLOOKUP(Tabla13[[#This Row],[Ref]],Hoja1!C:V,20,FALSE)</f>
        <v>#N/A</v>
      </c>
      <c r="X421" s="5" t="e">
        <f>VLOOKUP(Tabla13[[#This Row],[Ref]],Hoja1!C:W,21,FALSE)</f>
        <v>#N/A</v>
      </c>
      <c r="Y421" s="5" t="e">
        <f>VLOOKUP(Tabla13[[#This Row],[Ref]],Hoja1!C:X,22,FALSE)</f>
        <v>#N/A</v>
      </c>
      <c r="Z421" s="2" t="e">
        <f>SUM(Tabla13[[#This Row],[18]:[38]])</f>
        <v>#N/A</v>
      </c>
      <c r="AA421" s="6">
        <v>38.950000000000003</v>
      </c>
      <c r="AB421" s="6">
        <v>40.950000000000003</v>
      </c>
      <c r="AC421" s="6"/>
      <c r="AD421" s="3">
        <f>Tabla13[[#This Row],[Price 1]]*2.3</f>
        <v>89.584999999999994</v>
      </c>
      <c r="AE421" s="3"/>
      <c r="AF421" s="3"/>
      <c r="AG421" s="3"/>
    </row>
    <row r="422" spans="1:33" ht="55.5" hidden="1" customHeight="1" x14ac:dyDescent="0.3">
      <c r="A422" s="10"/>
      <c r="B422" s="4" t="s">
        <v>2</v>
      </c>
      <c r="C422" s="4" t="s">
        <v>611</v>
      </c>
      <c r="D422" s="4" t="s">
        <v>612</v>
      </c>
      <c r="E422" s="5" t="e">
        <f>VLOOKUP(Tabla13[[#This Row],[Ref]],Hoja1!C:D,2,FALSE)</f>
        <v>#N/A</v>
      </c>
      <c r="F422" s="5" t="e">
        <f>VLOOKUP(Tabla13[[#This Row],[Ref]],Hoja1!C:E,3,FALSE)</f>
        <v>#N/A</v>
      </c>
      <c r="G422" s="5" t="e">
        <f>VLOOKUP(Tabla13[[#This Row],[Ref]],Hoja1!C:F,4,FALSE)</f>
        <v>#N/A</v>
      </c>
      <c r="H422" s="5" t="e">
        <f>VLOOKUP(Tabla13[[#This Row],[Ref]],Hoja1!C:G,5,FALSE)</f>
        <v>#N/A</v>
      </c>
      <c r="I422" s="5" t="e">
        <f>VLOOKUP(Tabla13[[#This Row],[Ref]],Hoja1!C:H,6,FALSE)</f>
        <v>#N/A</v>
      </c>
      <c r="J422" s="5" t="e">
        <f>VLOOKUP(Tabla13[[#This Row],[Ref]],Hoja1!C:I,7,FALSE)</f>
        <v>#N/A</v>
      </c>
      <c r="K422" s="5" t="e">
        <f>VLOOKUP(Tabla13[[#This Row],[Ref]],Hoja1!C:J,8,FALSE)</f>
        <v>#N/A</v>
      </c>
      <c r="L422" s="5" t="e">
        <f>VLOOKUP(Tabla13[[#This Row],[Ref]],Hoja1!C:K,9,FALSE)</f>
        <v>#N/A</v>
      </c>
      <c r="M422" s="5" t="e">
        <f>VLOOKUP(Tabla13[[#This Row],[Ref]],Hoja1!C:L,10,FALSE)</f>
        <v>#N/A</v>
      </c>
      <c r="N422" s="5" t="e">
        <f>VLOOKUP(Tabla13[[#This Row],[Ref]],Hoja1!C:M,11,FALSE)</f>
        <v>#N/A</v>
      </c>
      <c r="O422" s="5" t="e">
        <f>VLOOKUP(Tabla13[[#This Row],[Ref]],Hoja1!C:N,12,FALSE)</f>
        <v>#N/A</v>
      </c>
      <c r="P422" s="5" t="e">
        <f>VLOOKUP(Tabla13[[#This Row],[Ref]],Hoja1!C:O,13,FALSE)</f>
        <v>#N/A</v>
      </c>
      <c r="Q422" s="5" t="e">
        <f>VLOOKUP(Tabla13[[#This Row],[Ref]],Hoja1!C:P,14,FALSE)</f>
        <v>#N/A</v>
      </c>
      <c r="R422" s="5" t="e">
        <f>VLOOKUP(Tabla13[[#This Row],[Ref]],Hoja1!C:Q,15,FALSE)</f>
        <v>#N/A</v>
      </c>
      <c r="S422" s="5" t="e">
        <f>VLOOKUP(Tabla13[[#This Row],[Ref]],Hoja1!C:R,16,FALSE)</f>
        <v>#N/A</v>
      </c>
      <c r="T422" s="5" t="e">
        <f>VLOOKUP(Tabla13[[#This Row],[Ref]],Hoja1!C:S,17,FALSE)</f>
        <v>#N/A</v>
      </c>
      <c r="U422" s="5" t="e">
        <f>VLOOKUP(Tabla13[[#This Row],[Ref]],Hoja1!C:T,18,FALSE)</f>
        <v>#N/A</v>
      </c>
      <c r="V422" s="5" t="e">
        <f>VLOOKUP(Tabla13[[#This Row],[Ref]],Hoja1!C:U,19,FALSE)</f>
        <v>#N/A</v>
      </c>
      <c r="W422" s="5" t="e">
        <f>VLOOKUP(Tabla13[[#This Row],[Ref]],Hoja1!C:V,20,FALSE)</f>
        <v>#N/A</v>
      </c>
      <c r="X422" s="5" t="e">
        <f>VLOOKUP(Tabla13[[#This Row],[Ref]],Hoja1!C:W,21,FALSE)</f>
        <v>#N/A</v>
      </c>
      <c r="Y422" s="5" t="e">
        <f>VLOOKUP(Tabla13[[#This Row],[Ref]],Hoja1!C:X,22,FALSE)</f>
        <v>#N/A</v>
      </c>
      <c r="Z422" s="2" t="e">
        <f>SUM(Tabla13[[#This Row],[18]:[38]])</f>
        <v>#N/A</v>
      </c>
      <c r="AA422" s="6">
        <v>27.95</v>
      </c>
      <c r="AB422" s="6"/>
      <c r="AC422" s="6"/>
      <c r="AD422" s="3">
        <f>Tabla13[[#This Row],[Price 1]]*2.3</f>
        <v>64.284999999999997</v>
      </c>
      <c r="AE422" s="3"/>
      <c r="AF422" s="3"/>
      <c r="AG422" s="3"/>
    </row>
    <row r="423" spans="1:33" ht="55.5" hidden="1" customHeight="1" x14ac:dyDescent="0.3">
      <c r="A423" s="10"/>
      <c r="B423" s="4" t="s">
        <v>2</v>
      </c>
      <c r="C423" s="4" t="s">
        <v>613</v>
      </c>
      <c r="D423" s="4" t="s">
        <v>612</v>
      </c>
      <c r="E423" s="5" t="e">
        <f>VLOOKUP(Tabla13[[#This Row],[Ref]],Hoja1!C:D,2,FALSE)</f>
        <v>#N/A</v>
      </c>
      <c r="F423" s="5" t="e">
        <f>VLOOKUP(Tabla13[[#This Row],[Ref]],Hoja1!C:E,3,FALSE)</f>
        <v>#N/A</v>
      </c>
      <c r="G423" s="5" t="e">
        <f>VLOOKUP(Tabla13[[#This Row],[Ref]],Hoja1!C:F,4,FALSE)</f>
        <v>#N/A</v>
      </c>
      <c r="H423" s="5" t="e">
        <f>VLOOKUP(Tabla13[[#This Row],[Ref]],Hoja1!C:G,5,FALSE)</f>
        <v>#N/A</v>
      </c>
      <c r="I423" s="5" t="e">
        <f>VLOOKUP(Tabla13[[#This Row],[Ref]],Hoja1!C:H,6,FALSE)</f>
        <v>#N/A</v>
      </c>
      <c r="J423" s="5" t="e">
        <f>VLOOKUP(Tabla13[[#This Row],[Ref]],Hoja1!C:I,7,FALSE)</f>
        <v>#N/A</v>
      </c>
      <c r="K423" s="5" t="e">
        <f>VLOOKUP(Tabla13[[#This Row],[Ref]],Hoja1!C:J,8,FALSE)</f>
        <v>#N/A</v>
      </c>
      <c r="L423" s="5" t="e">
        <f>VLOOKUP(Tabla13[[#This Row],[Ref]],Hoja1!C:K,9,FALSE)</f>
        <v>#N/A</v>
      </c>
      <c r="M423" s="5" t="e">
        <f>VLOOKUP(Tabla13[[#This Row],[Ref]],Hoja1!C:L,10,FALSE)</f>
        <v>#N/A</v>
      </c>
      <c r="N423" s="5" t="e">
        <f>VLOOKUP(Tabla13[[#This Row],[Ref]],Hoja1!C:M,11,FALSE)</f>
        <v>#N/A</v>
      </c>
      <c r="O423" s="5" t="e">
        <f>VLOOKUP(Tabla13[[#This Row],[Ref]],Hoja1!C:N,12,FALSE)</f>
        <v>#N/A</v>
      </c>
      <c r="P423" s="5" t="e">
        <f>VLOOKUP(Tabla13[[#This Row],[Ref]],Hoja1!C:O,13,FALSE)</f>
        <v>#N/A</v>
      </c>
      <c r="Q423" s="5" t="e">
        <f>VLOOKUP(Tabla13[[#This Row],[Ref]],Hoja1!C:P,14,FALSE)</f>
        <v>#N/A</v>
      </c>
      <c r="R423" s="5" t="e">
        <f>VLOOKUP(Tabla13[[#This Row],[Ref]],Hoja1!C:Q,15,FALSE)</f>
        <v>#N/A</v>
      </c>
      <c r="S423" s="5" t="e">
        <f>VLOOKUP(Tabla13[[#This Row],[Ref]],Hoja1!C:R,16,FALSE)</f>
        <v>#N/A</v>
      </c>
      <c r="T423" s="5" t="e">
        <f>VLOOKUP(Tabla13[[#This Row],[Ref]],Hoja1!C:S,17,FALSE)</f>
        <v>#N/A</v>
      </c>
      <c r="U423" s="5" t="e">
        <f>VLOOKUP(Tabla13[[#This Row],[Ref]],Hoja1!C:T,18,FALSE)</f>
        <v>#N/A</v>
      </c>
      <c r="V423" s="5" t="e">
        <f>VLOOKUP(Tabla13[[#This Row],[Ref]],Hoja1!C:U,19,FALSE)</f>
        <v>#N/A</v>
      </c>
      <c r="W423" s="5" t="e">
        <f>VLOOKUP(Tabla13[[#This Row],[Ref]],Hoja1!C:V,20,FALSE)</f>
        <v>#N/A</v>
      </c>
      <c r="X423" s="5" t="e">
        <f>VLOOKUP(Tabla13[[#This Row],[Ref]],Hoja1!C:W,21,FALSE)</f>
        <v>#N/A</v>
      </c>
      <c r="Y423" s="5" t="e">
        <f>VLOOKUP(Tabla13[[#This Row],[Ref]],Hoja1!C:X,22,FALSE)</f>
        <v>#N/A</v>
      </c>
      <c r="Z423" s="2" t="e">
        <f>SUM(Tabla13[[#This Row],[18]:[38]])</f>
        <v>#N/A</v>
      </c>
      <c r="AA423" s="6">
        <v>27.95</v>
      </c>
      <c r="AB423" s="6"/>
      <c r="AC423" s="6"/>
      <c r="AD423" s="3">
        <f>Tabla13[[#This Row],[Price 1]]*2.3</f>
        <v>64.284999999999997</v>
      </c>
      <c r="AE423" s="3"/>
      <c r="AF423" s="3"/>
      <c r="AG423" s="3"/>
    </row>
    <row r="424" spans="1:33" ht="55.5" hidden="1" customHeight="1" x14ac:dyDescent="0.3">
      <c r="A424" s="9"/>
      <c r="B424" s="4" t="s">
        <v>2</v>
      </c>
      <c r="C424" s="4" t="s">
        <v>614</v>
      </c>
      <c r="D424" s="4" t="s">
        <v>615</v>
      </c>
      <c r="E424" s="5" t="e">
        <f>VLOOKUP(Tabla13[[#This Row],[Ref]],Hoja1!C:D,2,FALSE)</f>
        <v>#N/A</v>
      </c>
      <c r="F424" s="5" t="e">
        <f>VLOOKUP(Tabla13[[#This Row],[Ref]],Hoja1!C:E,3,FALSE)</f>
        <v>#N/A</v>
      </c>
      <c r="G424" s="5" t="e">
        <f>VLOOKUP(Tabla13[[#This Row],[Ref]],Hoja1!C:F,4,FALSE)</f>
        <v>#N/A</v>
      </c>
      <c r="H424" s="5" t="e">
        <f>VLOOKUP(Tabla13[[#This Row],[Ref]],Hoja1!C:G,5,FALSE)</f>
        <v>#N/A</v>
      </c>
      <c r="I424" s="5" t="e">
        <f>VLOOKUP(Tabla13[[#This Row],[Ref]],Hoja1!C:H,6,FALSE)</f>
        <v>#N/A</v>
      </c>
      <c r="J424" s="5" t="e">
        <f>VLOOKUP(Tabla13[[#This Row],[Ref]],Hoja1!C:I,7,FALSE)</f>
        <v>#N/A</v>
      </c>
      <c r="K424" s="5" t="e">
        <f>VLOOKUP(Tabla13[[#This Row],[Ref]],Hoja1!C:J,8,FALSE)</f>
        <v>#N/A</v>
      </c>
      <c r="L424" s="5" t="e">
        <f>VLOOKUP(Tabla13[[#This Row],[Ref]],Hoja1!C:K,9,FALSE)</f>
        <v>#N/A</v>
      </c>
      <c r="M424" s="5" t="e">
        <f>VLOOKUP(Tabla13[[#This Row],[Ref]],Hoja1!C:L,10,FALSE)</f>
        <v>#N/A</v>
      </c>
      <c r="N424" s="5" t="e">
        <f>VLOOKUP(Tabla13[[#This Row],[Ref]],Hoja1!C:M,11,FALSE)</f>
        <v>#N/A</v>
      </c>
      <c r="O424" s="5" t="e">
        <f>VLOOKUP(Tabla13[[#This Row],[Ref]],Hoja1!C:N,12,FALSE)</f>
        <v>#N/A</v>
      </c>
      <c r="P424" s="5" t="e">
        <f>VLOOKUP(Tabla13[[#This Row],[Ref]],Hoja1!C:O,13,FALSE)</f>
        <v>#N/A</v>
      </c>
      <c r="Q424" s="5" t="e">
        <f>VLOOKUP(Tabla13[[#This Row],[Ref]],Hoja1!C:P,14,FALSE)</f>
        <v>#N/A</v>
      </c>
      <c r="R424" s="5" t="e">
        <f>VLOOKUP(Tabla13[[#This Row],[Ref]],Hoja1!C:Q,15,FALSE)</f>
        <v>#N/A</v>
      </c>
      <c r="S424" s="5" t="e">
        <f>VLOOKUP(Tabla13[[#This Row],[Ref]],Hoja1!C:R,16,FALSE)</f>
        <v>#N/A</v>
      </c>
      <c r="T424" s="5" t="e">
        <f>VLOOKUP(Tabla13[[#This Row],[Ref]],Hoja1!C:S,17,FALSE)</f>
        <v>#N/A</v>
      </c>
      <c r="U424" s="5" t="e">
        <f>VLOOKUP(Tabla13[[#This Row],[Ref]],Hoja1!C:T,18,FALSE)</f>
        <v>#N/A</v>
      </c>
      <c r="V424" s="5" t="e">
        <f>VLOOKUP(Tabla13[[#This Row],[Ref]],Hoja1!C:U,19,FALSE)</f>
        <v>#N/A</v>
      </c>
      <c r="W424" s="5" t="e">
        <f>VLOOKUP(Tabla13[[#This Row],[Ref]],Hoja1!C:V,20,FALSE)</f>
        <v>#N/A</v>
      </c>
      <c r="X424" s="5" t="e">
        <f>VLOOKUP(Tabla13[[#This Row],[Ref]],Hoja1!C:W,21,FALSE)</f>
        <v>#N/A</v>
      </c>
      <c r="Y424" s="5" t="e">
        <f>VLOOKUP(Tabla13[[#This Row],[Ref]],Hoja1!C:X,22,FALSE)</f>
        <v>#N/A</v>
      </c>
      <c r="Z424" s="2" t="e">
        <f>SUM(Tabla13[[#This Row],[18]:[38]])</f>
        <v>#N/A</v>
      </c>
      <c r="AA424" s="6">
        <v>28.95</v>
      </c>
      <c r="AB424" s="6"/>
      <c r="AC424" s="6"/>
      <c r="AD424" s="3">
        <f>Tabla13[[#This Row],[Price 1]]*2.3</f>
        <v>66.584999999999994</v>
      </c>
      <c r="AE424" s="3"/>
      <c r="AF424" s="3"/>
      <c r="AG424" s="3"/>
    </row>
    <row r="425" spans="1:33" ht="55.5" hidden="1" customHeight="1" x14ac:dyDescent="0.3">
      <c r="A425" s="9"/>
      <c r="B425" s="4" t="s">
        <v>2</v>
      </c>
      <c r="C425" s="4" t="s">
        <v>616</v>
      </c>
      <c r="D425" s="4" t="s">
        <v>615</v>
      </c>
      <c r="E425" s="5" t="e">
        <f>VLOOKUP(Tabla13[[#This Row],[Ref]],Hoja1!C:D,2,FALSE)</f>
        <v>#N/A</v>
      </c>
      <c r="F425" s="5" t="e">
        <f>VLOOKUP(Tabla13[[#This Row],[Ref]],Hoja1!C:E,3,FALSE)</f>
        <v>#N/A</v>
      </c>
      <c r="G425" s="5" t="e">
        <f>VLOOKUP(Tabla13[[#This Row],[Ref]],Hoja1!C:F,4,FALSE)</f>
        <v>#N/A</v>
      </c>
      <c r="H425" s="5" t="e">
        <f>VLOOKUP(Tabla13[[#This Row],[Ref]],Hoja1!C:G,5,FALSE)</f>
        <v>#N/A</v>
      </c>
      <c r="I425" s="5" t="e">
        <f>VLOOKUP(Tabla13[[#This Row],[Ref]],Hoja1!C:H,6,FALSE)</f>
        <v>#N/A</v>
      </c>
      <c r="J425" s="5" t="e">
        <f>VLOOKUP(Tabla13[[#This Row],[Ref]],Hoja1!C:I,7,FALSE)</f>
        <v>#N/A</v>
      </c>
      <c r="K425" s="5" t="e">
        <f>VLOOKUP(Tabla13[[#This Row],[Ref]],Hoja1!C:J,8,FALSE)</f>
        <v>#N/A</v>
      </c>
      <c r="L425" s="5" t="e">
        <f>VLOOKUP(Tabla13[[#This Row],[Ref]],Hoja1!C:K,9,FALSE)</f>
        <v>#N/A</v>
      </c>
      <c r="M425" s="5" t="e">
        <f>VLOOKUP(Tabla13[[#This Row],[Ref]],Hoja1!C:L,10,FALSE)</f>
        <v>#N/A</v>
      </c>
      <c r="N425" s="5" t="e">
        <f>VLOOKUP(Tabla13[[#This Row],[Ref]],Hoja1!C:M,11,FALSE)</f>
        <v>#N/A</v>
      </c>
      <c r="O425" s="5" t="e">
        <f>VLOOKUP(Tabla13[[#This Row],[Ref]],Hoja1!C:N,12,FALSE)</f>
        <v>#N/A</v>
      </c>
      <c r="P425" s="5" t="e">
        <f>VLOOKUP(Tabla13[[#This Row],[Ref]],Hoja1!C:O,13,FALSE)</f>
        <v>#N/A</v>
      </c>
      <c r="Q425" s="5" t="e">
        <f>VLOOKUP(Tabla13[[#This Row],[Ref]],Hoja1!C:P,14,FALSE)</f>
        <v>#N/A</v>
      </c>
      <c r="R425" s="5" t="e">
        <f>VLOOKUP(Tabla13[[#This Row],[Ref]],Hoja1!C:Q,15,FALSE)</f>
        <v>#N/A</v>
      </c>
      <c r="S425" s="5" t="e">
        <f>VLOOKUP(Tabla13[[#This Row],[Ref]],Hoja1!C:R,16,FALSE)</f>
        <v>#N/A</v>
      </c>
      <c r="T425" s="5" t="e">
        <f>VLOOKUP(Tabla13[[#This Row],[Ref]],Hoja1!C:S,17,FALSE)</f>
        <v>#N/A</v>
      </c>
      <c r="U425" s="5" t="e">
        <f>VLOOKUP(Tabla13[[#This Row],[Ref]],Hoja1!C:T,18,FALSE)</f>
        <v>#N/A</v>
      </c>
      <c r="V425" s="5" t="e">
        <f>VLOOKUP(Tabla13[[#This Row],[Ref]],Hoja1!C:U,19,FALSE)</f>
        <v>#N/A</v>
      </c>
      <c r="W425" s="5" t="e">
        <f>VLOOKUP(Tabla13[[#This Row],[Ref]],Hoja1!C:V,20,FALSE)</f>
        <v>#N/A</v>
      </c>
      <c r="X425" s="5" t="e">
        <f>VLOOKUP(Tabla13[[#This Row],[Ref]],Hoja1!C:W,21,FALSE)</f>
        <v>#N/A</v>
      </c>
      <c r="Y425" s="5" t="e">
        <f>VLOOKUP(Tabla13[[#This Row],[Ref]],Hoja1!C:X,22,FALSE)</f>
        <v>#N/A</v>
      </c>
      <c r="Z425" s="2" t="e">
        <f>SUM(Tabla13[[#This Row],[18]:[38]])</f>
        <v>#N/A</v>
      </c>
      <c r="AA425" s="6">
        <v>28.95</v>
      </c>
      <c r="AB425" s="6"/>
      <c r="AC425" s="6"/>
      <c r="AD425" s="3">
        <f>Tabla13[[#This Row],[Price 1]]*2.3</f>
        <v>66.584999999999994</v>
      </c>
      <c r="AE425" s="3"/>
      <c r="AF425" s="3"/>
      <c r="AG425" s="3"/>
    </row>
    <row r="426" spans="1:33" ht="55.5" hidden="1" customHeight="1" x14ac:dyDescent="0.3">
      <c r="A426" s="10"/>
      <c r="B426" s="4" t="s">
        <v>2</v>
      </c>
      <c r="C426" s="4" t="s">
        <v>617</v>
      </c>
      <c r="D426" s="4" t="s">
        <v>68</v>
      </c>
      <c r="E426" s="5">
        <f>VLOOKUP(Tabla13[[#This Row],[Ref]],Hoja1!C:D,2,FALSE)</f>
        <v>0</v>
      </c>
      <c r="F426" s="5">
        <f>VLOOKUP(Tabla13[[#This Row],[Ref]],Hoja1!C:E,3,FALSE)</f>
        <v>0</v>
      </c>
      <c r="G426" s="5">
        <f>VLOOKUP(Tabla13[[#This Row],[Ref]],Hoja1!C:F,4,FALSE)</f>
        <v>0</v>
      </c>
      <c r="H426" s="5">
        <f>VLOOKUP(Tabla13[[#This Row],[Ref]],Hoja1!C:G,5,FALSE)</f>
        <v>0</v>
      </c>
      <c r="I426" s="5">
        <f>VLOOKUP(Tabla13[[#This Row],[Ref]],Hoja1!C:H,6,FALSE)</f>
        <v>0</v>
      </c>
      <c r="J426" s="5">
        <f>VLOOKUP(Tabla13[[#This Row],[Ref]],Hoja1!C:I,7,FALSE)</f>
        <v>0</v>
      </c>
      <c r="K426" s="5">
        <f>VLOOKUP(Tabla13[[#This Row],[Ref]],Hoja1!C:J,8,FALSE)</f>
        <v>2</v>
      </c>
      <c r="L426" s="5">
        <f>VLOOKUP(Tabla13[[#This Row],[Ref]],Hoja1!C:K,9,FALSE)</f>
        <v>0</v>
      </c>
      <c r="M426" s="5">
        <f>VLOOKUP(Tabla13[[#This Row],[Ref]],Hoja1!C:L,10,FALSE)</f>
        <v>0</v>
      </c>
      <c r="N426" s="5">
        <f>VLOOKUP(Tabla13[[#This Row],[Ref]],Hoja1!C:M,11,FALSE)</f>
        <v>0</v>
      </c>
      <c r="O426" s="5">
        <f>VLOOKUP(Tabla13[[#This Row],[Ref]],Hoja1!C:N,12,FALSE)</f>
        <v>0</v>
      </c>
      <c r="P426" s="5">
        <f>VLOOKUP(Tabla13[[#This Row],[Ref]],Hoja1!C:O,13,FALSE)</f>
        <v>0</v>
      </c>
      <c r="Q426" s="5">
        <f>VLOOKUP(Tabla13[[#This Row],[Ref]],Hoja1!C:P,14,FALSE)</f>
        <v>0</v>
      </c>
      <c r="R426" s="5">
        <f>VLOOKUP(Tabla13[[#This Row],[Ref]],Hoja1!C:Q,15,FALSE)</f>
        <v>0</v>
      </c>
      <c r="S426" s="5">
        <f>VLOOKUP(Tabla13[[#This Row],[Ref]],Hoja1!C:R,16,FALSE)</f>
        <v>0</v>
      </c>
      <c r="T426" s="5">
        <f>VLOOKUP(Tabla13[[#This Row],[Ref]],Hoja1!C:S,17,FALSE)</f>
        <v>0</v>
      </c>
      <c r="U426" s="5">
        <f>VLOOKUP(Tabla13[[#This Row],[Ref]],Hoja1!C:T,18,FALSE)</f>
        <v>0</v>
      </c>
      <c r="V426" s="5">
        <f>VLOOKUP(Tabla13[[#This Row],[Ref]],Hoja1!C:U,19,FALSE)</f>
        <v>0</v>
      </c>
      <c r="W426" s="5">
        <f>VLOOKUP(Tabla13[[#This Row],[Ref]],Hoja1!C:V,20,FALSE)</f>
        <v>0</v>
      </c>
      <c r="X426" s="5">
        <f>VLOOKUP(Tabla13[[#This Row],[Ref]],Hoja1!C:W,21,FALSE)</f>
        <v>0</v>
      </c>
      <c r="Y426" s="5">
        <f>VLOOKUP(Tabla13[[#This Row],[Ref]],Hoja1!C:X,22,FALSE)</f>
        <v>0</v>
      </c>
      <c r="Z426" s="2">
        <f>SUM(Tabla13[[#This Row],[18]:[38]])</f>
        <v>2</v>
      </c>
      <c r="AA426" s="6">
        <v>29.95</v>
      </c>
      <c r="AB426" s="6"/>
      <c r="AC426" s="6"/>
      <c r="AD426" s="3">
        <f>Tabla13[[#This Row],[Price 1]]*2.3</f>
        <v>68.884999999999991</v>
      </c>
      <c r="AE426" s="3"/>
      <c r="AF426" s="3"/>
      <c r="AG426" s="3" t="s">
        <v>1643</v>
      </c>
    </row>
    <row r="427" spans="1:33" ht="55.5" customHeight="1" x14ac:dyDescent="0.3">
      <c r="A427" s="10"/>
      <c r="B427" s="4" t="s">
        <v>2</v>
      </c>
      <c r="C427" s="4" t="s">
        <v>618</v>
      </c>
      <c r="D427" s="4" t="s">
        <v>68</v>
      </c>
      <c r="E427" s="5">
        <f>VLOOKUP(Tabla13[[#This Row],[Ref]],Hoja1!C:D,2,FALSE)</f>
        <v>1</v>
      </c>
      <c r="F427" s="5">
        <f>VLOOKUP(Tabla13[[#This Row],[Ref]],Hoja1!C:E,3,FALSE)</f>
        <v>1</v>
      </c>
      <c r="G427" s="5">
        <f>VLOOKUP(Tabla13[[#This Row],[Ref]],Hoja1!C:F,4,FALSE)</f>
        <v>0</v>
      </c>
      <c r="H427" s="5">
        <f>VLOOKUP(Tabla13[[#This Row],[Ref]],Hoja1!C:G,5,FALSE)</f>
        <v>1</v>
      </c>
      <c r="I427" s="5">
        <f>VLOOKUP(Tabla13[[#This Row],[Ref]],Hoja1!C:H,6,FALSE)</f>
        <v>0</v>
      </c>
      <c r="J427" s="5">
        <f>VLOOKUP(Tabla13[[#This Row],[Ref]],Hoja1!C:I,7,FALSE)</f>
        <v>0</v>
      </c>
      <c r="K427" s="5">
        <f>VLOOKUP(Tabla13[[#This Row],[Ref]],Hoja1!C:J,8,FALSE)</f>
        <v>0</v>
      </c>
      <c r="L427" s="5">
        <f>VLOOKUP(Tabla13[[#This Row],[Ref]],Hoja1!C:K,9,FALSE)</f>
        <v>0</v>
      </c>
      <c r="M427" s="5">
        <f>VLOOKUP(Tabla13[[#This Row],[Ref]],Hoja1!C:L,10,FALSE)</f>
        <v>0</v>
      </c>
      <c r="N427" s="5">
        <f>VLOOKUP(Tabla13[[#This Row],[Ref]],Hoja1!C:M,11,FALSE)</f>
        <v>0</v>
      </c>
      <c r="O427" s="5">
        <f>VLOOKUP(Tabla13[[#This Row],[Ref]],Hoja1!C:N,12,FALSE)</f>
        <v>0</v>
      </c>
      <c r="P427" s="5">
        <f>VLOOKUP(Tabla13[[#This Row],[Ref]],Hoja1!C:O,13,FALSE)</f>
        <v>0</v>
      </c>
      <c r="Q427" s="5">
        <f>VLOOKUP(Tabla13[[#This Row],[Ref]],Hoja1!C:P,14,FALSE)</f>
        <v>0</v>
      </c>
      <c r="R427" s="5">
        <f>VLOOKUP(Tabla13[[#This Row],[Ref]],Hoja1!C:Q,15,FALSE)</f>
        <v>0</v>
      </c>
      <c r="S427" s="5">
        <f>VLOOKUP(Tabla13[[#This Row],[Ref]],Hoja1!C:R,16,FALSE)</f>
        <v>0</v>
      </c>
      <c r="T427" s="5">
        <f>VLOOKUP(Tabla13[[#This Row],[Ref]],Hoja1!C:S,17,FALSE)</f>
        <v>0</v>
      </c>
      <c r="U427" s="5">
        <f>VLOOKUP(Tabla13[[#This Row],[Ref]],Hoja1!C:T,18,FALSE)</f>
        <v>0</v>
      </c>
      <c r="V427" s="5">
        <f>VLOOKUP(Tabla13[[#This Row],[Ref]],Hoja1!C:U,19,FALSE)</f>
        <v>0</v>
      </c>
      <c r="W427" s="5">
        <f>VLOOKUP(Tabla13[[#This Row],[Ref]],Hoja1!C:V,20,FALSE)</f>
        <v>0</v>
      </c>
      <c r="X427" s="5">
        <f>VLOOKUP(Tabla13[[#This Row],[Ref]],Hoja1!C:W,21,FALSE)</f>
        <v>0</v>
      </c>
      <c r="Y427" s="5">
        <f>VLOOKUP(Tabla13[[#This Row],[Ref]],Hoja1!C:X,22,FALSE)</f>
        <v>0</v>
      </c>
      <c r="Z427" s="2">
        <f>SUM(Tabla13[[#This Row],[18]:[38]])</f>
        <v>3</v>
      </c>
      <c r="AA427" s="6">
        <v>29.95</v>
      </c>
      <c r="AB427" s="6"/>
      <c r="AC427" s="6"/>
      <c r="AD427" s="3">
        <f>Tabla13[[#This Row],[Price 1]]*2.3</f>
        <v>68.884999999999991</v>
      </c>
      <c r="AE427" s="3"/>
      <c r="AF427" s="3"/>
      <c r="AG427" s="3" t="s">
        <v>1643</v>
      </c>
    </row>
    <row r="428" spans="1:33" ht="55.5" hidden="1" customHeight="1" x14ac:dyDescent="0.3">
      <c r="A428" s="10"/>
      <c r="B428" s="4" t="s">
        <v>2</v>
      </c>
      <c r="C428" s="4" t="s">
        <v>619</v>
      </c>
      <c r="D428" s="4" t="s">
        <v>68</v>
      </c>
      <c r="E428" s="5" t="e">
        <f>VLOOKUP(Tabla13[[#This Row],[Ref]],Hoja1!C:D,2,FALSE)</f>
        <v>#N/A</v>
      </c>
      <c r="F428" s="5" t="e">
        <f>VLOOKUP(Tabla13[[#This Row],[Ref]],Hoja1!C:E,3,FALSE)</f>
        <v>#N/A</v>
      </c>
      <c r="G428" s="5" t="e">
        <f>VLOOKUP(Tabla13[[#This Row],[Ref]],Hoja1!C:F,4,FALSE)</f>
        <v>#N/A</v>
      </c>
      <c r="H428" s="5" t="e">
        <f>VLOOKUP(Tabla13[[#This Row],[Ref]],Hoja1!C:G,5,FALSE)</f>
        <v>#N/A</v>
      </c>
      <c r="I428" s="5" t="e">
        <f>VLOOKUP(Tabla13[[#This Row],[Ref]],Hoja1!C:H,6,FALSE)</f>
        <v>#N/A</v>
      </c>
      <c r="J428" s="5" t="e">
        <f>VLOOKUP(Tabla13[[#This Row],[Ref]],Hoja1!C:I,7,FALSE)</f>
        <v>#N/A</v>
      </c>
      <c r="K428" s="5" t="e">
        <f>VLOOKUP(Tabla13[[#This Row],[Ref]],Hoja1!C:J,8,FALSE)</f>
        <v>#N/A</v>
      </c>
      <c r="L428" s="5" t="e">
        <f>VLOOKUP(Tabla13[[#This Row],[Ref]],Hoja1!C:K,9,FALSE)</f>
        <v>#N/A</v>
      </c>
      <c r="M428" s="5" t="e">
        <f>VLOOKUP(Tabla13[[#This Row],[Ref]],Hoja1!C:L,10,FALSE)</f>
        <v>#N/A</v>
      </c>
      <c r="N428" s="5" t="e">
        <f>VLOOKUP(Tabla13[[#This Row],[Ref]],Hoja1!C:M,11,FALSE)</f>
        <v>#N/A</v>
      </c>
      <c r="O428" s="5" t="e">
        <f>VLOOKUP(Tabla13[[#This Row],[Ref]],Hoja1!C:N,12,FALSE)</f>
        <v>#N/A</v>
      </c>
      <c r="P428" s="5" t="e">
        <f>VLOOKUP(Tabla13[[#This Row],[Ref]],Hoja1!C:O,13,FALSE)</f>
        <v>#N/A</v>
      </c>
      <c r="Q428" s="5" t="e">
        <f>VLOOKUP(Tabla13[[#This Row],[Ref]],Hoja1!C:P,14,FALSE)</f>
        <v>#N/A</v>
      </c>
      <c r="R428" s="5" t="e">
        <f>VLOOKUP(Tabla13[[#This Row],[Ref]],Hoja1!C:Q,15,FALSE)</f>
        <v>#N/A</v>
      </c>
      <c r="S428" s="5" t="e">
        <f>VLOOKUP(Tabla13[[#This Row],[Ref]],Hoja1!C:R,16,FALSE)</f>
        <v>#N/A</v>
      </c>
      <c r="T428" s="5" t="e">
        <f>VLOOKUP(Tabla13[[#This Row],[Ref]],Hoja1!C:S,17,FALSE)</f>
        <v>#N/A</v>
      </c>
      <c r="U428" s="5" t="e">
        <f>VLOOKUP(Tabla13[[#This Row],[Ref]],Hoja1!C:T,18,FALSE)</f>
        <v>#N/A</v>
      </c>
      <c r="V428" s="5" t="e">
        <f>VLOOKUP(Tabla13[[#This Row],[Ref]],Hoja1!C:U,19,FALSE)</f>
        <v>#N/A</v>
      </c>
      <c r="W428" s="5" t="e">
        <f>VLOOKUP(Tabla13[[#This Row],[Ref]],Hoja1!C:V,20,FALSE)</f>
        <v>#N/A</v>
      </c>
      <c r="X428" s="5" t="e">
        <f>VLOOKUP(Tabla13[[#This Row],[Ref]],Hoja1!C:W,21,FALSE)</f>
        <v>#N/A</v>
      </c>
      <c r="Y428" s="5" t="e">
        <f>VLOOKUP(Tabla13[[#This Row],[Ref]],Hoja1!C:X,22,FALSE)</f>
        <v>#N/A</v>
      </c>
      <c r="Z428" s="2" t="e">
        <f>SUM(Tabla13[[#This Row],[18]:[38]])</f>
        <v>#N/A</v>
      </c>
      <c r="AA428" s="6">
        <v>29.95</v>
      </c>
      <c r="AB428" s="6"/>
      <c r="AC428" s="6"/>
      <c r="AD428" s="3">
        <f>Tabla13[[#This Row],[Price 1]]*2.3</f>
        <v>68.884999999999991</v>
      </c>
      <c r="AE428" s="3"/>
      <c r="AF428" s="3"/>
      <c r="AG428" s="3"/>
    </row>
    <row r="429" spans="1:33" ht="55.5" hidden="1" customHeight="1" x14ac:dyDescent="0.3">
      <c r="A429" s="9"/>
      <c r="B429" s="4" t="s">
        <v>2</v>
      </c>
      <c r="C429" s="4" t="s">
        <v>620</v>
      </c>
      <c r="D429" s="4" t="s">
        <v>48</v>
      </c>
      <c r="E429" s="5" t="e">
        <f>VLOOKUP(Tabla13[[#This Row],[Ref]],Hoja1!C:D,2,FALSE)</f>
        <v>#N/A</v>
      </c>
      <c r="F429" s="5" t="e">
        <f>VLOOKUP(Tabla13[[#This Row],[Ref]],Hoja1!C:E,3,FALSE)</f>
        <v>#N/A</v>
      </c>
      <c r="G429" s="5" t="e">
        <f>VLOOKUP(Tabla13[[#This Row],[Ref]],Hoja1!C:F,4,FALSE)</f>
        <v>#N/A</v>
      </c>
      <c r="H429" s="5" t="e">
        <f>VLOOKUP(Tabla13[[#This Row],[Ref]],Hoja1!C:G,5,FALSE)</f>
        <v>#N/A</v>
      </c>
      <c r="I429" s="5" t="e">
        <f>VLOOKUP(Tabla13[[#This Row],[Ref]],Hoja1!C:H,6,FALSE)</f>
        <v>#N/A</v>
      </c>
      <c r="J429" s="5" t="e">
        <f>VLOOKUP(Tabla13[[#This Row],[Ref]],Hoja1!C:I,7,FALSE)</f>
        <v>#N/A</v>
      </c>
      <c r="K429" s="5" t="e">
        <f>VLOOKUP(Tabla13[[#This Row],[Ref]],Hoja1!C:J,8,FALSE)</f>
        <v>#N/A</v>
      </c>
      <c r="L429" s="5" t="e">
        <f>VLOOKUP(Tabla13[[#This Row],[Ref]],Hoja1!C:K,9,FALSE)</f>
        <v>#N/A</v>
      </c>
      <c r="M429" s="5" t="e">
        <f>VLOOKUP(Tabla13[[#This Row],[Ref]],Hoja1!C:L,10,FALSE)</f>
        <v>#N/A</v>
      </c>
      <c r="N429" s="5" t="e">
        <f>VLOOKUP(Tabla13[[#This Row],[Ref]],Hoja1!C:M,11,FALSE)</f>
        <v>#N/A</v>
      </c>
      <c r="O429" s="5" t="e">
        <f>VLOOKUP(Tabla13[[#This Row],[Ref]],Hoja1!C:N,12,FALSE)</f>
        <v>#N/A</v>
      </c>
      <c r="P429" s="5" t="e">
        <f>VLOOKUP(Tabla13[[#This Row],[Ref]],Hoja1!C:O,13,FALSE)</f>
        <v>#N/A</v>
      </c>
      <c r="Q429" s="5" t="e">
        <f>VLOOKUP(Tabla13[[#This Row],[Ref]],Hoja1!C:P,14,FALSE)</f>
        <v>#N/A</v>
      </c>
      <c r="R429" s="5" t="e">
        <f>VLOOKUP(Tabla13[[#This Row],[Ref]],Hoja1!C:Q,15,FALSE)</f>
        <v>#N/A</v>
      </c>
      <c r="S429" s="5" t="e">
        <f>VLOOKUP(Tabla13[[#This Row],[Ref]],Hoja1!C:R,16,FALSE)</f>
        <v>#N/A</v>
      </c>
      <c r="T429" s="5" t="e">
        <f>VLOOKUP(Tabla13[[#This Row],[Ref]],Hoja1!C:S,17,FALSE)</f>
        <v>#N/A</v>
      </c>
      <c r="U429" s="5" t="e">
        <f>VLOOKUP(Tabla13[[#This Row],[Ref]],Hoja1!C:T,18,FALSE)</f>
        <v>#N/A</v>
      </c>
      <c r="V429" s="5" t="e">
        <f>VLOOKUP(Tabla13[[#This Row],[Ref]],Hoja1!C:U,19,FALSE)</f>
        <v>#N/A</v>
      </c>
      <c r="W429" s="5" t="e">
        <f>VLOOKUP(Tabla13[[#This Row],[Ref]],Hoja1!C:V,20,FALSE)</f>
        <v>#N/A</v>
      </c>
      <c r="X429" s="5" t="e">
        <f>VLOOKUP(Tabla13[[#This Row],[Ref]],Hoja1!C:W,21,FALSE)</f>
        <v>#N/A</v>
      </c>
      <c r="Y429" s="5" t="e">
        <f>VLOOKUP(Tabla13[[#This Row],[Ref]],Hoja1!C:X,22,FALSE)</f>
        <v>#N/A</v>
      </c>
      <c r="Z429" s="2" t="e">
        <f>SUM(Tabla13[[#This Row],[18]:[38]])</f>
        <v>#N/A</v>
      </c>
      <c r="AA429" s="6">
        <v>30.95</v>
      </c>
      <c r="AB429" s="6"/>
      <c r="AC429" s="6"/>
      <c r="AD429" s="3">
        <f>Tabla13[[#This Row],[Price 1]]*2.3</f>
        <v>71.184999999999988</v>
      </c>
      <c r="AE429" s="3"/>
      <c r="AF429" s="3"/>
      <c r="AG429" s="3" t="s">
        <v>1643</v>
      </c>
    </row>
    <row r="430" spans="1:33" ht="55.5" hidden="1" customHeight="1" x14ac:dyDescent="0.3">
      <c r="A430" s="9"/>
      <c r="B430" s="4" t="s">
        <v>2</v>
      </c>
      <c r="C430" s="4" t="s">
        <v>621</v>
      </c>
      <c r="D430" s="4" t="s">
        <v>48</v>
      </c>
      <c r="E430" s="5" t="e">
        <f>VLOOKUP(Tabla13[[#This Row],[Ref]],Hoja1!C:D,2,FALSE)</f>
        <v>#N/A</v>
      </c>
      <c r="F430" s="5" t="e">
        <f>VLOOKUP(Tabla13[[#This Row],[Ref]],Hoja1!C:E,3,FALSE)</f>
        <v>#N/A</v>
      </c>
      <c r="G430" s="5" t="e">
        <f>VLOOKUP(Tabla13[[#This Row],[Ref]],Hoja1!C:F,4,FALSE)</f>
        <v>#N/A</v>
      </c>
      <c r="H430" s="5" t="e">
        <f>VLOOKUP(Tabla13[[#This Row],[Ref]],Hoja1!C:G,5,FALSE)</f>
        <v>#N/A</v>
      </c>
      <c r="I430" s="5" t="e">
        <f>VLOOKUP(Tabla13[[#This Row],[Ref]],Hoja1!C:H,6,FALSE)</f>
        <v>#N/A</v>
      </c>
      <c r="J430" s="5" t="e">
        <f>VLOOKUP(Tabla13[[#This Row],[Ref]],Hoja1!C:I,7,FALSE)</f>
        <v>#N/A</v>
      </c>
      <c r="K430" s="5" t="e">
        <f>VLOOKUP(Tabla13[[#This Row],[Ref]],Hoja1!C:J,8,FALSE)</f>
        <v>#N/A</v>
      </c>
      <c r="L430" s="5" t="e">
        <f>VLOOKUP(Tabla13[[#This Row],[Ref]],Hoja1!C:K,9,FALSE)</f>
        <v>#N/A</v>
      </c>
      <c r="M430" s="5" t="e">
        <f>VLOOKUP(Tabla13[[#This Row],[Ref]],Hoja1!C:L,10,FALSE)</f>
        <v>#N/A</v>
      </c>
      <c r="N430" s="5" t="e">
        <f>VLOOKUP(Tabla13[[#This Row],[Ref]],Hoja1!C:M,11,FALSE)</f>
        <v>#N/A</v>
      </c>
      <c r="O430" s="5" t="e">
        <f>VLOOKUP(Tabla13[[#This Row],[Ref]],Hoja1!C:N,12,FALSE)</f>
        <v>#N/A</v>
      </c>
      <c r="P430" s="5" t="e">
        <f>VLOOKUP(Tabla13[[#This Row],[Ref]],Hoja1!C:O,13,FALSE)</f>
        <v>#N/A</v>
      </c>
      <c r="Q430" s="5" t="e">
        <f>VLOOKUP(Tabla13[[#This Row],[Ref]],Hoja1!C:P,14,FALSE)</f>
        <v>#N/A</v>
      </c>
      <c r="R430" s="5" t="e">
        <f>VLOOKUP(Tabla13[[#This Row],[Ref]],Hoja1!C:Q,15,FALSE)</f>
        <v>#N/A</v>
      </c>
      <c r="S430" s="5" t="e">
        <f>VLOOKUP(Tabla13[[#This Row],[Ref]],Hoja1!C:R,16,FALSE)</f>
        <v>#N/A</v>
      </c>
      <c r="T430" s="5" t="e">
        <f>VLOOKUP(Tabla13[[#This Row],[Ref]],Hoja1!C:S,17,FALSE)</f>
        <v>#N/A</v>
      </c>
      <c r="U430" s="5" t="e">
        <f>VLOOKUP(Tabla13[[#This Row],[Ref]],Hoja1!C:T,18,FALSE)</f>
        <v>#N/A</v>
      </c>
      <c r="V430" s="5" t="e">
        <f>VLOOKUP(Tabla13[[#This Row],[Ref]],Hoja1!C:U,19,FALSE)</f>
        <v>#N/A</v>
      </c>
      <c r="W430" s="5" t="e">
        <f>VLOOKUP(Tabla13[[#This Row],[Ref]],Hoja1!C:V,20,FALSE)</f>
        <v>#N/A</v>
      </c>
      <c r="X430" s="5" t="e">
        <f>VLOOKUP(Tabla13[[#This Row],[Ref]],Hoja1!C:W,21,FALSE)</f>
        <v>#N/A</v>
      </c>
      <c r="Y430" s="5" t="e">
        <f>VLOOKUP(Tabla13[[#This Row],[Ref]],Hoja1!C:X,22,FALSE)</f>
        <v>#N/A</v>
      </c>
      <c r="Z430" s="2" t="e">
        <f>SUM(Tabla13[[#This Row],[18]:[38]])</f>
        <v>#N/A</v>
      </c>
      <c r="AA430" s="6">
        <v>30.95</v>
      </c>
      <c r="AB430" s="6"/>
      <c r="AC430" s="6"/>
      <c r="AD430" s="3">
        <f>Tabla13[[#This Row],[Price 1]]*2.3</f>
        <v>71.184999999999988</v>
      </c>
      <c r="AE430" s="3"/>
      <c r="AF430" s="3"/>
      <c r="AG430" s="3"/>
    </row>
    <row r="431" spans="1:33" ht="55.5" hidden="1" customHeight="1" x14ac:dyDescent="0.3">
      <c r="A431" s="9"/>
      <c r="B431" s="4" t="s">
        <v>2</v>
      </c>
      <c r="C431" s="4" t="s">
        <v>622</v>
      </c>
      <c r="D431" s="4" t="s">
        <v>48</v>
      </c>
      <c r="E431" s="5" t="e">
        <f>VLOOKUP(Tabla13[[#This Row],[Ref]],Hoja1!C:D,2,FALSE)</f>
        <v>#N/A</v>
      </c>
      <c r="F431" s="5" t="e">
        <f>VLOOKUP(Tabla13[[#This Row],[Ref]],Hoja1!C:E,3,FALSE)</f>
        <v>#N/A</v>
      </c>
      <c r="G431" s="5" t="e">
        <f>VLOOKUP(Tabla13[[#This Row],[Ref]],Hoja1!C:F,4,FALSE)</f>
        <v>#N/A</v>
      </c>
      <c r="H431" s="5" t="e">
        <f>VLOOKUP(Tabla13[[#This Row],[Ref]],Hoja1!C:G,5,FALSE)</f>
        <v>#N/A</v>
      </c>
      <c r="I431" s="5" t="e">
        <f>VLOOKUP(Tabla13[[#This Row],[Ref]],Hoja1!C:H,6,FALSE)</f>
        <v>#N/A</v>
      </c>
      <c r="J431" s="5" t="e">
        <f>VLOOKUP(Tabla13[[#This Row],[Ref]],Hoja1!C:I,7,FALSE)</f>
        <v>#N/A</v>
      </c>
      <c r="K431" s="5" t="e">
        <f>VLOOKUP(Tabla13[[#This Row],[Ref]],Hoja1!C:J,8,FALSE)</f>
        <v>#N/A</v>
      </c>
      <c r="L431" s="5" t="e">
        <f>VLOOKUP(Tabla13[[#This Row],[Ref]],Hoja1!C:K,9,FALSE)</f>
        <v>#N/A</v>
      </c>
      <c r="M431" s="5" t="e">
        <f>VLOOKUP(Tabla13[[#This Row],[Ref]],Hoja1!C:L,10,FALSE)</f>
        <v>#N/A</v>
      </c>
      <c r="N431" s="5" t="e">
        <f>VLOOKUP(Tabla13[[#This Row],[Ref]],Hoja1!C:M,11,FALSE)</f>
        <v>#N/A</v>
      </c>
      <c r="O431" s="5" t="e">
        <f>VLOOKUP(Tabla13[[#This Row],[Ref]],Hoja1!C:N,12,FALSE)</f>
        <v>#N/A</v>
      </c>
      <c r="P431" s="5" t="e">
        <f>VLOOKUP(Tabla13[[#This Row],[Ref]],Hoja1!C:O,13,FALSE)</f>
        <v>#N/A</v>
      </c>
      <c r="Q431" s="5" t="e">
        <f>VLOOKUP(Tabla13[[#This Row],[Ref]],Hoja1!C:P,14,FALSE)</f>
        <v>#N/A</v>
      </c>
      <c r="R431" s="5" t="e">
        <f>VLOOKUP(Tabla13[[#This Row],[Ref]],Hoja1!C:Q,15,FALSE)</f>
        <v>#N/A</v>
      </c>
      <c r="S431" s="5" t="e">
        <f>VLOOKUP(Tabla13[[#This Row],[Ref]],Hoja1!C:R,16,FALSE)</f>
        <v>#N/A</v>
      </c>
      <c r="T431" s="5" t="e">
        <f>VLOOKUP(Tabla13[[#This Row],[Ref]],Hoja1!C:S,17,FALSE)</f>
        <v>#N/A</v>
      </c>
      <c r="U431" s="5" t="e">
        <f>VLOOKUP(Tabla13[[#This Row],[Ref]],Hoja1!C:T,18,FALSE)</f>
        <v>#N/A</v>
      </c>
      <c r="V431" s="5" t="e">
        <f>VLOOKUP(Tabla13[[#This Row],[Ref]],Hoja1!C:U,19,FALSE)</f>
        <v>#N/A</v>
      </c>
      <c r="W431" s="5" t="e">
        <f>VLOOKUP(Tabla13[[#This Row],[Ref]],Hoja1!C:V,20,FALSE)</f>
        <v>#N/A</v>
      </c>
      <c r="X431" s="5" t="e">
        <f>VLOOKUP(Tabla13[[#This Row],[Ref]],Hoja1!C:W,21,FALSE)</f>
        <v>#N/A</v>
      </c>
      <c r="Y431" s="5" t="e">
        <f>VLOOKUP(Tabla13[[#This Row],[Ref]],Hoja1!C:X,22,FALSE)</f>
        <v>#N/A</v>
      </c>
      <c r="Z431" s="2" t="e">
        <f>SUM(Tabla13[[#This Row],[18]:[38]])</f>
        <v>#N/A</v>
      </c>
      <c r="AA431" s="6">
        <v>30.95</v>
      </c>
      <c r="AB431" s="6"/>
      <c r="AC431" s="6"/>
      <c r="AD431" s="3">
        <f>Tabla13[[#This Row],[Price 1]]*2.3</f>
        <v>71.184999999999988</v>
      </c>
      <c r="AE431" s="3"/>
      <c r="AF431" s="3"/>
      <c r="AG431" s="3"/>
    </row>
    <row r="432" spans="1:33" ht="55.5" hidden="1" customHeight="1" x14ac:dyDescent="0.3">
      <c r="A432" s="10"/>
      <c r="B432" s="4" t="s">
        <v>2</v>
      </c>
      <c r="C432" s="4" t="s">
        <v>623</v>
      </c>
      <c r="D432" s="4" t="s">
        <v>624</v>
      </c>
      <c r="E432" s="5" t="e">
        <f>VLOOKUP(Tabla13[[#This Row],[Ref]],Hoja1!C:D,2,FALSE)</f>
        <v>#N/A</v>
      </c>
      <c r="F432" s="5" t="e">
        <f>VLOOKUP(Tabla13[[#This Row],[Ref]],Hoja1!C:E,3,FALSE)</f>
        <v>#N/A</v>
      </c>
      <c r="G432" s="5" t="e">
        <f>VLOOKUP(Tabla13[[#This Row],[Ref]],Hoja1!C:F,4,FALSE)</f>
        <v>#N/A</v>
      </c>
      <c r="H432" s="5" t="e">
        <f>VLOOKUP(Tabla13[[#This Row],[Ref]],Hoja1!C:G,5,FALSE)</f>
        <v>#N/A</v>
      </c>
      <c r="I432" s="5" t="e">
        <f>VLOOKUP(Tabla13[[#This Row],[Ref]],Hoja1!C:H,6,FALSE)</f>
        <v>#N/A</v>
      </c>
      <c r="J432" s="5" t="e">
        <f>VLOOKUP(Tabla13[[#This Row],[Ref]],Hoja1!C:I,7,FALSE)</f>
        <v>#N/A</v>
      </c>
      <c r="K432" s="5" t="e">
        <f>VLOOKUP(Tabla13[[#This Row],[Ref]],Hoja1!C:J,8,FALSE)</f>
        <v>#N/A</v>
      </c>
      <c r="L432" s="5" t="e">
        <f>VLOOKUP(Tabla13[[#This Row],[Ref]],Hoja1!C:K,9,FALSE)</f>
        <v>#N/A</v>
      </c>
      <c r="M432" s="5" t="e">
        <f>VLOOKUP(Tabla13[[#This Row],[Ref]],Hoja1!C:L,10,FALSE)</f>
        <v>#N/A</v>
      </c>
      <c r="N432" s="5" t="e">
        <f>VLOOKUP(Tabla13[[#This Row],[Ref]],Hoja1!C:M,11,FALSE)</f>
        <v>#N/A</v>
      </c>
      <c r="O432" s="5" t="e">
        <f>VLOOKUP(Tabla13[[#This Row],[Ref]],Hoja1!C:N,12,FALSE)</f>
        <v>#N/A</v>
      </c>
      <c r="P432" s="5" t="e">
        <f>VLOOKUP(Tabla13[[#This Row],[Ref]],Hoja1!C:O,13,FALSE)</f>
        <v>#N/A</v>
      </c>
      <c r="Q432" s="5" t="e">
        <f>VLOOKUP(Tabla13[[#This Row],[Ref]],Hoja1!C:P,14,FALSE)</f>
        <v>#N/A</v>
      </c>
      <c r="R432" s="5" t="e">
        <f>VLOOKUP(Tabla13[[#This Row],[Ref]],Hoja1!C:Q,15,FALSE)</f>
        <v>#N/A</v>
      </c>
      <c r="S432" s="5" t="e">
        <f>VLOOKUP(Tabla13[[#This Row],[Ref]],Hoja1!C:R,16,FALSE)</f>
        <v>#N/A</v>
      </c>
      <c r="T432" s="5" t="e">
        <f>VLOOKUP(Tabla13[[#This Row],[Ref]],Hoja1!C:S,17,FALSE)</f>
        <v>#N/A</v>
      </c>
      <c r="U432" s="5" t="e">
        <f>VLOOKUP(Tabla13[[#This Row],[Ref]],Hoja1!C:T,18,FALSE)</f>
        <v>#N/A</v>
      </c>
      <c r="V432" s="5" t="e">
        <f>VLOOKUP(Tabla13[[#This Row],[Ref]],Hoja1!C:U,19,FALSE)</f>
        <v>#N/A</v>
      </c>
      <c r="W432" s="5" t="e">
        <f>VLOOKUP(Tabla13[[#This Row],[Ref]],Hoja1!C:V,20,FALSE)</f>
        <v>#N/A</v>
      </c>
      <c r="X432" s="5" t="e">
        <f>VLOOKUP(Tabla13[[#This Row],[Ref]],Hoja1!C:W,21,FALSE)</f>
        <v>#N/A</v>
      </c>
      <c r="Y432" s="5" t="e">
        <f>VLOOKUP(Tabla13[[#This Row],[Ref]],Hoja1!C:X,22,FALSE)</f>
        <v>#N/A</v>
      </c>
      <c r="Z432" s="2" t="e">
        <f>SUM(Tabla13[[#This Row],[18]:[38]])</f>
        <v>#N/A</v>
      </c>
      <c r="AA432" s="6">
        <v>28.95</v>
      </c>
      <c r="AB432" s="6"/>
      <c r="AC432" s="6"/>
      <c r="AD432" s="3">
        <f>Tabla13[[#This Row],[Price 1]]*2.3</f>
        <v>66.584999999999994</v>
      </c>
      <c r="AE432" s="3"/>
      <c r="AF432" s="3"/>
      <c r="AG432" s="3"/>
    </row>
    <row r="433" spans="1:33" ht="55.5" hidden="1" customHeight="1" x14ac:dyDescent="0.3">
      <c r="A433" s="9"/>
      <c r="B433" s="4" t="s">
        <v>2</v>
      </c>
      <c r="C433" s="4" t="s">
        <v>625</v>
      </c>
      <c r="D433" s="4" t="s">
        <v>624</v>
      </c>
      <c r="E433" s="5" t="e">
        <f>VLOOKUP(Tabla13[[#This Row],[Ref]],Hoja1!C:D,2,FALSE)</f>
        <v>#N/A</v>
      </c>
      <c r="F433" s="5" t="e">
        <f>VLOOKUP(Tabla13[[#This Row],[Ref]],Hoja1!C:E,3,FALSE)</f>
        <v>#N/A</v>
      </c>
      <c r="G433" s="5" t="e">
        <f>VLOOKUP(Tabla13[[#This Row],[Ref]],Hoja1!C:F,4,FALSE)</f>
        <v>#N/A</v>
      </c>
      <c r="H433" s="5" t="e">
        <f>VLOOKUP(Tabla13[[#This Row],[Ref]],Hoja1!C:G,5,FALSE)</f>
        <v>#N/A</v>
      </c>
      <c r="I433" s="5" t="e">
        <f>VLOOKUP(Tabla13[[#This Row],[Ref]],Hoja1!C:H,6,FALSE)</f>
        <v>#N/A</v>
      </c>
      <c r="J433" s="5" t="e">
        <f>VLOOKUP(Tabla13[[#This Row],[Ref]],Hoja1!C:I,7,FALSE)</f>
        <v>#N/A</v>
      </c>
      <c r="K433" s="5" t="e">
        <f>VLOOKUP(Tabla13[[#This Row],[Ref]],Hoja1!C:J,8,FALSE)</f>
        <v>#N/A</v>
      </c>
      <c r="L433" s="5" t="e">
        <f>VLOOKUP(Tabla13[[#This Row],[Ref]],Hoja1!C:K,9,FALSE)</f>
        <v>#N/A</v>
      </c>
      <c r="M433" s="5" t="e">
        <f>VLOOKUP(Tabla13[[#This Row],[Ref]],Hoja1!C:L,10,FALSE)</f>
        <v>#N/A</v>
      </c>
      <c r="N433" s="5" t="e">
        <f>VLOOKUP(Tabla13[[#This Row],[Ref]],Hoja1!C:M,11,FALSE)</f>
        <v>#N/A</v>
      </c>
      <c r="O433" s="5" t="e">
        <f>VLOOKUP(Tabla13[[#This Row],[Ref]],Hoja1!C:N,12,FALSE)</f>
        <v>#N/A</v>
      </c>
      <c r="P433" s="5" t="e">
        <f>VLOOKUP(Tabla13[[#This Row],[Ref]],Hoja1!C:O,13,FALSE)</f>
        <v>#N/A</v>
      </c>
      <c r="Q433" s="5" t="e">
        <f>VLOOKUP(Tabla13[[#This Row],[Ref]],Hoja1!C:P,14,FALSE)</f>
        <v>#N/A</v>
      </c>
      <c r="R433" s="5" t="e">
        <f>VLOOKUP(Tabla13[[#This Row],[Ref]],Hoja1!C:Q,15,FALSE)</f>
        <v>#N/A</v>
      </c>
      <c r="S433" s="5" t="e">
        <f>VLOOKUP(Tabla13[[#This Row],[Ref]],Hoja1!C:R,16,FALSE)</f>
        <v>#N/A</v>
      </c>
      <c r="T433" s="5" t="e">
        <f>VLOOKUP(Tabla13[[#This Row],[Ref]],Hoja1!C:S,17,FALSE)</f>
        <v>#N/A</v>
      </c>
      <c r="U433" s="5" t="e">
        <f>VLOOKUP(Tabla13[[#This Row],[Ref]],Hoja1!C:T,18,FALSE)</f>
        <v>#N/A</v>
      </c>
      <c r="V433" s="5" t="e">
        <f>VLOOKUP(Tabla13[[#This Row],[Ref]],Hoja1!C:U,19,FALSE)</f>
        <v>#N/A</v>
      </c>
      <c r="W433" s="5" t="e">
        <f>VLOOKUP(Tabla13[[#This Row],[Ref]],Hoja1!C:V,20,FALSE)</f>
        <v>#N/A</v>
      </c>
      <c r="X433" s="5" t="e">
        <f>VLOOKUP(Tabla13[[#This Row],[Ref]],Hoja1!C:W,21,FALSE)</f>
        <v>#N/A</v>
      </c>
      <c r="Y433" s="5" t="e">
        <f>VLOOKUP(Tabla13[[#This Row],[Ref]],Hoja1!C:X,22,FALSE)</f>
        <v>#N/A</v>
      </c>
      <c r="Z433" s="2" t="e">
        <f>SUM(Tabla13[[#This Row],[18]:[38]])</f>
        <v>#N/A</v>
      </c>
      <c r="AA433" s="6">
        <v>28.95</v>
      </c>
      <c r="AB433" s="6"/>
      <c r="AC433" s="6"/>
      <c r="AD433" s="3">
        <f>Tabla13[[#This Row],[Price 1]]*2.3</f>
        <v>66.584999999999994</v>
      </c>
      <c r="AE433" s="3"/>
      <c r="AF433" s="3"/>
      <c r="AG433" s="3"/>
    </row>
    <row r="434" spans="1:33" ht="55.5" hidden="1" customHeight="1" x14ac:dyDescent="0.3">
      <c r="A434" s="10"/>
      <c r="B434" s="4" t="s">
        <v>2</v>
      </c>
      <c r="C434" s="4" t="s">
        <v>626</v>
      </c>
      <c r="D434" s="4" t="s">
        <v>499</v>
      </c>
      <c r="E434" s="5" t="e">
        <f>VLOOKUP(Tabla13[[#This Row],[Ref]],Hoja1!C:D,2,FALSE)</f>
        <v>#N/A</v>
      </c>
      <c r="F434" s="5" t="e">
        <f>VLOOKUP(Tabla13[[#This Row],[Ref]],Hoja1!C:E,3,FALSE)</f>
        <v>#N/A</v>
      </c>
      <c r="G434" s="5" t="e">
        <f>VLOOKUP(Tabla13[[#This Row],[Ref]],Hoja1!C:F,4,FALSE)</f>
        <v>#N/A</v>
      </c>
      <c r="H434" s="5" t="e">
        <f>VLOOKUP(Tabla13[[#This Row],[Ref]],Hoja1!C:G,5,FALSE)</f>
        <v>#N/A</v>
      </c>
      <c r="I434" s="5" t="e">
        <f>VLOOKUP(Tabla13[[#This Row],[Ref]],Hoja1!C:H,6,FALSE)</f>
        <v>#N/A</v>
      </c>
      <c r="J434" s="5" t="e">
        <f>VLOOKUP(Tabla13[[#This Row],[Ref]],Hoja1!C:I,7,FALSE)</f>
        <v>#N/A</v>
      </c>
      <c r="K434" s="5" t="e">
        <f>VLOOKUP(Tabla13[[#This Row],[Ref]],Hoja1!C:J,8,FALSE)</f>
        <v>#N/A</v>
      </c>
      <c r="L434" s="5" t="e">
        <f>VLOOKUP(Tabla13[[#This Row],[Ref]],Hoja1!C:K,9,FALSE)</f>
        <v>#N/A</v>
      </c>
      <c r="M434" s="5" t="e">
        <f>VLOOKUP(Tabla13[[#This Row],[Ref]],Hoja1!C:L,10,FALSE)</f>
        <v>#N/A</v>
      </c>
      <c r="N434" s="5" t="e">
        <f>VLOOKUP(Tabla13[[#This Row],[Ref]],Hoja1!C:M,11,FALSE)</f>
        <v>#N/A</v>
      </c>
      <c r="O434" s="5" t="e">
        <f>VLOOKUP(Tabla13[[#This Row],[Ref]],Hoja1!C:N,12,FALSE)</f>
        <v>#N/A</v>
      </c>
      <c r="P434" s="5" t="e">
        <f>VLOOKUP(Tabla13[[#This Row],[Ref]],Hoja1!C:O,13,FALSE)</f>
        <v>#N/A</v>
      </c>
      <c r="Q434" s="5" t="e">
        <f>VLOOKUP(Tabla13[[#This Row],[Ref]],Hoja1!C:P,14,FALSE)</f>
        <v>#N/A</v>
      </c>
      <c r="R434" s="5" t="e">
        <f>VLOOKUP(Tabla13[[#This Row],[Ref]],Hoja1!C:Q,15,FALSE)</f>
        <v>#N/A</v>
      </c>
      <c r="S434" s="5" t="e">
        <f>VLOOKUP(Tabla13[[#This Row],[Ref]],Hoja1!C:R,16,FALSE)</f>
        <v>#N/A</v>
      </c>
      <c r="T434" s="5" t="e">
        <f>VLOOKUP(Tabla13[[#This Row],[Ref]],Hoja1!C:S,17,FALSE)</f>
        <v>#N/A</v>
      </c>
      <c r="U434" s="5" t="e">
        <f>VLOOKUP(Tabla13[[#This Row],[Ref]],Hoja1!C:T,18,FALSE)</f>
        <v>#N/A</v>
      </c>
      <c r="V434" s="5" t="e">
        <f>VLOOKUP(Tabla13[[#This Row],[Ref]],Hoja1!C:U,19,FALSE)</f>
        <v>#N/A</v>
      </c>
      <c r="W434" s="5" t="e">
        <f>VLOOKUP(Tabla13[[#This Row],[Ref]],Hoja1!C:V,20,FALSE)</f>
        <v>#N/A</v>
      </c>
      <c r="X434" s="5" t="e">
        <f>VLOOKUP(Tabla13[[#This Row],[Ref]],Hoja1!C:W,21,FALSE)</f>
        <v>#N/A</v>
      </c>
      <c r="Y434" s="5" t="e">
        <f>VLOOKUP(Tabla13[[#This Row],[Ref]],Hoja1!C:X,22,FALSE)</f>
        <v>#N/A</v>
      </c>
      <c r="Z434" s="2" t="e">
        <f>SUM(Tabla13[[#This Row],[18]:[38]])</f>
        <v>#N/A</v>
      </c>
      <c r="AA434" s="6">
        <v>29.95</v>
      </c>
      <c r="AB434" s="6"/>
      <c r="AC434" s="6"/>
      <c r="AD434" s="3">
        <f>Tabla13[[#This Row],[Price 1]]*2.3</f>
        <v>68.884999999999991</v>
      </c>
      <c r="AE434" s="3"/>
      <c r="AF434" s="3"/>
      <c r="AG434" s="3"/>
    </row>
    <row r="435" spans="1:33" ht="55.5" hidden="1" customHeight="1" x14ac:dyDescent="0.3">
      <c r="A435" s="10"/>
      <c r="B435" s="4" t="s">
        <v>2</v>
      </c>
      <c r="C435" s="4" t="s">
        <v>627</v>
      </c>
      <c r="D435" s="4" t="s">
        <v>499</v>
      </c>
      <c r="E435" s="5" t="e">
        <f>VLOOKUP(Tabla13[[#This Row],[Ref]],Hoja1!C:D,2,FALSE)</f>
        <v>#N/A</v>
      </c>
      <c r="F435" s="5" t="e">
        <f>VLOOKUP(Tabla13[[#This Row],[Ref]],Hoja1!C:E,3,FALSE)</f>
        <v>#N/A</v>
      </c>
      <c r="G435" s="5" t="e">
        <f>VLOOKUP(Tabla13[[#This Row],[Ref]],Hoja1!C:F,4,FALSE)</f>
        <v>#N/A</v>
      </c>
      <c r="H435" s="5" t="e">
        <f>VLOOKUP(Tabla13[[#This Row],[Ref]],Hoja1!C:G,5,FALSE)</f>
        <v>#N/A</v>
      </c>
      <c r="I435" s="5" t="e">
        <f>VLOOKUP(Tabla13[[#This Row],[Ref]],Hoja1!C:H,6,FALSE)</f>
        <v>#N/A</v>
      </c>
      <c r="J435" s="5" t="e">
        <f>VLOOKUP(Tabla13[[#This Row],[Ref]],Hoja1!C:I,7,FALSE)</f>
        <v>#N/A</v>
      </c>
      <c r="K435" s="5" t="e">
        <f>VLOOKUP(Tabla13[[#This Row],[Ref]],Hoja1!C:J,8,FALSE)</f>
        <v>#N/A</v>
      </c>
      <c r="L435" s="5" t="e">
        <f>VLOOKUP(Tabla13[[#This Row],[Ref]],Hoja1!C:K,9,FALSE)</f>
        <v>#N/A</v>
      </c>
      <c r="M435" s="5" t="e">
        <f>VLOOKUP(Tabla13[[#This Row],[Ref]],Hoja1!C:L,10,FALSE)</f>
        <v>#N/A</v>
      </c>
      <c r="N435" s="5" t="e">
        <f>VLOOKUP(Tabla13[[#This Row],[Ref]],Hoja1!C:M,11,FALSE)</f>
        <v>#N/A</v>
      </c>
      <c r="O435" s="5" t="e">
        <f>VLOOKUP(Tabla13[[#This Row],[Ref]],Hoja1!C:N,12,FALSE)</f>
        <v>#N/A</v>
      </c>
      <c r="P435" s="5" t="e">
        <f>VLOOKUP(Tabla13[[#This Row],[Ref]],Hoja1!C:O,13,FALSE)</f>
        <v>#N/A</v>
      </c>
      <c r="Q435" s="5" t="e">
        <f>VLOOKUP(Tabla13[[#This Row],[Ref]],Hoja1!C:P,14,FALSE)</f>
        <v>#N/A</v>
      </c>
      <c r="R435" s="5" t="e">
        <f>VLOOKUP(Tabla13[[#This Row],[Ref]],Hoja1!C:Q,15,FALSE)</f>
        <v>#N/A</v>
      </c>
      <c r="S435" s="5" t="e">
        <f>VLOOKUP(Tabla13[[#This Row],[Ref]],Hoja1!C:R,16,FALSE)</f>
        <v>#N/A</v>
      </c>
      <c r="T435" s="5" t="e">
        <f>VLOOKUP(Tabla13[[#This Row],[Ref]],Hoja1!C:S,17,FALSE)</f>
        <v>#N/A</v>
      </c>
      <c r="U435" s="5" t="e">
        <f>VLOOKUP(Tabla13[[#This Row],[Ref]],Hoja1!C:T,18,FALSE)</f>
        <v>#N/A</v>
      </c>
      <c r="V435" s="5" t="e">
        <f>VLOOKUP(Tabla13[[#This Row],[Ref]],Hoja1!C:U,19,FALSE)</f>
        <v>#N/A</v>
      </c>
      <c r="W435" s="5" t="e">
        <f>VLOOKUP(Tabla13[[#This Row],[Ref]],Hoja1!C:V,20,FALSE)</f>
        <v>#N/A</v>
      </c>
      <c r="X435" s="5" t="e">
        <f>VLOOKUP(Tabla13[[#This Row],[Ref]],Hoja1!C:W,21,FALSE)</f>
        <v>#N/A</v>
      </c>
      <c r="Y435" s="5" t="e">
        <f>VLOOKUP(Tabla13[[#This Row],[Ref]],Hoja1!C:X,22,FALSE)</f>
        <v>#N/A</v>
      </c>
      <c r="Z435" s="2" t="e">
        <f>SUM(Tabla13[[#This Row],[18]:[38]])</f>
        <v>#N/A</v>
      </c>
      <c r="AA435" s="6">
        <v>29.95</v>
      </c>
      <c r="AB435" s="6"/>
      <c r="AC435" s="6"/>
      <c r="AD435" s="3">
        <f>Tabla13[[#This Row],[Price 1]]*2.3</f>
        <v>68.884999999999991</v>
      </c>
      <c r="AE435" s="3"/>
      <c r="AF435" s="3"/>
      <c r="AG435" s="3"/>
    </row>
    <row r="436" spans="1:33" ht="55.5" hidden="1" customHeight="1" x14ac:dyDescent="0.3">
      <c r="A436" s="9"/>
      <c r="B436" s="4" t="s">
        <v>2</v>
      </c>
      <c r="C436" s="4" t="s">
        <v>628</v>
      </c>
      <c r="D436" s="4" t="s">
        <v>499</v>
      </c>
      <c r="E436" s="5">
        <f>VLOOKUP(Tabla13[[#This Row],[Ref]],Hoja1!C:D,2,FALSE)</f>
        <v>0</v>
      </c>
      <c r="F436" s="5">
        <f>VLOOKUP(Tabla13[[#This Row],[Ref]],Hoja1!C:E,3,FALSE)</f>
        <v>0</v>
      </c>
      <c r="G436" s="5">
        <f>VLOOKUP(Tabla13[[#This Row],[Ref]],Hoja1!C:F,4,FALSE)</f>
        <v>0</v>
      </c>
      <c r="H436" s="5">
        <f>VLOOKUP(Tabla13[[#This Row],[Ref]],Hoja1!C:G,5,FALSE)</f>
        <v>1</v>
      </c>
      <c r="I436" s="5">
        <f>VLOOKUP(Tabla13[[#This Row],[Ref]],Hoja1!C:H,6,FALSE)</f>
        <v>0</v>
      </c>
      <c r="J436" s="5">
        <f>VLOOKUP(Tabla13[[#This Row],[Ref]],Hoja1!C:I,7,FALSE)</f>
        <v>0</v>
      </c>
      <c r="K436" s="5">
        <f>VLOOKUP(Tabla13[[#This Row],[Ref]],Hoja1!C:J,8,FALSE)</f>
        <v>0</v>
      </c>
      <c r="L436" s="5">
        <f>VLOOKUP(Tabla13[[#This Row],[Ref]],Hoja1!C:K,9,FALSE)</f>
        <v>0</v>
      </c>
      <c r="M436" s="5">
        <f>VLOOKUP(Tabla13[[#This Row],[Ref]],Hoja1!C:L,10,FALSE)</f>
        <v>0</v>
      </c>
      <c r="N436" s="5">
        <f>VLOOKUP(Tabla13[[#This Row],[Ref]],Hoja1!C:M,11,FALSE)</f>
        <v>0</v>
      </c>
      <c r="O436" s="5">
        <f>VLOOKUP(Tabla13[[#This Row],[Ref]],Hoja1!C:N,12,FALSE)</f>
        <v>0</v>
      </c>
      <c r="P436" s="5">
        <f>VLOOKUP(Tabla13[[#This Row],[Ref]],Hoja1!C:O,13,FALSE)</f>
        <v>0</v>
      </c>
      <c r="Q436" s="5">
        <f>VLOOKUP(Tabla13[[#This Row],[Ref]],Hoja1!C:P,14,FALSE)</f>
        <v>0</v>
      </c>
      <c r="R436" s="5">
        <f>VLOOKUP(Tabla13[[#This Row],[Ref]],Hoja1!C:Q,15,FALSE)</f>
        <v>0</v>
      </c>
      <c r="S436" s="5">
        <f>VLOOKUP(Tabla13[[#This Row],[Ref]],Hoja1!C:R,16,FALSE)</f>
        <v>0</v>
      </c>
      <c r="T436" s="5">
        <f>VLOOKUP(Tabla13[[#This Row],[Ref]],Hoja1!C:S,17,FALSE)</f>
        <v>0</v>
      </c>
      <c r="U436" s="5">
        <f>VLOOKUP(Tabla13[[#This Row],[Ref]],Hoja1!C:T,18,FALSE)</f>
        <v>0</v>
      </c>
      <c r="V436" s="5">
        <f>VLOOKUP(Tabla13[[#This Row],[Ref]],Hoja1!C:U,19,FALSE)</f>
        <v>0</v>
      </c>
      <c r="W436" s="5">
        <f>VLOOKUP(Tabla13[[#This Row],[Ref]],Hoja1!C:V,20,FALSE)</f>
        <v>0</v>
      </c>
      <c r="X436" s="5">
        <f>VLOOKUP(Tabla13[[#This Row],[Ref]],Hoja1!C:W,21,FALSE)</f>
        <v>0</v>
      </c>
      <c r="Y436" s="5">
        <f>VLOOKUP(Tabla13[[#This Row],[Ref]],Hoja1!C:X,22,FALSE)</f>
        <v>0</v>
      </c>
      <c r="Z436" s="2">
        <f>SUM(Tabla13[[#This Row],[18]:[38]])</f>
        <v>1</v>
      </c>
      <c r="AA436" s="6">
        <v>29.95</v>
      </c>
      <c r="AB436" s="6"/>
      <c r="AC436" s="6"/>
      <c r="AD436" s="3">
        <f>Tabla13[[#This Row],[Price 1]]*2.3</f>
        <v>68.884999999999991</v>
      </c>
      <c r="AE436" s="3"/>
      <c r="AF436" s="3"/>
      <c r="AG436" s="3" t="s">
        <v>1643</v>
      </c>
    </row>
    <row r="437" spans="1:33" ht="55.5" customHeight="1" x14ac:dyDescent="0.3">
      <c r="A437" s="9"/>
      <c r="B437" s="4" t="s">
        <v>2</v>
      </c>
      <c r="C437" s="4" t="s">
        <v>629</v>
      </c>
      <c r="D437" s="4" t="s">
        <v>64</v>
      </c>
      <c r="E437" s="5">
        <f>VLOOKUP(Tabla13[[#This Row],[Ref]],Hoja1!C:D,2,FALSE)</f>
        <v>0</v>
      </c>
      <c r="F437" s="5">
        <f>VLOOKUP(Tabla13[[#This Row],[Ref]],Hoja1!C:E,3,FALSE)</f>
        <v>2</v>
      </c>
      <c r="G437" s="5">
        <f>VLOOKUP(Tabla13[[#This Row],[Ref]],Hoja1!C:F,4,FALSE)</f>
        <v>1</v>
      </c>
      <c r="H437" s="5">
        <f>VLOOKUP(Tabla13[[#This Row],[Ref]],Hoja1!C:G,5,FALSE)</f>
        <v>2</v>
      </c>
      <c r="I437" s="5">
        <f>VLOOKUP(Tabla13[[#This Row],[Ref]],Hoja1!C:H,6,FALSE)</f>
        <v>1</v>
      </c>
      <c r="J437" s="5">
        <f>VLOOKUP(Tabla13[[#This Row],[Ref]],Hoja1!C:I,7,FALSE)</f>
        <v>6</v>
      </c>
      <c r="K437" s="5">
        <f>VLOOKUP(Tabla13[[#This Row],[Ref]],Hoja1!C:J,8,FALSE)</f>
        <v>4</v>
      </c>
      <c r="L437" s="5">
        <f>VLOOKUP(Tabla13[[#This Row],[Ref]],Hoja1!C:K,9,FALSE)</f>
        <v>0</v>
      </c>
      <c r="M437" s="5">
        <f>VLOOKUP(Tabla13[[#This Row],[Ref]],Hoja1!C:L,10,FALSE)</f>
        <v>0</v>
      </c>
      <c r="N437" s="5">
        <f>VLOOKUP(Tabla13[[#This Row],[Ref]],Hoja1!C:M,11,FALSE)</f>
        <v>0</v>
      </c>
      <c r="O437" s="5">
        <f>VLOOKUP(Tabla13[[#This Row],[Ref]],Hoja1!C:N,12,FALSE)</f>
        <v>0</v>
      </c>
      <c r="P437" s="5">
        <f>VLOOKUP(Tabla13[[#This Row],[Ref]],Hoja1!C:O,13,FALSE)</f>
        <v>0</v>
      </c>
      <c r="Q437" s="5">
        <f>VLOOKUP(Tabla13[[#This Row],[Ref]],Hoja1!C:P,14,FALSE)</f>
        <v>0</v>
      </c>
      <c r="R437" s="5">
        <f>VLOOKUP(Tabla13[[#This Row],[Ref]],Hoja1!C:Q,15,FALSE)</f>
        <v>0</v>
      </c>
      <c r="S437" s="5">
        <f>VLOOKUP(Tabla13[[#This Row],[Ref]],Hoja1!C:R,16,FALSE)</f>
        <v>0</v>
      </c>
      <c r="T437" s="5">
        <f>VLOOKUP(Tabla13[[#This Row],[Ref]],Hoja1!C:S,17,FALSE)</f>
        <v>0</v>
      </c>
      <c r="U437" s="5">
        <f>VLOOKUP(Tabla13[[#This Row],[Ref]],Hoja1!C:T,18,FALSE)</f>
        <v>0</v>
      </c>
      <c r="V437" s="5">
        <f>VLOOKUP(Tabla13[[#This Row],[Ref]],Hoja1!C:U,19,FALSE)</f>
        <v>0</v>
      </c>
      <c r="W437" s="5">
        <f>VLOOKUP(Tabla13[[#This Row],[Ref]],Hoja1!C:V,20,FALSE)</f>
        <v>0</v>
      </c>
      <c r="X437" s="5">
        <f>VLOOKUP(Tabla13[[#This Row],[Ref]],Hoja1!C:W,21,FALSE)</f>
        <v>0</v>
      </c>
      <c r="Y437" s="5">
        <f>VLOOKUP(Tabla13[[#This Row],[Ref]],Hoja1!C:X,22,FALSE)</f>
        <v>0</v>
      </c>
      <c r="Z437" s="2">
        <f>SUM(Tabla13[[#This Row],[18]:[38]])</f>
        <v>16</v>
      </c>
      <c r="AA437" s="6">
        <v>29.95</v>
      </c>
      <c r="AB437" s="6"/>
      <c r="AC437" s="6"/>
      <c r="AD437" s="3">
        <f>Tabla13[[#This Row],[Price 1]]*2.3</f>
        <v>68.884999999999991</v>
      </c>
      <c r="AE437" s="3"/>
      <c r="AF437" s="3"/>
      <c r="AG437" s="3" t="s">
        <v>1643</v>
      </c>
    </row>
    <row r="438" spans="1:33" ht="55.5" hidden="1" customHeight="1" x14ac:dyDescent="0.3">
      <c r="A438" s="10"/>
      <c r="B438" s="4" t="s">
        <v>2</v>
      </c>
      <c r="C438" s="4" t="s">
        <v>630</v>
      </c>
      <c r="D438" s="4" t="s">
        <v>64</v>
      </c>
      <c r="E438" s="5" t="e">
        <f>VLOOKUP(Tabla13[[#This Row],[Ref]],Hoja1!C:D,2,FALSE)</f>
        <v>#N/A</v>
      </c>
      <c r="F438" s="5" t="e">
        <f>VLOOKUP(Tabla13[[#This Row],[Ref]],Hoja1!C:E,3,FALSE)</f>
        <v>#N/A</v>
      </c>
      <c r="G438" s="5" t="e">
        <f>VLOOKUP(Tabla13[[#This Row],[Ref]],Hoja1!C:F,4,FALSE)</f>
        <v>#N/A</v>
      </c>
      <c r="H438" s="5" t="e">
        <f>VLOOKUP(Tabla13[[#This Row],[Ref]],Hoja1!C:G,5,FALSE)</f>
        <v>#N/A</v>
      </c>
      <c r="I438" s="5" t="e">
        <f>VLOOKUP(Tabla13[[#This Row],[Ref]],Hoja1!C:H,6,FALSE)</f>
        <v>#N/A</v>
      </c>
      <c r="J438" s="5" t="e">
        <f>VLOOKUP(Tabla13[[#This Row],[Ref]],Hoja1!C:I,7,FALSE)</f>
        <v>#N/A</v>
      </c>
      <c r="K438" s="5" t="e">
        <f>VLOOKUP(Tabla13[[#This Row],[Ref]],Hoja1!C:J,8,FALSE)</f>
        <v>#N/A</v>
      </c>
      <c r="L438" s="5" t="e">
        <f>VLOOKUP(Tabla13[[#This Row],[Ref]],Hoja1!C:K,9,FALSE)</f>
        <v>#N/A</v>
      </c>
      <c r="M438" s="5" t="e">
        <f>VLOOKUP(Tabla13[[#This Row],[Ref]],Hoja1!C:L,10,FALSE)</f>
        <v>#N/A</v>
      </c>
      <c r="N438" s="5" t="e">
        <f>VLOOKUP(Tabla13[[#This Row],[Ref]],Hoja1!C:M,11,FALSE)</f>
        <v>#N/A</v>
      </c>
      <c r="O438" s="5" t="e">
        <f>VLOOKUP(Tabla13[[#This Row],[Ref]],Hoja1!C:N,12,FALSE)</f>
        <v>#N/A</v>
      </c>
      <c r="P438" s="5" t="e">
        <f>VLOOKUP(Tabla13[[#This Row],[Ref]],Hoja1!C:O,13,FALSE)</f>
        <v>#N/A</v>
      </c>
      <c r="Q438" s="5" t="e">
        <f>VLOOKUP(Tabla13[[#This Row],[Ref]],Hoja1!C:P,14,FALSE)</f>
        <v>#N/A</v>
      </c>
      <c r="R438" s="5" t="e">
        <f>VLOOKUP(Tabla13[[#This Row],[Ref]],Hoja1!C:Q,15,FALSE)</f>
        <v>#N/A</v>
      </c>
      <c r="S438" s="5" t="e">
        <f>VLOOKUP(Tabla13[[#This Row],[Ref]],Hoja1!C:R,16,FALSE)</f>
        <v>#N/A</v>
      </c>
      <c r="T438" s="5" t="e">
        <f>VLOOKUP(Tabla13[[#This Row],[Ref]],Hoja1!C:S,17,FALSE)</f>
        <v>#N/A</v>
      </c>
      <c r="U438" s="5" t="e">
        <f>VLOOKUP(Tabla13[[#This Row],[Ref]],Hoja1!C:T,18,FALSE)</f>
        <v>#N/A</v>
      </c>
      <c r="V438" s="5" t="e">
        <f>VLOOKUP(Tabla13[[#This Row],[Ref]],Hoja1!C:U,19,FALSE)</f>
        <v>#N/A</v>
      </c>
      <c r="W438" s="5" t="e">
        <f>VLOOKUP(Tabla13[[#This Row],[Ref]],Hoja1!C:V,20,FALSE)</f>
        <v>#N/A</v>
      </c>
      <c r="X438" s="5" t="e">
        <f>VLOOKUP(Tabla13[[#This Row],[Ref]],Hoja1!C:W,21,FALSE)</f>
        <v>#N/A</v>
      </c>
      <c r="Y438" s="5" t="e">
        <f>VLOOKUP(Tabla13[[#This Row],[Ref]],Hoja1!C:X,22,FALSE)</f>
        <v>#N/A</v>
      </c>
      <c r="Z438" s="2" t="e">
        <f>SUM(Tabla13[[#This Row],[18]:[38]])</f>
        <v>#N/A</v>
      </c>
      <c r="AA438" s="6">
        <v>29.95</v>
      </c>
      <c r="AB438" s="6"/>
      <c r="AC438" s="6"/>
      <c r="AD438" s="3">
        <f>Tabla13[[#This Row],[Price 1]]*2.3</f>
        <v>68.884999999999991</v>
      </c>
      <c r="AE438" s="3"/>
      <c r="AF438" s="3"/>
      <c r="AG438" s="3"/>
    </row>
    <row r="439" spans="1:33" ht="55.5" hidden="1" customHeight="1" x14ac:dyDescent="0.3">
      <c r="A439" s="9"/>
      <c r="B439" s="4" t="s">
        <v>2</v>
      </c>
      <c r="C439" s="4" t="s">
        <v>631</v>
      </c>
      <c r="D439" s="4" t="s">
        <v>64</v>
      </c>
      <c r="E439" s="5" t="e">
        <f>VLOOKUP(Tabla13[[#This Row],[Ref]],Hoja1!C:D,2,FALSE)</f>
        <v>#N/A</v>
      </c>
      <c r="F439" s="5" t="e">
        <f>VLOOKUP(Tabla13[[#This Row],[Ref]],Hoja1!C:E,3,FALSE)</f>
        <v>#N/A</v>
      </c>
      <c r="G439" s="5" t="e">
        <f>VLOOKUP(Tabla13[[#This Row],[Ref]],Hoja1!C:F,4,FALSE)</f>
        <v>#N/A</v>
      </c>
      <c r="H439" s="5" t="e">
        <f>VLOOKUP(Tabla13[[#This Row],[Ref]],Hoja1!C:G,5,FALSE)</f>
        <v>#N/A</v>
      </c>
      <c r="I439" s="5" t="e">
        <f>VLOOKUP(Tabla13[[#This Row],[Ref]],Hoja1!C:H,6,FALSE)</f>
        <v>#N/A</v>
      </c>
      <c r="J439" s="5" t="e">
        <f>VLOOKUP(Tabla13[[#This Row],[Ref]],Hoja1!C:I,7,FALSE)</f>
        <v>#N/A</v>
      </c>
      <c r="K439" s="5" t="e">
        <f>VLOOKUP(Tabla13[[#This Row],[Ref]],Hoja1!C:J,8,FALSE)</f>
        <v>#N/A</v>
      </c>
      <c r="L439" s="5" t="e">
        <f>VLOOKUP(Tabla13[[#This Row],[Ref]],Hoja1!C:K,9,FALSE)</f>
        <v>#N/A</v>
      </c>
      <c r="M439" s="5" t="e">
        <f>VLOOKUP(Tabla13[[#This Row],[Ref]],Hoja1!C:L,10,FALSE)</f>
        <v>#N/A</v>
      </c>
      <c r="N439" s="5" t="e">
        <f>VLOOKUP(Tabla13[[#This Row],[Ref]],Hoja1!C:M,11,FALSE)</f>
        <v>#N/A</v>
      </c>
      <c r="O439" s="5" t="e">
        <f>VLOOKUP(Tabla13[[#This Row],[Ref]],Hoja1!C:N,12,FALSE)</f>
        <v>#N/A</v>
      </c>
      <c r="P439" s="5" t="e">
        <f>VLOOKUP(Tabla13[[#This Row],[Ref]],Hoja1!C:O,13,FALSE)</f>
        <v>#N/A</v>
      </c>
      <c r="Q439" s="5" t="e">
        <f>VLOOKUP(Tabla13[[#This Row],[Ref]],Hoja1!C:P,14,FALSE)</f>
        <v>#N/A</v>
      </c>
      <c r="R439" s="5" t="e">
        <f>VLOOKUP(Tabla13[[#This Row],[Ref]],Hoja1!C:Q,15,FALSE)</f>
        <v>#N/A</v>
      </c>
      <c r="S439" s="5" t="e">
        <f>VLOOKUP(Tabla13[[#This Row],[Ref]],Hoja1!C:R,16,FALSE)</f>
        <v>#N/A</v>
      </c>
      <c r="T439" s="5" t="e">
        <f>VLOOKUP(Tabla13[[#This Row],[Ref]],Hoja1!C:S,17,FALSE)</f>
        <v>#N/A</v>
      </c>
      <c r="U439" s="5" t="e">
        <f>VLOOKUP(Tabla13[[#This Row],[Ref]],Hoja1!C:T,18,FALSE)</f>
        <v>#N/A</v>
      </c>
      <c r="V439" s="5" t="e">
        <f>VLOOKUP(Tabla13[[#This Row],[Ref]],Hoja1!C:U,19,FALSE)</f>
        <v>#N/A</v>
      </c>
      <c r="W439" s="5" t="e">
        <f>VLOOKUP(Tabla13[[#This Row],[Ref]],Hoja1!C:V,20,FALSE)</f>
        <v>#N/A</v>
      </c>
      <c r="X439" s="5" t="e">
        <f>VLOOKUP(Tabla13[[#This Row],[Ref]],Hoja1!C:W,21,FALSE)</f>
        <v>#N/A</v>
      </c>
      <c r="Y439" s="5" t="e">
        <f>VLOOKUP(Tabla13[[#This Row],[Ref]],Hoja1!C:X,22,FALSE)</f>
        <v>#N/A</v>
      </c>
      <c r="Z439" s="2" t="e">
        <f>SUM(Tabla13[[#This Row],[18]:[38]])</f>
        <v>#N/A</v>
      </c>
      <c r="AA439" s="6">
        <v>29.95</v>
      </c>
      <c r="AB439" s="6"/>
      <c r="AC439" s="6"/>
      <c r="AD439" s="3">
        <f>Tabla13[[#This Row],[Price 1]]*2.3</f>
        <v>68.884999999999991</v>
      </c>
      <c r="AE439" s="3"/>
      <c r="AF439" s="3"/>
      <c r="AG439" s="3"/>
    </row>
    <row r="440" spans="1:33" ht="55.5" hidden="1" customHeight="1" x14ac:dyDescent="0.3">
      <c r="A440" s="9"/>
      <c r="B440" s="4" t="s">
        <v>2</v>
      </c>
      <c r="C440" s="4" t="s">
        <v>632</v>
      </c>
      <c r="D440" s="4" t="s">
        <v>633</v>
      </c>
      <c r="E440" s="5" t="e">
        <f>VLOOKUP(Tabla13[[#This Row],[Ref]],Hoja1!C:D,2,FALSE)</f>
        <v>#N/A</v>
      </c>
      <c r="F440" s="5" t="e">
        <f>VLOOKUP(Tabla13[[#This Row],[Ref]],Hoja1!C:E,3,FALSE)</f>
        <v>#N/A</v>
      </c>
      <c r="G440" s="5" t="e">
        <f>VLOOKUP(Tabla13[[#This Row],[Ref]],Hoja1!C:F,4,FALSE)</f>
        <v>#N/A</v>
      </c>
      <c r="H440" s="5" t="e">
        <f>VLOOKUP(Tabla13[[#This Row],[Ref]],Hoja1!C:G,5,FALSE)</f>
        <v>#N/A</v>
      </c>
      <c r="I440" s="5" t="e">
        <f>VLOOKUP(Tabla13[[#This Row],[Ref]],Hoja1!C:H,6,FALSE)</f>
        <v>#N/A</v>
      </c>
      <c r="J440" s="5" t="e">
        <f>VLOOKUP(Tabla13[[#This Row],[Ref]],Hoja1!C:I,7,FALSE)</f>
        <v>#N/A</v>
      </c>
      <c r="K440" s="5" t="e">
        <f>VLOOKUP(Tabla13[[#This Row],[Ref]],Hoja1!C:J,8,FALSE)</f>
        <v>#N/A</v>
      </c>
      <c r="L440" s="5" t="e">
        <f>VLOOKUP(Tabla13[[#This Row],[Ref]],Hoja1!C:K,9,FALSE)</f>
        <v>#N/A</v>
      </c>
      <c r="M440" s="5" t="e">
        <f>VLOOKUP(Tabla13[[#This Row],[Ref]],Hoja1!C:L,10,FALSE)</f>
        <v>#N/A</v>
      </c>
      <c r="N440" s="5" t="e">
        <f>VLOOKUP(Tabla13[[#This Row],[Ref]],Hoja1!C:M,11,FALSE)</f>
        <v>#N/A</v>
      </c>
      <c r="O440" s="5" t="e">
        <f>VLOOKUP(Tabla13[[#This Row],[Ref]],Hoja1!C:N,12,FALSE)</f>
        <v>#N/A</v>
      </c>
      <c r="P440" s="5" t="e">
        <f>VLOOKUP(Tabla13[[#This Row],[Ref]],Hoja1!C:O,13,FALSE)</f>
        <v>#N/A</v>
      </c>
      <c r="Q440" s="5" t="e">
        <f>VLOOKUP(Tabla13[[#This Row],[Ref]],Hoja1!C:P,14,FALSE)</f>
        <v>#N/A</v>
      </c>
      <c r="R440" s="5" t="e">
        <f>VLOOKUP(Tabla13[[#This Row],[Ref]],Hoja1!C:Q,15,FALSE)</f>
        <v>#N/A</v>
      </c>
      <c r="S440" s="5" t="e">
        <f>VLOOKUP(Tabla13[[#This Row],[Ref]],Hoja1!C:R,16,FALSE)</f>
        <v>#N/A</v>
      </c>
      <c r="T440" s="5" t="e">
        <f>VLOOKUP(Tabla13[[#This Row],[Ref]],Hoja1!C:S,17,FALSE)</f>
        <v>#N/A</v>
      </c>
      <c r="U440" s="5" t="e">
        <f>VLOOKUP(Tabla13[[#This Row],[Ref]],Hoja1!C:T,18,FALSE)</f>
        <v>#N/A</v>
      </c>
      <c r="V440" s="5" t="e">
        <f>VLOOKUP(Tabla13[[#This Row],[Ref]],Hoja1!C:U,19,FALSE)</f>
        <v>#N/A</v>
      </c>
      <c r="W440" s="5" t="e">
        <f>VLOOKUP(Tabla13[[#This Row],[Ref]],Hoja1!C:V,20,FALSE)</f>
        <v>#N/A</v>
      </c>
      <c r="X440" s="5" t="e">
        <f>VLOOKUP(Tabla13[[#This Row],[Ref]],Hoja1!C:W,21,FALSE)</f>
        <v>#N/A</v>
      </c>
      <c r="Y440" s="5" t="e">
        <f>VLOOKUP(Tabla13[[#This Row],[Ref]],Hoja1!C:X,22,FALSE)</f>
        <v>#N/A</v>
      </c>
      <c r="Z440" s="2" t="e">
        <f>SUM(Tabla13[[#This Row],[18]:[38]])</f>
        <v>#N/A</v>
      </c>
      <c r="AA440" s="6">
        <v>29.95</v>
      </c>
      <c r="AB440" s="6"/>
      <c r="AC440" s="6"/>
      <c r="AD440" s="3">
        <f>Tabla13[[#This Row],[Price 1]]*2.3</f>
        <v>68.884999999999991</v>
      </c>
      <c r="AE440" s="3"/>
      <c r="AF440" s="3"/>
      <c r="AG440" s="3"/>
    </row>
    <row r="441" spans="1:33" ht="55.5" hidden="1" customHeight="1" x14ac:dyDescent="0.3">
      <c r="A441" s="9"/>
      <c r="B441" s="4" t="s">
        <v>2</v>
      </c>
      <c r="C441" s="4" t="s">
        <v>634</v>
      </c>
      <c r="D441" s="4" t="s">
        <v>635</v>
      </c>
      <c r="E441" s="5" t="e">
        <f>VLOOKUP(Tabla13[[#This Row],[Ref]],Hoja1!C:D,2,FALSE)</f>
        <v>#N/A</v>
      </c>
      <c r="F441" s="5" t="e">
        <f>VLOOKUP(Tabla13[[#This Row],[Ref]],Hoja1!C:E,3,FALSE)</f>
        <v>#N/A</v>
      </c>
      <c r="G441" s="5" t="e">
        <f>VLOOKUP(Tabla13[[#This Row],[Ref]],Hoja1!C:F,4,FALSE)</f>
        <v>#N/A</v>
      </c>
      <c r="H441" s="5" t="e">
        <f>VLOOKUP(Tabla13[[#This Row],[Ref]],Hoja1!C:G,5,FALSE)</f>
        <v>#N/A</v>
      </c>
      <c r="I441" s="5" t="e">
        <f>VLOOKUP(Tabla13[[#This Row],[Ref]],Hoja1!C:H,6,FALSE)</f>
        <v>#N/A</v>
      </c>
      <c r="J441" s="5" t="e">
        <f>VLOOKUP(Tabla13[[#This Row],[Ref]],Hoja1!C:I,7,FALSE)</f>
        <v>#N/A</v>
      </c>
      <c r="K441" s="5" t="e">
        <f>VLOOKUP(Tabla13[[#This Row],[Ref]],Hoja1!C:J,8,FALSE)</f>
        <v>#N/A</v>
      </c>
      <c r="L441" s="5" t="e">
        <f>VLOOKUP(Tabla13[[#This Row],[Ref]],Hoja1!C:K,9,FALSE)</f>
        <v>#N/A</v>
      </c>
      <c r="M441" s="5" t="e">
        <f>VLOOKUP(Tabla13[[#This Row],[Ref]],Hoja1!C:L,10,FALSE)</f>
        <v>#N/A</v>
      </c>
      <c r="N441" s="5" t="e">
        <f>VLOOKUP(Tabla13[[#This Row],[Ref]],Hoja1!C:M,11,FALSE)</f>
        <v>#N/A</v>
      </c>
      <c r="O441" s="5" t="e">
        <f>VLOOKUP(Tabla13[[#This Row],[Ref]],Hoja1!C:N,12,FALSE)</f>
        <v>#N/A</v>
      </c>
      <c r="P441" s="5" t="e">
        <f>VLOOKUP(Tabla13[[#This Row],[Ref]],Hoja1!C:O,13,FALSE)</f>
        <v>#N/A</v>
      </c>
      <c r="Q441" s="5" t="e">
        <f>VLOOKUP(Tabla13[[#This Row],[Ref]],Hoja1!C:P,14,FALSE)</f>
        <v>#N/A</v>
      </c>
      <c r="R441" s="5" t="e">
        <f>VLOOKUP(Tabla13[[#This Row],[Ref]],Hoja1!C:Q,15,FALSE)</f>
        <v>#N/A</v>
      </c>
      <c r="S441" s="5" t="e">
        <f>VLOOKUP(Tabla13[[#This Row],[Ref]],Hoja1!C:R,16,FALSE)</f>
        <v>#N/A</v>
      </c>
      <c r="T441" s="5" t="e">
        <f>VLOOKUP(Tabla13[[#This Row],[Ref]],Hoja1!C:S,17,FALSE)</f>
        <v>#N/A</v>
      </c>
      <c r="U441" s="5" t="e">
        <f>VLOOKUP(Tabla13[[#This Row],[Ref]],Hoja1!C:T,18,FALSE)</f>
        <v>#N/A</v>
      </c>
      <c r="V441" s="5" t="e">
        <f>VLOOKUP(Tabla13[[#This Row],[Ref]],Hoja1!C:U,19,FALSE)</f>
        <v>#N/A</v>
      </c>
      <c r="W441" s="5" t="e">
        <f>VLOOKUP(Tabla13[[#This Row],[Ref]],Hoja1!C:V,20,FALSE)</f>
        <v>#N/A</v>
      </c>
      <c r="X441" s="5" t="e">
        <f>VLOOKUP(Tabla13[[#This Row],[Ref]],Hoja1!C:W,21,FALSE)</f>
        <v>#N/A</v>
      </c>
      <c r="Y441" s="5" t="e">
        <f>VLOOKUP(Tabla13[[#This Row],[Ref]],Hoja1!C:X,22,FALSE)</f>
        <v>#N/A</v>
      </c>
      <c r="Z441" s="2" t="e">
        <f>SUM(Tabla13[[#This Row],[18]:[38]])</f>
        <v>#N/A</v>
      </c>
      <c r="AA441" s="6">
        <v>29.95</v>
      </c>
      <c r="AB441" s="6"/>
      <c r="AC441" s="6"/>
      <c r="AD441" s="3">
        <f>Tabla13[[#This Row],[Price 1]]*2.3</f>
        <v>68.884999999999991</v>
      </c>
      <c r="AE441" s="3"/>
      <c r="AF441" s="3"/>
      <c r="AG441" s="3"/>
    </row>
    <row r="442" spans="1:33" ht="55.5" hidden="1" customHeight="1" x14ac:dyDescent="0.3">
      <c r="A442" s="9"/>
      <c r="B442" s="4" t="s">
        <v>2</v>
      </c>
      <c r="C442" s="4" t="s">
        <v>636</v>
      </c>
      <c r="D442" s="4" t="s">
        <v>637</v>
      </c>
      <c r="E442" s="5" t="e">
        <f>VLOOKUP(Tabla13[[#This Row],[Ref]],Hoja1!C:D,2,FALSE)</f>
        <v>#N/A</v>
      </c>
      <c r="F442" s="5" t="e">
        <f>VLOOKUP(Tabla13[[#This Row],[Ref]],Hoja1!C:E,3,FALSE)</f>
        <v>#N/A</v>
      </c>
      <c r="G442" s="5" t="e">
        <f>VLOOKUP(Tabla13[[#This Row],[Ref]],Hoja1!C:F,4,FALSE)</f>
        <v>#N/A</v>
      </c>
      <c r="H442" s="5" t="e">
        <f>VLOOKUP(Tabla13[[#This Row],[Ref]],Hoja1!C:G,5,FALSE)</f>
        <v>#N/A</v>
      </c>
      <c r="I442" s="5" t="e">
        <f>VLOOKUP(Tabla13[[#This Row],[Ref]],Hoja1!C:H,6,FALSE)</f>
        <v>#N/A</v>
      </c>
      <c r="J442" s="5" t="e">
        <f>VLOOKUP(Tabla13[[#This Row],[Ref]],Hoja1!C:I,7,FALSE)</f>
        <v>#N/A</v>
      </c>
      <c r="K442" s="5" t="e">
        <f>VLOOKUP(Tabla13[[#This Row],[Ref]],Hoja1!C:J,8,FALSE)</f>
        <v>#N/A</v>
      </c>
      <c r="L442" s="5" t="e">
        <f>VLOOKUP(Tabla13[[#This Row],[Ref]],Hoja1!C:K,9,FALSE)</f>
        <v>#N/A</v>
      </c>
      <c r="M442" s="5" t="e">
        <f>VLOOKUP(Tabla13[[#This Row],[Ref]],Hoja1!C:L,10,FALSE)</f>
        <v>#N/A</v>
      </c>
      <c r="N442" s="5" t="e">
        <f>VLOOKUP(Tabla13[[#This Row],[Ref]],Hoja1!C:M,11,FALSE)</f>
        <v>#N/A</v>
      </c>
      <c r="O442" s="5" t="e">
        <f>VLOOKUP(Tabla13[[#This Row],[Ref]],Hoja1!C:N,12,FALSE)</f>
        <v>#N/A</v>
      </c>
      <c r="P442" s="5" t="e">
        <f>VLOOKUP(Tabla13[[#This Row],[Ref]],Hoja1!C:O,13,FALSE)</f>
        <v>#N/A</v>
      </c>
      <c r="Q442" s="5" t="e">
        <f>VLOOKUP(Tabla13[[#This Row],[Ref]],Hoja1!C:P,14,FALSE)</f>
        <v>#N/A</v>
      </c>
      <c r="R442" s="5" t="e">
        <f>VLOOKUP(Tabla13[[#This Row],[Ref]],Hoja1!C:Q,15,FALSE)</f>
        <v>#N/A</v>
      </c>
      <c r="S442" s="5" t="e">
        <f>VLOOKUP(Tabla13[[#This Row],[Ref]],Hoja1!C:R,16,FALSE)</f>
        <v>#N/A</v>
      </c>
      <c r="T442" s="5" t="e">
        <f>VLOOKUP(Tabla13[[#This Row],[Ref]],Hoja1!C:S,17,FALSE)</f>
        <v>#N/A</v>
      </c>
      <c r="U442" s="5" t="e">
        <f>VLOOKUP(Tabla13[[#This Row],[Ref]],Hoja1!C:T,18,FALSE)</f>
        <v>#N/A</v>
      </c>
      <c r="V442" s="5" t="e">
        <f>VLOOKUP(Tabla13[[#This Row],[Ref]],Hoja1!C:U,19,FALSE)</f>
        <v>#N/A</v>
      </c>
      <c r="W442" s="5" t="e">
        <f>VLOOKUP(Tabla13[[#This Row],[Ref]],Hoja1!C:V,20,FALSE)</f>
        <v>#N/A</v>
      </c>
      <c r="X442" s="5" t="e">
        <f>VLOOKUP(Tabla13[[#This Row],[Ref]],Hoja1!C:W,21,FALSE)</f>
        <v>#N/A</v>
      </c>
      <c r="Y442" s="5" t="e">
        <f>VLOOKUP(Tabla13[[#This Row],[Ref]],Hoja1!C:X,22,FALSE)</f>
        <v>#N/A</v>
      </c>
      <c r="Z442" s="2" t="e">
        <f>SUM(Tabla13[[#This Row],[18]:[38]])</f>
        <v>#N/A</v>
      </c>
      <c r="AA442" s="6">
        <v>29.95</v>
      </c>
      <c r="AB442" s="6"/>
      <c r="AC442" s="6"/>
      <c r="AD442" s="3">
        <f>Tabla13[[#This Row],[Price 1]]*2.3</f>
        <v>68.884999999999991</v>
      </c>
      <c r="AE442" s="3"/>
      <c r="AF442" s="3"/>
      <c r="AG442" s="3"/>
    </row>
    <row r="443" spans="1:33" ht="55.5" hidden="1" customHeight="1" x14ac:dyDescent="0.3">
      <c r="A443" s="9"/>
      <c r="B443" s="4" t="s">
        <v>2</v>
      </c>
      <c r="C443" s="4" t="s">
        <v>638</v>
      </c>
      <c r="D443" s="4" t="s">
        <v>637</v>
      </c>
      <c r="E443" s="5" t="e">
        <f>VLOOKUP(Tabla13[[#This Row],[Ref]],Hoja1!C:D,2,FALSE)</f>
        <v>#N/A</v>
      </c>
      <c r="F443" s="5" t="e">
        <f>VLOOKUP(Tabla13[[#This Row],[Ref]],Hoja1!C:E,3,FALSE)</f>
        <v>#N/A</v>
      </c>
      <c r="G443" s="5" t="e">
        <f>VLOOKUP(Tabla13[[#This Row],[Ref]],Hoja1!C:F,4,FALSE)</f>
        <v>#N/A</v>
      </c>
      <c r="H443" s="5" t="e">
        <f>VLOOKUP(Tabla13[[#This Row],[Ref]],Hoja1!C:G,5,FALSE)</f>
        <v>#N/A</v>
      </c>
      <c r="I443" s="5" t="e">
        <f>VLOOKUP(Tabla13[[#This Row],[Ref]],Hoja1!C:H,6,FALSE)</f>
        <v>#N/A</v>
      </c>
      <c r="J443" s="5" t="e">
        <f>VLOOKUP(Tabla13[[#This Row],[Ref]],Hoja1!C:I,7,FALSE)</f>
        <v>#N/A</v>
      </c>
      <c r="K443" s="5" t="e">
        <f>VLOOKUP(Tabla13[[#This Row],[Ref]],Hoja1!C:J,8,FALSE)</f>
        <v>#N/A</v>
      </c>
      <c r="L443" s="5" t="e">
        <f>VLOOKUP(Tabla13[[#This Row],[Ref]],Hoja1!C:K,9,FALSE)</f>
        <v>#N/A</v>
      </c>
      <c r="M443" s="5" t="e">
        <f>VLOOKUP(Tabla13[[#This Row],[Ref]],Hoja1!C:L,10,FALSE)</f>
        <v>#N/A</v>
      </c>
      <c r="N443" s="5" t="e">
        <f>VLOOKUP(Tabla13[[#This Row],[Ref]],Hoja1!C:M,11,FALSE)</f>
        <v>#N/A</v>
      </c>
      <c r="O443" s="5" t="e">
        <f>VLOOKUP(Tabla13[[#This Row],[Ref]],Hoja1!C:N,12,FALSE)</f>
        <v>#N/A</v>
      </c>
      <c r="P443" s="5" t="e">
        <f>VLOOKUP(Tabla13[[#This Row],[Ref]],Hoja1!C:O,13,FALSE)</f>
        <v>#N/A</v>
      </c>
      <c r="Q443" s="5" t="e">
        <f>VLOOKUP(Tabla13[[#This Row],[Ref]],Hoja1!C:P,14,FALSE)</f>
        <v>#N/A</v>
      </c>
      <c r="R443" s="5" t="e">
        <f>VLOOKUP(Tabla13[[#This Row],[Ref]],Hoja1!C:Q,15,FALSE)</f>
        <v>#N/A</v>
      </c>
      <c r="S443" s="5" t="e">
        <f>VLOOKUP(Tabla13[[#This Row],[Ref]],Hoja1!C:R,16,FALSE)</f>
        <v>#N/A</v>
      </c>
      <c r="T443" s="5" t="e">
        <f>VLOOKUP(Tabla13[[#This Row],[Ref]],Hoja1!C:S,17,FALSE)</f>
        <v>#N/A</v>
      </c>
      <c r="U443" s="5" t="e">
        <f>VLOOKUP(Tabla13[[#This Row],[Ref]],Hoja1!C:T,18,FALSE)</f>
        <v>#N/A</v>
      </c>
      <c r="V443" s="5" t="e">
        <f>VLOOKUP(Tabla13[[#This Row],[Ref]],Hoja1!C:U,19,FALSE)</f>
        <v>#N/A</v>
      </c>
      <c r="W443" s="5" t="e">
        <f>VLOOKUP(Tabla13[[#This Row],[Ref]],Hoja1!C:V,20,FALSE)</f>
        <v>#N/A</v>
      </c>
      <c r="X443" s="5" t="e">
        <f>VLOOKUP(Tabla13[[#This Row],[Ref]],Hoja1!C:W,21,FALSE)</f>
        <v>#N/A</v>
      </c>
      <c r="Y443" s="5" t="e">
        <f>VLOOKUP(Tabla13[[#This Row],[Ref]],Hoja1!C:X,22,FALSE)</f>
        <v>#N/A</v>
      </c>
      <c r="Z443" s="2" t="e">
        <f>SUM(Tabla13[[#This Row],[18]:[38]])</f>
        <v>#N/A</v>
      </c>
      <c r="AA443" s="6">
        <v>29.95</v>
      </c>
      <c r="AB443" s="6"/>
      <c r="AC443" s="6"/>
      <c r="AD443" s="3">
        <f>Tabla13[[#This Row],[Price 1]]*2.3</f>
        <v>68.884999999999991</v>
      </c>
      <c r="AE443" s="3"/>
      <c r="AF443" s="3"/>
      <c r="AG443" s="3"/>
    </row>
    <row r="444" spans="1:33" ht="55.5" hidden="1" customHeight="1" x14ac:dyDescent="0.3">
      <c r="A444" s="9"/>
      <c r="B444" s="4" t="s">
        <v>2</v>
      </c>
      <c r="C444" s="4" t="s">
        <v>639</v>
      </c>
      <c r="D444" s="4" t="s">
        <v>637</v>
      </c>
      <c r="E444" s="5" t="e">
        <f>VLOOKUP(Tabla13[[#This Row],[Ref]],Hoja1!C:D,2,FALSE)</f>
        <v>#N/A</v>
      </c>
      <c r="F444" s="5" t="e">
        <f>VLOOKUP(Tabla13[[#This Row],[Ref]],Hoja1!C:E,3,FALSE)</f>
        <v>#N/A</v>
      </c>
      <c r="G444" s="5" t="e">
        <f>VLOOKUP(Tabla13[[#This Row],[Ref]],Hoja1!C:F,4,FALSE)</f>
        <v>#N/A</v>
      </c>
      <c r="H444" s="5" t="e">
        <f>VLOOKUP(Tabla13[[#This Row],[Ref]],Hoja1!C:G,5,FALSE)</f>
        <v>#N/A</v>
      </c>
      <c r="I444" s="5" t="e">
        <f>VLOOKUP(Tabla13[[#This Row],[Ref]],Hoja1!C:H,6,FALSE)</f>
        <v>#N/A</v>
      </c>
      <c r="J444" s="5" t="e">
        <f>VLOOKUP(Tabla13[[#This Row],[Ref]],Hoja1!C:I,7,FALSE)</f>
        <v>#N/A</v>
      </c>
      <c r="K444" s="5" t="e">
        <f>VLOOKUP(Tabla13[[#This Row],[Ref]],Hoja1!C:J,8,FALSE)</f>
        <v>#N/A</v>
      </c>
      <c r="L444" s="5" t="e">
        <f>VLOOKUP(Tabla13[[#This Row],[Ref]],Hoja1!C:K,9,FALSE)</f>
        <v>#N/A</v>
      </c>
      <c r="M444" s="5" t="e">
        <f>VLOOKUP(Tabla13[[#This Row],[Ref]],Hoja1!C:L,10,FALSE)</f>
        <v>#N/A</v>
      </c>
      <c r="N444" s="5" t="e">
        <f>VLOOKUP(Tabla13[[#This Row],[Ref]],Hoja1!C:M,11,FALSE)</f>
        <v>#N/A</v>
      </c>
      <c r="O444" s="5" t="e">
        <f>VLOOKUP(Tabla13[[#This Row],[Ref]],Hoja1!C:N,12,FALSE)</f>
        <v>#N/A</v>
      </c>
      <c r="P444" s="5" t="e">
        <f>VLOOKUP(Tabla13[[#This Row],[Ref]],Hoja1!C:O,13,FALSE)</f>
        <v>#N/A</v>
      </c>
      <c r="Q444" s="5" t="e">
        <f>VLOOKUP(Tabla13[[#This Row],[Ref]],Hoja1!C:P,14,FALSE)</f>
        <v>#N/A</v>
      </c>
      <c r="R444" s="5" t="e">
        <f>VLOOKUP(Tabla13[[#This Row],[Ref]],Hoja1!C:Q,15,FALSE)</f>
        <v>#N/A</v>
      </c>
      <c r="S444" s="5" t="e">
        <f>VLOOKUP(Tabla13[[#This Row],[Ref]],Hoja1!C:R,16,FALSE)</f>
        <v>#N/A</v>
      </c>
      <c r="T444" s="5" t="e">
        <f>VLOOKUP(Tabla13[[#This Row],[Ref]],Hoja1!C:S,17,FALSE)</f>
        <v>#N/A</v>
      </c>
      <c r="U444" s="5" t="e">
        <f>VLOOKUP(Tabla13[[#This Row],[Ref]],Hoja1!C:T,18,FALSE)</f>
        <v>#N/A</v>
      </c>
      <c r="V444" s="5" t="e">
        <f>VLOOKUP(Tabla13[[#This Row],[Ref]],Hoja1!C:U,19,FALSE)</f>
        <v>#N/A</v>
      </c>
      <c r="W444" s="5" t="e">
        <f>VLOOKUP(Tabla13[[#This Row],[Ref]],Hoja1!C:V,20,FALSE)</f>
        <v>#N/A</v>
      </c>
      <c r="X444" s="5" t="e">
        <f>VLOOKUP(Tabla13[[#This Row],[Ref]],Hoja1!C:W,21,FALSE)</f>
        <v>#N/A</v>
      </c>
      <c r="Y444" s="5" t="e">
        <f>VLOOKUP(Tabla13[[#This Row],[Ref]],Hoja1!C:X,22,FALSE)</f>
        <v>#N/A</v>
      </c>
      <c r="Z444" s="2" t="e">
        <f>SUM(Tabla13[[#This Row],[18]:[38]])</f>
        <v>#N/A</v>
      </c>
      <c r="AA444" s="6">
        <v>29.95</v>
      </c>
      <c r="AB444" s="6"/>
      <c r="AC444" s="6"/>
      <c r="AD444" s="3">
        <f>Tabla13[[#This Row],[Price 1]]*2.3</f>
        <v>68.884999999999991</v>
      </c>
      <c r="AE444" s="3"/>
      <c r="AF444" s="3"/>
      <c r="AG444" s="3"/>
    </row>
    <row r="445" spans="1:33" ht="55.5" customHeight="1" x14ac:dyDescent="0.3">
      <c r="A445" s="9"/>
      <c r="B445" s="4" t="s">
        <v>2</v>
      </c>
      <c r="C445" s="4" t="s">
        <v>640</v>
      </c>
      <c r="D445" s="4" t="s">
        <v>641</v>
      </c>
      <c r="E445" s="5">
        <f>VLOOKUP(Tabla13[[#This Row],[Ref]],Hoja1!C:D,2,FALSE)</f>
        <v>0</v>
      </c>
      <c r="F445" s="5">
        <f>VLOOKUP(Tabla13[[#This Row],[Ref]],Hoja1!C:E,3,FALSE)</f>
        <v>1</v>
      </c>
      <c r="G445" s="5">
        <f>VLOOKUP(Tabla13[[#This Row],[Ref]],Hoja1!C:F,4,FALSE)</f>
        <v>1</v>
      </c>
      <c r="H445" s="5">
        <f>VLOOKUP(Tabla13[[#This Row],[Ref]],Hoja1!C:G,5,FALSE)</f>
        <v>2</v>
      </c>
      <c r="I445" s="5">
        <f>VLOOKUP(Tabla13[[#This Row],[Ref]],Hoja1!C:H,6,FALSE)</f>
        <v>3</v>
      </c>
      <c r="J445" s="5">
        <f>VLOOKUP(Tabla13[[#This Row],[Ref]],Hoja1!C:I,7,FALSE)</f>
        <v>2</v>
      </c>
      <c r="K445" s="5">
        <f>VLOOKUP(Tabla13[[#This Row],[Ref]],Hoja1!C:J,8,FALSE)</f>
        <v>0</v>
      </c>
      <c r="L445" s="5">
        <f>VLOOKUP(Tabla13[[#This Row],[Ref]],Hoja1!C:K,9,FALSE)</f>
        <v>0</v>
      </c>
      <c r="M445" s="5">
        <f>VLOOKUP(Tabla13[[#This Row],[Ref]],Hoja1!C:L,10,FALSE)</f>
        <v>0</v>
      </c>
      <c r="N445" s="5">
        <f>VLOOKUP(Tabla13[[#This Row],[Ref]],Hoja1!C:M,11,FALSE)</f>
        <v>0</v>
      </c>
      <c r="O445" s="5">
        <f>VLOOKUP(Tabla13[[#This Row],[Ref]],Hoja1!C:N,12,FALSE)</f>
        <v>0</v>
      </c>
      <c r="P445" s="5">
        <f>VLOOKUP(Tabla13[[#This Row],[Ref]],Hoja1!C:O,13,FALSE)</f>
        <v>0</v>
      </c>
      <c r="Q445" s="5">
        <f>VLOOKUP(Tabla13[[#This Row],[Ref]],Hoja1!C:P,14,FALSE)</f>
        <v>0</v>
      </c>
      <c r="R445" s="5">
        <f>VLOOKUP(Tabla13[[#This Row],[Ref]],Hoja1!C:Q,15,FALSE)</f>
        <v>0</v>
      </c>
      <c r="S445" s="5">
        <f>VLOOKUP(Tabla13[[#This Row],[Ref]],Hoja1!C:R,16,FALSE)</f>
        <v>0</v>
      </c>
      <c r="T445" s="5">
        <f>VLOOKUP(Tabla13[[#This Row],[Ref]],Hoja1!C:S,17,FALSE)</f>
        <v>0</v>
      </c>
      <c r="U445" s="5">
        <f>VLOOKUP(Tabla13[[#This Row],[Ref]],Hoja1!C:T,18,FALSE)</f>
        <v>0</v>
      </c>
      <c r="V445" s="5">
        <f>VLOOKUP(Tabla13[[#This Row],[Ref]],Hoja1!C:U,19,FALSE)</f>
        <v>0</v>
      </c>
      <c r="W445" s="5">
        <f>VLOOKUP(Tabla13[[#This Row],[Ref]],Hoja1!C:V,20,FALSE)</f>
        <v>0</v>
      </c>
      <c r="X445" s="5">
        <f>VLOOKUP(Tabla13[[#This Row],[Ref]],Hoja1!C:W,21,FALSE)</f>
        <v>0</v>
      </c>
      <c r="Y445" s="5">
        <f>VLOOKUP(Tabla13[[#This Row],[Ref]],Hoja1!C:X,22,FALSE)</f>
        <v>0</v>
      </c>
      <c r="Z445" s="2">
        <f>SUM(Tabla13[[#This Row],[18]:[38]])</f>
        <v>9</v>
      </c>
      <c r="AA445" s="6">
        <v>28.95</v>
      </c>
      <c r="AB445" s="6"/>
      <c r="AC445" s="6"/>
      <c r="AD445" s="3">
        <f>Tabla13[[#This Row],[Price 1]]*2.3</f>
        <v>66.584999999999994</v>
      </c>
      <c r="AE445" s="3"/>
      <c r="AF445" s="3"/>
      <c r="AG445" s="3" t="s">
        <v>1643</v>
      </c>
    </row>
    <row r="446" spans="1:33" ht="55.5" hidden="1" customHeight="1" x14ac:dyDescent="0.3">
      <c r="A446" s="9"/>
      <c r="B446" s="4" t="s">
        <v>2</v>
      </c>
      <c r="C446" s="4" t="s">
        <v>642</v>
      </c>
      <c r="D446" s="4" t="s">
        <v>641</v>
      </c>
      <c r="E446" s="5" t="e">
        <f>VLOOKUP(Tabla13[[#This Row],[Ref]],Hoja1!C:D,2,FALSE)</f>
        <v>#N/A</v>
      </c>
      <c r="F446" s="5" t="e">
        <f>VLOOKUP(Tabla13[[#This Row],[Ref]],Hoja1!C:E,3,FALSE)</f>
        <v>#N/A</v>
      </c>
      <c r="G446" s="5" t="e">
        <f>VLOOKUP(Tabla13[[#This Row],[Ref]],Hoja1!C:F,4,FALSE)</f>
        <v>#N/A</v>
      </c>
      <c r="H446" s="5" t="e">
        <f>VLOOKUP(Tabla13[[#This Row],[Ref]],Hoja1!C:G,5,FALSE)</f>
        <v>#N/A</v>
      </c>
      <c r="I446" s="5" t="e">
        <f>VLOOKUP(Tabla13[[#This Row],[Ref]],Hoja1!C:H,6,FALSE)</f>
        <v>#N/A</v>
      </c>
      <c r="J446" s="5" t="e">
        <f>VLOOKUP(Tabla13[[#This Row],[Ref]],Hoja1!C:I,7,FALSE)</f>
        <v>#N/A</v>
      </c>
      <c r="K446" s="5" t="e">
        <f>VLOOKUP(Tabla13[[#This Row],[Ref]],Hoja1!C:J,8,FALSE)</f>
        <v>#N/A</v>
      </c>
      <c r="L446" s="5" t="e">
        <f>VLOOKUP(Tabla13[[#This Row],[Ref]],Hoja1!C:K,9,FALSE)</f>
        <v>#N/A</v>
      </c>
      <c r="M446" s="5" t="e">
        <f>VLOOKUP(Tabla13[[#This Row],[Ref]],Hoja1!C:L,10,FALSE)</f>
        <v>#N/A</v>
      </c>
      <c r="N446" s="5" t="e">
        <f>VLOOKUP(Tabla13[[#This Row],[Ref]],Hoja1!C:M,11,FALSE)</f>
        <v>#N/A</v>
      </c>
      <c r="O446" s="5" t="e">
        <f>VLOOKUP(Tabla13[[#This Row],[Ref]],Hoja1!C:N,12,FALSE)</f>
        <v>#N/A</v>
      </c>
      <c r="P446" s="5" t="e">
        <f>VLOOKUP(Tabla13[[#This Row],[Ref]],Hoja1!C:O,13,FALSE)</f>
        <v>#N/A</v>
      </c>
      <c r="Q446" s="5" t="e">
        <f>VLOOKUP(Tabla13[[#This Row],[Ref]],Hoja1!C:P,14,FALSE)</f>
        <v>#N/A</v>
      </c>
      <c r="R446" s="5" t="e">
        <f>VLOOKUP(Tabla13[[#This Row],[Ref]],Hoja1!C:Q,15,FALSE)</f>
        <v>#N/A</v>
      </c>
      <c r="S446" s="5" t="e">
        <f>VLOOKUP(Tabla13[[#This Row],[Ref]],Hoja1!C:R,16,FALSE)</f>
        <v>#N/A</v>
      </c>
      <c r="T446" s="5" t="e">
        <f>VLOOKUP(Tabla13[[#This Row],[Ref]],Hoja1!C:S,17,FALSE)</f>
        <v>#N/A</v>
      </c>
      <c r="U446" s="5" t="e">
        <f>VLOOKUP(Tabla13[[#This Row],[Ref]],Hoja1!C:T,18,FALSE)</f>
        <v>#N/A</v>
      </c>
      <c r="V446" s="5" t="e">
        <f>VLOOKUP(Tabla13[[#This Row],[Ref]],Hoja1!C:U,19,FALSE)</f>
        <v>#N/A</v>
      </c>
      <c r="W446" s="5" t="e">
        <f>VLOOKUP(Tabla13[[#This Row],[Ref]],Hoja1!C:V,20,FALSE)</f>
        <v>#N/A</v>
      </c>
      <c r="X446" s="5" t="e">
        <f>VLOOKUP(Tabla13[[#This Row],[Ref]],Hoja1!C:W,21,FALSE)</f>
        <v>#N/A</v>
      </c>
      <c r="Y446" s="5" t="e">
        <f>VLOOKUP(Tabla13[[#This Row],[Ref]],Hoja1!C:X,22,FALSE)</f>
        <v>#N/A</v>
      </c>
      <c r="Z446" s="2" t="e">
        <f>SUM(Tabla13[[#This Row],[18]:[38]])</f>
        <v>#N/A</v>
      </c>
      <c r="AA446" s="6">
        <v>28.95</v>
      </c>
      <c r="AB446" s="6"/>
      <c r="AC446" s="6"/>
      <c r="AD446" s="3">
        <f>Tabla13[[#This Row],[Price 1]]*2.3</f>
        <v>66.584999999999994</v>
      </c>
      <c r="AE446" s="3"/>
      <c r="AF446" s="3"/>
      <c r="AG446" s="3"/>
    </row>
    <row r="447" spans="1:33" ht="55.5" customHeight="1" x14ac:dyDescent="0.3">
      <c r="A447" s="9"/>
      <c r="B447" s="4" t="s">
        <v>2</v>
      </c>
      <c r="C447" s="4" t="s">
        <v>643</v>
      </c>
      <c r="D447" s="4" t="s">
        <v>644</v>
      </c>
      <c r="E447" s="5">
        <f>VLOOKUP(Tabla13[[#This Row],[Ref]],Hoja1!C:D,2,FALSE)</f>
        <v>0</v>
      </c>
      <c r="F447" s="5">
        <f>VLOOKUP(Tabla13[[#This Row],[Ref]],Hoja1!C:E,3,FALSE)</f>
        <v>0</v>
      </c>
      <c r="G447" s="5">
        <f>VLOOKUP(Tabla13[[#This Row],[Ref]],Hoja1!C:F,4,FALSE)</f>
        <v>1</v>
      </c>
      <c r="H447" s="5">
        <f>VLOOKUP(Tabla13[[#This Row],[Ref]],Hoja1!C:G,5,FALSE)</f>
        <v>1</v>
      </c>
      <c r="I447" s="5">
        <f>VLOOKUP(Tabla13[[#This Row],[Ref]],Hoja1!C:H,6,FALSE)</f>
        <v>2</v>
      </c>
      <c r="J447" s="5">
        <f>VLOOKUP(Tabla13[[#This Row],[Ref]],Hoja1!C:I,7,FALSE)</f>
        <v>0</v>
      </c>
      <c r="K447" s="5">
        <f>VLOOKUP(Tabla13[[#This Row],[Ref]],Hoja1!C:J,8,FALSE)</f>
        <v>0</v>
      </c>
      <c r="L447" s="5">
        <f>VLOOKUP(Tabla13[[#This Row],[Ref]],Hoja1!C:K,9,FALSE)</f>
        <v>0</v>
      </c>
      <c r="M447" s="5">
        <f>VLOOKUP(Tabla13[[#This Row],[Ref]],Hoja1!C:L,10,FALSE)</f>
        <v>0</v>
      </c>
      <c r="N447" s="5">
        <f>VLOOKUP(Tabla13[[#This Row],[Ref]],Hoja1!C:M,11,FALSE)</f>
        <v>0</v>
      </c>
      <c r="O447" s="5">
        <f>VLOOKUP(Tabla13[[#This Row],[Ref]],Hoja1!C:N,12,FALSE)</f>
        <v>0</v>
      </c>
      <c r="P447" s="5">
        <f>VLOOKUP(Tabla13[[#This Row],[Ref]],Hoja1!C:O,13,FALSE)</f>
        <v>0</v>
      </c>
      <c r="Q447" s="5">
        <f>VLOOKUP(Tabla13[[#This Row],[Ref]],Hoja1!C:P,14,FALSE)</f>
        <v>0</v>
      </c>
      <c r="R447" s="5">
        <f>VLOOKUP(Tabla13[[#This Row],[Ref]],Hoja1!C:Q,15,FALSE)</f>
        <v>0</v>
      </c>
      <c r="S447" s="5">
        <f>VLOOKUP(Tabla13[[#This Row],[Ref]],Hoja1!C:R,16,FALSE)</f>
        <v>0</v>
      </c>
      <c r="T447" s="5">
        <f>VLOOKUP(Tabla13[[#This Row],[Ref]],Hoja1!C:S,17,FALSE)</f>
        <v>0</v>
      </c>
      <c r="U447" s="5">
        <f>VLOOKUP(Tabla13[[#This Row],[Ref]],Hoja1!C:T,18,FALSE)</f>
        <v>0</v>
      </c>
      <c r="V447" s="5">
        <f>VLOOKUP(Tabla13[[#This Row],[Ref]],Hoja1!C:U,19,FALSE)</f>
        <v>0</v>
      </c>
      <c r="W447" s="5">
        <f>VLOOKUP(Tabla13[[#This Row],[Ref]],Hoja1!C:V,20,FALSE)</f>
        <v>0</v>
      </c>
      <c r="X447" s="5">
        <f>VLOOKUP(Tabla13[[#This Row],[Ref]],Hoja1!C:W,21,FALSE)</f>
        <v>0</v>
      </c>
      <c r="Y447" s="5">
        <f>VLOOKUP(Tabla13[[#This Row],[Ref]],Hoja1!C:X,22,FALSE)</f>
        <v>0</v>
      </c>
      <c r="Z447" s="2">
        <f>SUM(Tabla13[[#This Row],[18]:[38]])</f>
        <v>4</v>
      </c>
      <c r="AA447" s="6">
        <v>28.95</v>
      </c>
      <c r="AB447" s="6"/>
      <c r="AC447" s="6"/>
      <c r="AD447" s="3">
        <f>Tabla13[[#This Row],[Price 1]]*2.3</f>
        <v>66.584999999999994</v>
      </c>
      <c r="AE447" s="3"/>
      <c r="AF447" s="3"/>
      <c r="AG447" s="3" t="s">
        <v>1643</v>
      </c>
    </row>
    <row r="448" spans="1:33" ht="55.5" hidden="1" customHeight="1" x14ac:dyDescent="0.3">
      <c r="A448" s="9"/>
      <c r="B448" s="4" t="s">
        <v>2</v>
      </c>
      <c r="C448" s="4" t="s">
        <v>645</v>
      </c>
      <c r="D448" s="4" t="s">
        <v>644</v>
      </c>
      <c r="E448" s="5">
        <f>VLOOKUP(Tabla13[[#This Row],[Ref]],Hoja1!C:D,2,FALSE)</f>
        <v>0</v>
      </c>
      <c r="F448" s="5">
        <f>VLOOKUP(Tabla13[[#This Row],[Ref]],Hoja1!C:E,3,FALSE)</f>
        <v>0</v>
      </c>
      <c r="G448" s="5">
        <f>VLOOKUP(Tabla13[[#This Row],[Ref]],Hoja1!C:F,4,FALSE)</f>
        <v>1</v>
      </c>
      <c r="H448" s="5">
        <f>VLOOKUP(Tabla13[[#This Row],[Ref]],Hoja1!C:G,5,FALSE)</f>
        <v>0</v>
      </c>
      <c r="I448" s="5">
        <f>VLOOKUP(Tabla13[[#This Row],[Ref]],Hoja1!C:H,6,FALSE)</f>
        <v>0</v>
      </c>
      <c r="J448" s="5">
        <f>VLOOKUP(Tabla13[[#This Row],[Ref]],Hoja1!C:I,7,FALSE)</f>
        <v>0</v>
      </c>
      <c r="K448" s="5">
        <f>VLOOKUP(Tabla13[[#This Row],[Ref]],Hoja1!C:J,8,FALSE)</f>
        <v>0</v>
      </c>
      <c r="L448" s="5">
        <f>VLOOKUP(Tabla13[[#This Row],[Ref]],Hoja1!C:K,9,FALSE)</f>
        <v>0</v>
      </c>
      <c r="M448" s="5">
        <f>VLOOKUP(Tabla13[[#This Row],[Ref]],Hoja1!C:L,10,FALSE)</f>
        <v>0</v>
      </c>
      <c r="N448" s="5">
        <f>VLOOKUP(Tabla13[[#This Row],[Ref]],Hoja1!C:M,11,FALSE)</f>
        <v>0</v>
      </c>
      <c r="O448" s="5">
        <f>VLOOKUP(Tabla13[[#This Row],[Ref]],Hoja1!C:N,12,FALSE)</f>
        <v>0</v>
      </c>
      <c r="P448" s="5">
        <f>VLOOKUP(Tabla13[[#This Row],[Ref]],Hoja1!C:O,13,FALSE)</f>
        <v>0</v>
      </c>
      <c r="Q448" s="5">
        <f>VLOOKUP(Tabla13[[#This Row],[Ref]],Hoja1!C:P,14,FALSE)</f>
        <v>0</v>
      </c>
      <c r="R448" s="5">
        <f>VLOOKUP(Tabla13[[#This Row],[Ref]],Hoja1!C:Q,15,FALSE)</f>
        <v>0</v>
      </c>
      <c r="S448" s="5">
        <f>VLOOKUP(Tabla13[[#This Row],[Ref]],Hoja1!C:R,16,FALSE)</f>
        <v>0</v>
      </c>
      <c r="T448" s="5">
        <f>VLOOKUP(Tabla13[[#This Row],[Ref]],Hoja1!C:S,17,FALSE)</f>
        <v>0</v>
      </c>
      <c r="U448" s="5">
        <f>VLOOKUP(Tabla13[[#This Row],[Ref]],Hoja1!C:T,18,FALSE)</f>
        <v>0</v>
      </c>
      <c r="V448" s="5">
        <f>VLOOKUP(Tabla13[[#This Row],[Ref]],Hoja1!C:U,19,FALSE)</f>
        <v>0</v>
      </c>
      <c r="W448" s="5">
        <f>VLOOKUP(Tabla13[[#This Row],[Ref]],Hoja1!C:V,20,FALSE)</f>
        <v>0</v>
      </c>
      <c r="X448" s="5">
        <f>VLOOKUP(Tabla13[[#This Row],[Ref]],Hoja1!C:W,21,FALSE)</f>
        <v>0</v>
      </c>
      <c r="Y448" s="5">
        <f>VLOOKUP(Tabla13[[#This Row],[Ref]],Hoja1!C:X,22,FALSE)</f>
        <v>0</v>
      </c>
      <c r="Z448" s="2">
        <f>SUM(Tabla13[[#This Row],[18]:[38]])</f>
        <v>1</v>
      </c>
      <c r="AA448" s="6">
        <v>28.95</v>
      </c>
      <c r="AB448" s="6"/>
      <c r="AC448" s="6"/>
      <c r="AD448" s="3">
        <f>Tabla13[[#This Row],[Price 1]]*2.3</f>
        <v>66.584999999999994</v>
      </c>
      <c r="AE448" s="3"/>
      <c r="AF448" s="3"/>
      <c r="AG448" s="3" t="s">
        <v>1643</v>
      </c>
    </row>
    <row r="449" spans="1:33" ht="55.5" customHeight="1" x14ac:dyDescent="0.3">
      <c r="A449" s="9"/>
      <c r="B449" s="4" t="s">
        <v>2</v>
      </c>
      <c r="C449" s="4" t="s">
        <v>646</v>
      </c>
      <c r="D449" s="4" t="s">
        <v>81</v>
      </c>
      <c r="E449" s="5">
        <f>VLOOKUP(Tabla13[[#This Row],[Ref]],Hoja1!C:D,2,FALSE)</f>
        <v>0</v>
      </c>
      <c r="F449" s="5">
        <f>VLOOKUP(Tabla13[[#This Row],[Ref]],Hoja1!C:E,3,FALSE)</f>
        <v>2</v>
      </c>
      <c r="G449" s="5">
        <f>VLOOKUP(Tabla13[[#This Row],[Ref]],Hoja1!C:F,4,FALSE)</f>
        <v>2</v>
      </c>
      <c r="H449" s="5">
        <f>VLOOKUP(Tabla13[[#This Row],[Ref]],Hoja1!C:G,5,FALSE)</f>
        <v>2</v>
      </c>
      <c r="I449" s="5">
        <f>VLOOKUP(Tabla13[[#This Row],[Ref]],Hoja1!C:H,6,FALSE)</f>
        <v>2</v>
      </c>
      <c r="J449" s="5">
        <f>VLOOKUP(Tabla13[[#This Row],[Ref]],Hoja1!C:I,7,FALSE)</f>
        <v>2</v>
      </c>
      <c r="K449" s="5">
        <f>VLOOKUP(Tabla13[[#This Row],[Ref]],Hoja1!C:J,8,FALSE)</f>
        <v>2</v>
      </c>
      <c r="L449" s="5">
        <f>VLOOKUP(Tabla13[[#This Row],[Ref]],Hoja1!C:K,9,FALSE)</f>
        <v>0</v>
      </c>
      <c r="M449" s="5">
        <f>VLOOKUP(Tabla13[[#This Row],[Ref]],Hoja1!C:L,10,FALSE)</f>
        <v>0</v>
      </c>
      <c r="N449" s="5">
        <f>VLOOKUP(Tabla13[[#This Row],[Ref]],Hoja1!C:M,11,FALSE)</f>
        <v>0</v>
      </c>
      <c r="O449" s="5">
        <f>VLOOKUP(Tabla13[[#This Row],[Ref]],Hoja1!C:N,12,FALSE)</f>
        <v>0</v>
      </c>
      <c r="P449" s="5">
        <f>VLOOKUP(Tabla13[[#This Row],[Ref]],Hoja1!C:O,13,FALSE)</f>
        <v>0</v>
      </c>
      <c r="Q449" s="5">
        <f>VLOOKUP(Tabla13[[#This Row],[Ref]],Hoja1!C:P,14,FALSE)</f>
        <v>0</v>
      </c>
      <c r="R449" s="5">
        <f>VLOOKUP(Tabla13[[#This Row],[Ref]],Hoja1!C:Q,15,FALSE)</f>
        <v>0</v>
      </c>
      <c r="S449" s="5">
        <f>VLOOKUP(Tabla13[[#This Row],[Ref]],Hoja1!C:R,16,FALSE)</f>
        <v>0</v>
      </c>
      <c r="T449" s="5">
        <f>VLOOKUP(Tabla13[[#This Row],[Ref]],Hoja1!C:S,17,FALSE)</f>
        <v>0</v>
      </c>
      <c r="U449" s="5">
        <f>VLOOKUP(Tabla13[[#This Row],[Ref]],Hoja1!C:T,18,FALSE)</f>
        <v>0</v>
      </c>
      <c r="V449" s="5">
        <f>VLOOKUP(Tabla13[[#This Row],[Ref]],Hoja1!C:U,19,FALSE)</f>
        <v>0</v>
      </c>
      <c r="W449" s="5">
        <f>VLOOKUP(Tabla13[[#This Row],[Ref]],Hoja1!C:V,20,FALSE)</f>
        <v>0</v>
      </c>
      <c r="X449" s="5">
        <f>VLOOKUP(Tabla13[[#This Row],[Ref]],Hoja1!C:W,21,FALSE)</f>
        <v>0</v>
      </c>
      <c r="Y449" s="5">
        <f>VLOOKUP(Tabla13[[#This Row],[Ref]],Hoja1!C:X,22,FALSE)</f>
        <v>0</v>
      </c>
      <c r="Z449" s="2">
        <f>SUM(Tabla13[[#This Row],[18]:[38]])</f>
        <v>12</v>
      </c>
      <c r="AA449" s="6">
        <v>29.95</v>
      </c>
      <c r="AB449" s="6"/>
      <c r="AC449" s="6"/>
      <c r="AD449" s="3">
        <f>Tabla13[[#This Row],[Price 1]]*2.3</f>
        <v>68.884999999999991</v>
      </c>
      <c r="AE449" s="3"/>
      <c r="AF449" s="3"/>
      <c r="AG449" s="3" t="s">
        <v>1643</v>
      </c>
    </row>
    <row r="450" spans="1:33" ht="55.5" hidden="1" customHeight="1" x14ac:dyDescent="0.3">
      <c r="A450" s="10"/>
      <c r="B450" s="4" t="s">
        <v>2</v>
      </c>
      <c r="C450" s="4" t="s">
        <v>647</v>
      </c>
      <c r="D450" s="4" t="s">
        <v>263</v>
      </c>
      <c r="E450" s="5" t="e">
        <f>VLOOKUP(Tabla13[[#This Row],[Ref]],Hoja1!C:D,2,FALSE)</f>
        <v>#N/A</v>
      </c>
      <c r="F450" s="5" t="e">
        <f>VLOOKUP(Tabla13[[#This Row],[Ref]],Hoja1!C:E,3,FALSE)</f>
        <v>#N/A</v>
      </c>
      <c r="G450" s="5" t="e">
        <f>VLOOKUP(Tabla13[[#This Row],[Ref]],Hoja1!C:F,4,FALSE)</f>
        <v>#N/A</v>
      </c>
      <c r="H450" s="5" t="e">
        <f>VLOOKUP(Tabla13[[#This Row],[Ref]],Hoja1!C:G,5,FALSE)</f>
        <v>#N/A</v>
      </c>
      <c r="I450" s="5" t="e">
        <f>VLOOKUP(Tabla13[[#This Row],[Ref]],Hoja1!C:H,6,FALSE)</f>
        <v>#N/A</v>
      </c>
      <c r="J450" s="5" t="e">
        <f>VLOOKUP(Tabla13[[#This Row],[Ref]],Hoja1!C:I,7,FALSE)</f>
        <v>#N/A</v>
      </c>
      <c r="K450" s="5" t="e">
        <f>VLOOKUP(Tabla13[[#This Row],[Ref]],Hoja1!C:J,8,FALSE)</f>
        <v>#N/A</v>
      </c>
      <c r="L450" s="5" t="e">
        <f>VLOOKUP(Tabla13[[#This Row],[Ref]],Hoja1!C:K,9,FALSE)</f>
        <v>#N/A</v>
      </c>
      <c r="M450" s="5" t="e">
        <f>VLOOKUP(Tabla13[[#This Row],[Ref]],Hoja1!C:L,10,FALSE)</f>
        <v>#N/A</v>
      </c>
      <c r="N450" s="5" t="e">
        <f>VLOOKUP(Tabla13[[#This Row],[Ref]],Hoja1!C:M,11,FALSE)</f>
        <v>#N/A</v>
      </c>
      <c r="O450" s="5" t="e">
        <f>VLOOKUP(Tabla13[[#This Row],[Ref]],Hoja1!C:N,12,FALSE)</f>
        <v>#N/A</v>
      </c>
      <c r="P450" s="5" t="e">
        <f>VLOOKUP(Tabla13[[#This Row],[Ref]],Hoja1!C:O,13,FALSE)</f>
        <v>#N/A</v>
      </c>
      <c r="Q450" s="5" t="e">
        <f>VLOOKUP(Tabla13[[#This Row],[Ref]],Hoja1!C:P,14,FALSE)</f>
        <v>#N/A</v>
      </c>
      <c r="R450" s="5" t="e">
        <f>VLOOKUP(Tabla13[[#This Row],[Ref]],Hoja1!C:Q,15,FALSE)</f>
        <v>#N/A</v>
      </c>
      <c r="S450" s="5" t="e">
        <f>VLOOKUP(Tabla13[[#This Row],[Ref]],Hoja1!C:R,16,FALSE)</f>
        <v>#N/A</v>
      </c>
      <c r="T450" s="5" t="e">
        <f>VLOOKUP(Tabla13[[#This Row],[Ref]],Hoja1!C:S,17,FALSE)</f>
        <v>#N/A</v>
      </c>
      <c r="U450" s="5" t="e">
        <f>VLOOKUP(Tabla13[[#This Row],[Ref]],Hoja1!C:T,18,FALSE)</f>
        <v>#N/A</v>
      </c>
      <c r="V450" s="5" t="e">
        <f>VLOOKUP(Tabla13[[#This Row],[Ref]],Hoja1!C:U,19,FALSE)</f>
        <v>#N/A</v>
      </c>
      <c r="W450" s="5" t="e">
        <f>VLOOKUP(Tabla13[[#This Row],[Ref]],Hoja1!C:V,20,FALSE)</f>
        <v>#N/A</v>
      </c>
      <c r="X450" s="5" t="e">
        <f>VLOOKUP(Tabla13[[#This Row],[Ref]],Hoja1!C:W,21,FALSE)</f>
        <v>#N/A</v>
      </c>
      <c r="Y450" s="5" t="e">
        <f>VLOOKUP(Tabla13[[#This Row],[Ref]],Hoja1!C:X,22,FALSE)</f>
        <v>#N/A</v>
      </c>
      <c r="Z450" s="2" t="e">
        <f>SUM(Tabla13[[#This Row],[18]:[38]])</f>
        <v>#N/A</v>
      </c>
      <c r="AA450" s="6">
        <v>29.95</v>
      </c>
      <c r="AB450" s="6"/>
      <c r="AC450" s="6"/>
      <c r="AD450" s="3">
        <f>Tabla13[[#This Row],[Price 1]]*2.3</f>
        <v>68.884999999999991</v>
      </c>
      <c r="AE450" s="3"/>
      <c r="AF450" s="3"/>
      <c r="AG450" s="3"/>
    </row>
    <row r="451" spans="1:33" ht="55.5" hidden="1" customHeight="1" x14ac:dyDescent="0.3">
      <c r="A451" s="10"/>
      <c r="B451" s="4" t="s">
        <v>2</v>
      </c>
      <c r="C451" s="4" t="s">
        <v>648</v>
      </c>
      <c r="D451" s="4" t="s">
        <v>263</v>
      </c>
      <c r="E451" s="5" t="e">
        <f>VLOOKUP(Tabla13[[#This Row],[Ref]],Hoja1!C:D,2,FALSE)</f>
        <v>#N/A</v>
      </c>
      <c r="F451" s="5" t="e">
        <f>VLOOKUP(Tabla13[[#This Row],[Ref]],Hoja1!C:E,3,FALSE)</f>
        <v>#N/A</v>
      </c>
      <c r="G451" s="5" t="e">
        <f>VLOOKUP(Tabla13[[#This Row],[Ref]],Hoja1!C:F,4,FALSE)</f>
        <v>#N/A</v>
      </c>
      <c r="H451" s="5" t="e">
        <f>VLOOKUP(Tabla13[[#This Row],[Ref]],Hoja1!C:G,5,FALSE)</f>
        <v>#N/A</v>
      </c>
      <c r="I451" s="5" t="e">
        <f>VLOOKUP(Tabla13[[#This Row],[Ref]],Hoja1!C:H,6,FALSE)</f>
        <v>#N/A</v>
      </c>
      <c r="J451" s="5" t="e">
        <f>VLOOKUP(Tabla13[[#This Row],[Ref]],Hoja1!C:I,7,FALSE)</f>
        <v>#N/A</v>
      </c>
      <c r="K451" s="5" t="e">
        <f>VLOOKUP(Tabla13[[#This Row],[Ref]],Hoja1!C:J,8,FALSE)</f>
        <v>#N/A</v>
      </c>
      <c r="L451" s="5" t="e">
        <f>VLOOKUP(Tabla13[[#This Row],[Ref]],Hoja1!C:K,9,FALSE)</f>
        <v>#N/A</v>
      </c>
      <c r="M451" s="5" t="e">
        <f>VLOOKUP(Tabla13[[#This Row],[Ref]],Hoja1!C:L,10,FALSE)</f>
        <v>#N/A</v>
      </c>
      <c r="N451" s="5" t="e">
        <f>VLOOKUP(Tabla13[[#This Row],[Ref]],Hoja1!C:M,11,FALSE)</f>
        <v>#N/A</v>
      </c>
      <c r="O451" s="5" t="e">
        <f>VLOOKUP(Tabla13[[#This Row],[Ref]],Hoja1!C:N,12,FALSE)</f>
        <v>#N/A</v>
      </c>
      <c r="P451" s="5" t="e">
        <f>VLOOKUP(Tabla13[[#This Row],[Ref]],Hoja1!C:O,13,FALSE)</f>
        <v>#N/A</v>
      </c>
      <c r="Q451" s="5" t="e">
        <f>VLOOKUP(Tabla13[[#This Row],[Ref]],Hoja1!C:P,14,FALSE)</f>
        <v>#N/A</v>
      </c>
      <c r="R451" s="5" t="e">
        <f>VLOOKUP(Tabla13[[#This Row],[Ref]],Hoja1!C:Q,15,FALSE)</f>
        <v>#N/A</v>
      </c>
      <c r="S451" s="5" t="e">
        <f>VLOOKUP(Tabla13[[#This Row],[Ref]],Hoja1!C:R,16,FALSE)</f>
        <v>#N/A</v>
      </c>
      <c r="T451" s="5" t="e">
        <f>VLOOKUP(Tabla13[[#This Row],[Ref]],Hoja1!C:S,17,FALSE)</f>
        <v>#N/A</v>
      </c>
      <c r="U451" s="5" t="e">
        <f>VLOOKUP(Tabla13[[#This Row],[Ref]],Hoja1!C:T,18,FALSE)</f>
        <v>#N/A</v>
      </c>
      <c r="V451" s="5" t="e">
        <f>VLOOKUP(Tabla13[[#This Row],[Ref]],Hoja1!C:U,19,FALSE)</f>
        <v>#N/A</v>
      </c>
      <c r="W451" s="5" t="e">
        <f>VLOOKUP(Tabla13[[#This Row],[Ref]],Hoja1!C:V,20,FALSE)</f>
        <v>#N/A</v>
      </c>
      <c r="X451" s="5" t="e">
        <f>VLOOKUP(Tabla13[[#This Row],[Ref]],Hoja1!C:W,21,FALSE)</f>
        <v>#N/A</v>
      </c>
      <c r="Y451" s="5" t="e">
        <f>VLOOKUP(Tabla13[[#This Row],[Ref]],Hoja1!C:X,22,FALSE)</f>
        <v>#N/A</v>
      </c>
      <c r="Z451" s="2" t="e">
        <f>SUM(Tabla13[[#This Row],[18]:[38]])</f>
        <v>#N/A</v>
      </c>
      <c r="AA451" s="6">
        <v>29.95</v>
      </c>
      <c r="AB451" s="6"/>
      <c r="AC451" s="6"/>
      <c r="AD451" s="3">
        <f>Tabla13[[#This Row],[Price 1]]*2.3</f>
        <v>68.884999999999991</v>
      </c>
      <c r="AE451" s="3"/>
      <c r="AF451" s="3"/>
      <c r="AG451" s="3"/>
    </row>
    <row r="452" spans="1:33" ht="55.5" hidden="1" customHeight="1" x14ac:dyDescent="0.3">
      <c r="A452" s="10"/>
      <c r="B452" s="4" t="s">
        <v>2</v>
      </c>
      <c r="C452" s="4" t="s">
        <v>649</v>
      </c>
      <c r="D452" s="4" t="s">
        <v>263</v>
      </c>
      <c r="E452" s="5" t="e">
        <f>VLOOKUP(Tabla13[[#This Row],[Ref]],Hoja1!C:D,2,FALSE)</f>
        <v>#N/A</v>
      </c>
      <c r="F452" s="5" t="e">
        <f>VLOOKUP(Tabla13[[#This Row],[Ref]],Hoja1!C:E,3,FALSE)</f>
        <v>#N/A</v>
      </c>
      <c r="G452" s="5" t="e">
        <f>VLOOKUP(Tabla13[[#This Row],[Ref]],Hoja1!C:F,4,FALSE)</f>
        <v>#N/A</v>
      </c>
      <c r="H452" s="5" t="e">
        <f>VLOOKUP(Tabla13[[#This Row],[Ref]],Hoja1!C:G,5,FALSE)</f>
        <v>#N/A</v>
      </c>
      <c r="I452" s="5" t="e">
        <f>VLOOKUP(Tabla13[[#This Row],[Ref]],Hoja1!C:H,6,FALSE)</f>
        <v>#N/A</v>
      </c>
      <c r="J452" s="5" t="e">
        <f>VLOOKUP(Tabla13[[#This Row],[Ref]],Hoja1!C:I,7,FALSE)</f>
        <v>#N/A</v>
      </c>
      <c r="K452" s="5" t="e">
        <f>VLOOKUP(Tabla13[[#This Row],[Ref]],Hoja1!C:J,8,FALSE)</f>
        <v>#N/A</v>
      </c>
      <c r="L452" s="5" t="e">
        <f>VLOOKUP(Tabla13[[#This Row],[Ref]],Hoja1!C:K,9,FALSE)</f>
        <v>#N/A</v>
      </c>
      <c r="M452" s="5" t="e">
        <f>VLOOKUP(Tabla13[[#This Row],[Ref]],Hoja1!C:L,10,FALSE)</f>
        <v>#N/A</v>
      </c>
      <c r="N452" s="5" t="e">
        <f>VLOOKUP(Tabla13[[#This Row],[Ref]],Hoja1!C:M,11,FALSE)</f>
        <v>#N/A</v>
      </c>
      <c r="O452" s="5" t="e">
        <f>VLOOKUP(Tabla13[[#This Row],[Ref]],Hoja1!C:N,12,FALSE)</f>
        <v>#N/A</v>
      </c>
      <c r="P452" s="5" t="e">
        <f>VLOOKUP(Tabla13[[#This Row],[Ref]],Hoja1!C:O,13,FALSE)</f>
        <v>#N/A</v>
      </c>
      <c r="Q452" s="5" t="e">
        <f>VLOOKUP(Tabla13[[#This Row],[Ref]],Hoja1!C:P,14,FALSE)</f>
        <v>#N/A</v>
      </c>
      <c r="R452" s="5" t="e">
        <f>VLOOKUP(Tabla13[[#This Row],[Ref]],Hoja1!C:Q,15,FALSE)</f>
        <v>#N/A</v>
      </c>
      <c r="S452" s="5" t="e">
        <f>VLOOKUP(Tabla13[[#This Row],[Ref]],Hoja1!C:R,16,FALSE)</f>
        <v>#N/A</v>
      </c>
      <c r="T452" s="5" t="e">
        <f>VLOOKUP(Tabla13[[#This Row],[Ref]],Hoja1!C:S,17,FALSE)</f>
        <v>#N/A</v>
      </c>
      <c r="U452" s="5" t="e">
        <f>VLOOKUP(Tabla13[[#This Row],[Ref]],Hoja1!C:T,18,FALSE)</f>
        <v>#N/A</v>
      </c>
      <c r="V452" s="5" t="e">
        <f>VLOOKUP(Tabla13[[#This Row],[Ref]],Hoja1!C:U,19,FALSE)</f>
        <v>#N/A</v>
      </c>
      <c r="W452" s="5" t="e">
        <f>VLOOKUP(Tabla13[[#This Row],[Ref]],Hoja1!C:V,20,FALSE)</f>
        <v>#N/A</v>
      </c>
      <c r="X452" s="5" t="e">
        <f>VLOOKUP(Tabla13[[#This Row],[Ref]],Hoja1!C:W,21,FALSE)</f>
        <v>#N/A</v>
      </c>
      <c r="Y452" s="5" t="e">
        <f>VLOOKUP(Tabla13[[#This Row],[Ref]],Hoja1!C:X,22,FALSE)</f>
        <v>#N/A</v>
      </c>
      <c r="Z452" s="2" t="e">
        <f>SUM(Tabla13[[#This Row],[18]:[38]])</f>
        <v>#N/A</v>
      </c>
      <c r="AA452" s="6">
        <v>29.95</v>
      </c>
      <c r="AB452" s="6"/>
      <c r="AC452" s="6"/>
      <c r="AD452" s="3">
        <f>Tabla13[[#This Row],[Price 1]]*2.3</f>
        <v>68.884999999999991</v>
      </c>
      <c r="AE452" s="3"/>
      <c r="AF452" s="3"/>
      <c r="AG452" s="3"/>
    </row>
    <row r="453" spans="1:33" ht="55.5" hidden="1" customHeight="1" x14ac:dyDescent="0.3">
      <c r="A453" s="10"/>
      <c r="B453" s="4" t="s">
        <v>2</v>
      </c>
      <c r="C453" s="4" t="s">
        <v>650</v>
      </c>
      <c r="D453" s="4" t="s">
        <v>651</v>
      </c>
      <c r="E453" s="5" t="e">
        <f>VLOOKUP(Tabla13[[#This Row],[Ref]],Hoja1!C:D,2,FALSE)</f>
        <v>#N/A</v>
      </c>
      <c r="F453" s="5" t="e">
        <f>VLOOKUP(Tabla13[[#This Row],[Ref]],Hoja1!C:E,3,FALSE)</f>
        <v>#N/A</v>
      </c>
      <c r="G453" s="5" t="e">
        <f>VLOOKUP(Tabla13[[#This Row],[Ref]],Hoja1!C:F,4,FALSE)</f>
        <v>#N/A</v>
      </c>
      <c r="H453" s="5" t="e">
        <f>VLOOKUP(Tabla13[[#This Row],[Ref]],Hoja1!C:G,5,FALSE)</f>
        <v>#N/A</v>
      </c>
      <c r="I453" s="5" t="e">
        <f>VLOOKUP(Tabla13[[#This Row],[Ref]],Hoja1!C:H,6,FALSE)</f>
        <v>#N/A</v>
      </c>
      <c r="J453" s="5" t="e">
        <f>VLOOKUP(Tabla13[[#This Row],[Ref]],Hoja1!C:I,7,FALSE)</f>
        <v>#N/A</v>
      </c>
      <c r="K453" s="5" t="e">
        <f>VLOOKUP(Tabla13[[#This Row],[Ref]],Hoja1!C:J,8,FALSE)</f>
        <v>#N/A</v>
      </c>
      <c r="L453" s="5" t="e">
        <f>VLOOKUP(Tabla13[[#This Row],[Ref]],Hoja1!C:K,9,FALSE)</f>
        <v>#N/A</v>
      </c>
      <c r="M453" s="5" t="e">
        <f>VLOOKUP(Tabla13[[#This Row],[Ref]],Hoja1!C:L,10,FALSE)</f>
        <v>#N/A</v>
      </c>
      <c r="N453" s="5" t="e">
        <f>VLOOKUP(Tabla13[[#This Row],[Ref]],Hoja1!C:M,11,FALSE)</f>
        <v>#N/A</v>
      </c>
      <c r="O453" s="5" t="e">
        <f>VLOOKUP(Tabla13[[#This Row],[Ref]],Hoja1!C:N,12,FALSE)</f>
        <v>#N/A</v>
      </c>
      <c r="P453" s="5" t="e">
        <f>VLOOKUP(Tabla13[[#This Row],[Ref]],Hoja1!C:O,13,FALSE)</f>
        <v>#N/A</v>
      </c>
      <c r="Q453" s="5" t="e">
        <f>VLOOKUP(Tabla13[[#This Row],[Ref]],Hoja1!C:P,14,FALSE)</f>
        <v>#N/A</v>
      </c>
      <c r="R453" s="5" t="e">
        <f>VLOOKUP(Tabla13[[#This Row],[Ref]],Hoja1!C:Q,15,FALSE)</f>
        <v>#N/A</v>
      </c>
      <c r="S453" s="5" t="e">
        <f>VLOOKUP(Tabla13[[#This Row],[Ref]],Hoja1!C:R,16,FALSE)</f>
        <v>#N/A</v>
      </c>
      <c r="T453" s="5" t="e">
        <f>VLOOKUP(Tabla13[[#This Row],[Ref]],Hoja1!C:S,17,FALSE)</f>
        <v>#N/A</v>
      </c>
      <c r="U453" s="5" t="e">
        <f>VLOOKUP(Tabla13[[#This Row],[Ref]],Hoja1!C:T,18,FALSE)</f>
        <v>#N/A</v>
      </c>
      <c r="V453" s="5" t="e">
        <f>VLOOKUP(Tabla13[[#This Row],[Ref]],Hoja1!C:U,19,FALSE)</f>
        <v>#N/A</v>
      </c>
      <c r="W453" s="5" t="e">
        <f>VLOOKUP(Tabla13[[#This Row],[Ref]],Hoja1!C:V,20,FALSE)</f>
        <v>#N/A</v>
      </c>
      <c r="X453" s="5" t="e">
        <f>VLOOKUP(Tabla13[[#This Row],[Ref]],Hoja1!C:W,21,FALSE)</f>
        <v>#N/A</v>
      </c>
      <c r="Y453" s="5" t="e">
        <f>VLOOKUP(Tabla13[[#This Row],[Ref]],Hoja1!C:X,22,FALSE)</f>
        <v>#N/A</v>
      </c>
      <c r="Z453" s="2" t="e">
        <f>SUM(Tabla13[[#This Row],[18]:[38]])</f>
        <v>#N/A</v>
      </c>
      <c r="AA453" s="6">
        <v>28.95</v>
      </c>
      <c r="AB453" s="6"/>
      <c r="AC453" s="6"/>
      <c r="AD453" s="3">
        <f>Tabla13[[#This Row],[Price 1]]*2.3</f>
        <v>66.584999999999994</v>
      </c>
      <c r="AE453" s="3"/>
      <c r="AF453" s="3"/>
      <c r="AG453" s="3"/>
    </row>
    <row r="454" spans="1:33" ht="55.5" hidden="1" customHeight="1" x14ac:dyDescent="0.3">
      <c r="A454" s="10"/>
      <c r="B454" s="4" t="s">
        <v>2</v>
      </c>
      <c r="C454" s="4" t="s">
        <v>652</v>
      </c>
      <c r="D454" s="4" t="s">
        <v>651</v>
      </c>
      <c r="E454" s="5">
        <f>VLOOKUP(Tabla13[[#This Row],[Ref]],Hoja1!C:D,2,FALSE)</f>
        <v>0</v>
      </c>
      <c r="F454" s="5">
        <f>VLOOKUP(Tabla13[[#This Row],[Ref]],Hoja1!C:E,3,FALSE)</f>
        <v>0</v>
      </c>
      <c r="G454" s="5">
        <f>VLOOKUP(Tabla13[[#This Row],[Ref]],Hoja1!C:F,4,FALSE)</f>
        <v>1</v>
      </c>
      <c r="H454" s="5">
        <f>VLOOKUP(Tabla13[[#This Row],[Ref]],Hoja1!C:G,5,FALSE)</f>
        <v>0</v>
      </c>
      <c r="I454" s="5">
        <f>VLOOKUP(Tabla13[[#This Row],[Ref]],Hoja1!C:H,6,FALSE)</f>
        <v>0</v>
      </c>
      <c r="J454" s="5">
        <f>VLOOKUP(Tabla13[[#This Row],[Ref]],Hoja1!C:I,7,FALSE)</f>
        <v>0</v>
      </c>
      <c r="K454" s="5">
        <f>VLOOKUP(Tabla13[[#This Row],[Ref]],Hoja1!C:J,8,FALSE)</f>
        <v>0</v>
      </c>
      <c r="L454" s="5">
        <f>VLOOKUP(Tabla13[[#This Row],[Ref]],Hoja1!C:K,9,FALSE)</f>
        <v>0</v>
      </c>
      <c r="M454" s="5">
        <f>VLOOKUP(Tabla13[[#This Row],[Ref]],Hoja1!C:L,10,FALSE)</f>
        <v>0</v>
      </c>
      <c r="N454" s="5">
        <f>VLOOKUP(Tabla13[[#This Row],[Ref]],Hoja1!C:M,11,FALSE)</f>
        <v>0</v>
      </c>
      <c r="O454" s="5">
        <f>VLOOKUP(Tabla13[[#This Row],[Ref]],Hoja1!C:N,12,FALSE)</f>
        <v>0</v>
      </c>
      <c r="P454" s="5">
        <f>VLOOKUP(Tabla13[[#This Row],[Ref]],Hoja1!C:O,13,FALSE)</f>
        <v>0</v>
      </c>
      <c r="Q454" s="5">
        <f>VLOOKUP(Tabla13[[#This Row],[Ref]],Hoja1!C:P,14,FALSE)</f>
        <v>0</v>
      </c>
      <c r="R454" s="5">
        <f>VLOOKUP(Tabla13[[#This Row],[Ref]],Hoja1!C:Q,15,FALSE)</f>
        <v>0</v>
      </c>
      <c r="S454" s="5">
        <f>VLOOKUP(Tabla13[[#This Row],[Ref]],Hoja1!C:R,16,FALSE)</f>
        <v>0</v>
      </c>
      <c r="T454" s="5">
        <f>VLOOKUP(Tabla13[[#This Row],[Ref]],Hoja1!C:S,17,FALSE)</f>
        <v>0</v>
      </c>
      <c r="U454" s="5">
        <f>VLOOKUP(Tabla13[[#This Row],[Ref]],Hoja1!C:T,18,FALSE)</f>
        <v>0</v>
      </c>
      <c r="V454" s="5">
        <f>VLOOKUP(Tabla13[[#This Row],[Ref]],Hoja1!C:U,19,FALSE)</f>
        <v>0</v>
      </c>
      <c r="W454" s="5">
        <f>VLOOKUP(Tabla13[[#This Row],[Ref]],Hoja1!C:V,20,FALSE)</f>
        <v>0</v>
      </c>
      <c r="X454" s="5">
        <f>VLOOKUP(Tabla13[[#This Row],[Ref]],Hoja1!C:W,21,FALSE)</f>
        <v>0</v>
      </c>
      <c r="Y454" s="5">
        <f>VLOOKUP(Tabla13[[#This Row],[Ref]],Hoja1!C:X,22,FALSE)</f>
        <v>0</v>
      </c>
      <c r="Z454" s="2">
        <f>SUM(Tabla13[[#This Row],[18]:[38]])</f>
        <v>1</v>
      </c>
      <c r="AA454" s="6">
        <v>28.95</v>
      </c>
      <c r="AB454" s="6"/>
      <c r="AC454" s="6"/>
      <c r="AD454" s="3">
        <f>Tabla13[[#This Row],[Price 1]]*2.3</f>
        <v>66.584999999999994</v>
      </c>
      <c r="AE454" s="3"/>
      <c r="AF454" s="3"/>
      <c r="AG454" s="3" t="s">
        <v>1643</v>
      </c>
    </row>
    <row r="455" spans="1:33" ht="55.5" customHeight="1" x14ac:dyDescent="0.3">
      <c r="A455" s="10"/>
      <c r="B455" s="4" t="s">
        <v>2</v>
      </c>
      <c r="C455" s="4" t="s">
        <v>653</v>
      </c>
      <c r="D455" s="4" t="s">
        <v>651</v>
      </c>
      <c r="E455" s="5">
        <f>VLOOKUP(Tabla13[[#This Row],[Ref]],Hoja1!C:D,2,FALSE)</f>
        <v>1</v>
      </c>
      <c r="F455" s="5">
        <f>VLOOKUP(Tabla13[[#This Row],[Ref]],Hoja1!C:E,3,FALSE)</f>
        <v>1</v>
      </c>
      <c r="G455" s="5">
        <f>VLOOKUP(Tabla13[[#This Row],[Ref]],Hoja1!C:F,4,FALSE)</f>
        <v>2</v>
      </c>
      <c r="H455" s="5">
        <f>VLOOKUP(Tabla13[[#This Row],[Ref]],Hoja1!C:G,5,FALSE)</f>
        <v>0</v>
      </c>
      <c r="I455" s="5">
        <f>VLOOKUP(Tabla13[[#This Row],[Ref]],Hoja1!C:H,6,FALSE)</f>
        <v>0</v>
      </c>
      <c r="J455" s="5">
        <f>VLOOKUP(Tabla13[[#This Row],[Ref]],Hoja1!C:I,7,FALSE)</f>
        <v>0</v>
      </c>
      <c r="K455" s="5">
        <f>VLOOKUP(Tabla13[[#This Row],[Ref]],Hoja1!C:J,8,FALSE)</f>
        <v>0</v>
      </c>
      <c r="L455" s="5">
        <f>VLOOKUP(Tabla13[[#This Row],[Ref]],Hoja1!C:K,9,FALSE)</f>
        <v>0</v>
      </c>
      <c r="M455" s="5">
        <f>VLOOKUP(Tabla13[[#This Row],[Ref]],Hoja1!C:L,10,FALSE)</f>
        <v>0</v>
      </c>
      <c r="N455" s="5">
        <f>VLOOKUP(Tabla13[[#This Row],[Ref]],Hoja1!C:M,11,FALSE)</f>
        <v>0</v>
      </c>
      <c r="O455" s="5">
        <f>VLOOKUP(Tabla13[[#This Row],[Ref]],Hoja1!C:N,12,FALSE)</f>
        <v>0</v>
      </c>
      <c r="P455" s="5">
        <f>VLOOKUP(Tabla13[[#This Row],[Ref]],Hoja1!C:O,13,FALSE)</f>
        <v>0</v>
      </c>
      <c r="Q455" s="5">
        <f>VLOOKUP(Tabla13[[#This Row],[Ref]],Hoja1!C:P,14,FALSE)</f>
        <v>0</v>
      </c>
      <c r="R455" s="5">
        <f>VLOOKUP(Tabla13[[#This Row],[Ref]],Hoja1!C:Q,15,FALSE)</f>
        <v>0</v>
      </c>
      <c r="S455" s="5">
        <f>VLOOKUP(Tabla13[[#This Row],[Ref]],Hoja1!C:R,16,FALSE)</f>
        <v>0</v>
      </c>
      <c r="T455" s="5">
        <f>VLOOKUP(Tabla13[[#This Row],[Ref]],Hoja1!C:S,17,FALSE)</f>
        <v>0</v>
      </c>
      <c r="U455" s="5">
        <f>VLOOKUP(Tabla13[[#This Row],[Ref]],Hoja1!C:T,18,FALSE)</f>
        <v>0</v>
      </c>
      <c r="V455" s="5">
        <f>VLOOKUP(Tabla13[[#This Row],[Ref]],Hoja1!C:U,19,FALSE)</f>
        <v>0</v>
      </c>
      <c r="W455" s="5">
        <f>VLOOKUP(Tabla13[[#This Row],[Ref]],Hoja1!C:V,20,FALSE)</f>
        <v>0</v>
      </c>
      <c r="X455" s="5">
        <f>VLOOKUP(Tabla13[[#This Row],[Ref]],Hoja1!C:W,21,FALSE)</f>
        <v>0</v>
      </c>
      <c r="Y455" s="5">
        <f>VLOOKUP(Tabla13[[#This Row],[Ref]],Hoja1!C:X,22,FALSE)</f>
        <v>0</v>
      </c>
      <c r="Z455" s="2">
        <f>SUM(Tabla13[[#This Row],[18]:[38]])</f>
        <v>4</v>
      </c>
      <c r="AA455" s="6">
        <v>28.95</v>
      </c>
      <c r="AB455" s="6"/>
      <c r="AC455" s="6"/>
      <c r="AD455" s="3">
        <f>Tabla13[[#This Row],[Price 1]]*2.3</f>
        <v>66.584999999999994</v>
      </c>
      <c r="AE455" s="3"/>
      <c r="AF455" s="3"/>
      <c r="AG455" s="3" t="s">
        <v>1643</v>
      </c>
    </row>
    <row r="456" spans="1:33" ht="55.5" hidden="1" customHeight="1" x14ac:dyDescent="0.3">
      <c r="A456" s="10"/>
      <c r="B456" s="4" t="s">
        <v>2</v>
      </c>
      <c r="C456" s="4" t="s">
        <v>654</v>
      </c>
      <c r="D456" s="4" t="s">
        <v>651</v>
      </c>
      <c r="E456" s="5" t="e">
        <f>VLOOKUP(Tabla13[[#This Row],[Ref]],Hoja1!C:D,2,FALSE)</f>
        <v>#N/A</v>
      </c>
      <c r="F456" s="5" t="e">
        <f>VLOOKUP(Tabla13[[#This Row],[Ref]],Hoja1!C:E,3,FALSE)</f>
        <v>#N/A</v>
      </c>
      <c r="G456" s="5" t="e">
        <f>VLOOKUP(Tabla13[[#This Row],[Ref]],Hoja1!C:F,4,FALSE)</f>
        <v>#N/A</v>
      </c>
      <c r="H456" s="5" t="e">
        <f>VLOOKUP(Tabla13[[#This Row],[Ref]],Hoja1!C:G,5,FALSE)</f>
        <v>#N/A</v>
      </c>
      <c r="I456" s="5" t="e">
        <f>VLOOKUP(Tabla13[[#This Row],[Ref]],Hoja1!C:H,6,FALSE)</f>
        <v>#N/A</v>
      </c>
      <c r="J456" s="5" t="e">
        <f>VLOOKUP(Tabla13[[#This Row],[Ref]],Hoja1!C:I,7,FALSE)</f>
        <v>#N/A</v>
      </c>
      <c r="K456" s="5" t="e">
        <f>VLOOKUP(Tabla13[[#This Row],[Ref]],Hoja1!C:J,8,FALSE)</f>
        <v>#N/A</v>
      </c>
      <c r="L456" s="5" t="e">
        <f>VLOOKUP(Tabla13[[#This Row],[Ref]],Hoja1!C:K,9,FALSE)</f>
        <v>#N/A</v>
      </c>
      <c r="M456" s="5" t="e">
        <f>VLOOKUP(Tabla13[[#This Row],[Ref]],Hoja1!C:L,10,FALSE)</f>
        <v>#N/A</v>
      </c>
      <c r="N456" s="5" t="e">
        <f>VLOOKUP(Tabla13[[#This Row],[Ref]],Hoja1!C:M,11,FALSE)</f>
        <v>#N/A</v>
      </c>
      <c r="O456" s="5" t="e">
        <f>VLOOKUP(Tabla13[[#This Row],[Ref]],Hoja1!C:N,12,FALSE)</f>
        <v>#N/A</v>
      </c>
      <c r="P456" s="5" t="e">
        <f>VLOOKUP(Tabla13[[#This Row],[Ref]],Hoja1!C:O,13,FALSE)</f>
        <v>#N/A</v>
      </c>
      <c r="Q456" s="5" t="e">
        <f>VLOOKUP(Tabla13[[#This Row],[Ref]],Hoja1!C:P,14,FALSE)</f>
        <v>#N/A</v>
      </c>
      <c r="R456" s="5" t="e">
        <f>VLOOKUP(Tabla13[[#This Row],[Ref]],Hoja1!C:Q,15,FALSE)</f>
        <v>#N/A</v>
      </c>
      <c r="S456" s="5" t="e">
        <f>VLOOKUP(Tabla13[[#This Row],[Ref]],Hoja1!C:R,16,FALSE)</f>
        <v>#N/A</v>
      </c>
      <c r="T456" s="5" t="e">
        <f>VLOOKUP(Tabla13[[#This Row],[Ref]],Hoja1!C:S,17,FALSE)</f>
        <v>#N/A</v>
      </c>
      <c r="U456" s="5" t="e">
        <f>VLOOKUP(Tabla13[[#This Row],[Ref]],Hoja1!C:T,18,FALSE)</f>
        <v>#N/A</v>
      </c>
      <c r="V456" s="5" t="e">
        <f>VLOOKUP(Tabla13[[#This Row],[Ref]],Hoja1!C:U,19,FALSE)</f>
        <v>#N/A</v>
      </c>
      <c r="W456" s="5" t="e">
        <f>VLOOKUP(Tabla13[[#This Row],[Ref]],Hoja1!C:V,20,FALSE)</f>
        <v>#N/A</v>
      </c>
      <c r="X456" s="5" t="e">
        <f>VLOOKUP(Tabla13[[#This Row],[Ref]],Hoja1!C:W,21,FALSE)</f>
        <v>#N/A</v>
      </c>
      <c r="Y456" s="5" t="e">
        <f>VLOOKUP(Tabla13[[#This Row],[Ref]],Hoja1!C:X,22,FALSE)</f>
        <v>#N/A</v>
      </c>
      <c r="Z456" s="2" t="e">
        <f>SUM(Tabla13[[#This Row],[18]:[38]])</f>
        <v>#N/A</v>
      </c>
      <c r="AA456" s="6">
        <v>28.95</v>
      </c>
      <c r="AB456" s="6"/>
      <c r="AC456" s="6"/>
      <c r="AD456" s="3">
        <f>Tabla13[[#This Row],[Price 1]]*2.3</f>
        <v>66.584999999999994</v>
      </c>
      <c r="AE456" s="3"/>
      <c r="AF456" s="3"/>
      <c r="AG456" s="3"/>
    </row>
    <row r="457" spans="1:33" ht="55.5" hidden="1" customHeight="1" x14ac:dyDescent="0.3">
      <c r="A457" s="10"/>
      <c r="B457" s="4" t="s">
        <v>2</v>
      </c>
      <c r="C457" s="4" t="s">
        <v>655</v>
      </c>
      <c r="D457" s="4" t="s">
        <v>656</v>
      </c>
      <c r="E457" s="5" t="e">
        <f>VLOOKUP(Tabla13[[#This Row],[Ref]],Hoja1!C:D,2,FALSE)</f>
        <v>#N/A</v>
      </c>
      <c r="F457" s="5" t="e">
        <f>VLOOKUP(Tabla13[[#This Row],[Ref]],Hoja1!C:E,3,FALSE)</f>
        <v>#N/A</v>
      </c>
      <c r="G457" s="5" t="e">
        <f>VLOOKUP(Tabla13[[#This Row],[Ref]],Hoja1!C:F,4,FALSE)</f>
        <v>#N/A</v>
      </c>
      <c r="H457" s="5" t="e">
        <f>VLOOKUP(Tabla13[[#This Row],[Ref]],Hoja1!C:G,5,FALSE)</f>
        <v>#N/A</v>
      </c>
      <c r="I457" s="5" t="e">
        <f>VLOOKUP(Tabla13[[#This Row],[Ref]],Hoja1!C:H,6,FALSE)</f>
        <v>#N/A</v>
      </c>
      <c r="J457" s="5" t="e">
        <f>VLOOKUP(Tabla13[[#This Row],[Ref]],Hoja1!C:I,7,FALSE)</f>
        <v>#N/A</v>
      </c>
      <c r="K457" s="5" t="e">
        <f>VLOOKUP(Tabla13[[#This Row],[Ref]],Hoja1!C:J,8,FALSE)</f>
        <v>#N/A</v>
      </c>
      <c r="L457" s="5" t="e">
        <f>VLOOKUP(Tabla13[[#This Row],[Ref]],Hoja1!C:K,9,FALSE)</f>
        <v>#N/A</v>
      </c>
      <c r="M457" s="5" t="e">
        <f>VLOOKUP(Tabla13[[#This Row],[Ref]],Hoja1!C:L,10,FALSE)</f>
        <v>#N/A</v>
      </c>
      <c r="N457" s="5" t="e">
        <f>VLOOKUP(Tabla13[[#This Row],[Ref]],Hoja1!C:M,11,FALSE)</f>
        <v>#N/A</v>
      </c>
      <c r="O457" s="5" t="e">
        <f>VLOOKUP(Tabla13[[#This Row],[Ref]],Hoja1!C:N,12,FALSE)</f>
        <v>#N/A</v>
      </c>
      <c r="P457" s="5" t="e">
        <f>VLOOKUP(Tabla13[[#This Row],[Ref]],Hoja1!C:O,13,FALSE)</f>
        <v>#N/A</v>
      </c>
      <c r="Q457" s="5" t="e">
        <f>VLOOKUP(Tabla13[[#This Row],[Ref]],Hoja1!C:P,14,FALSE)</f>
        <v>#N/A</v>
      </c>
      <c r="R457" s="5" t="e">
        <f>VLOOKUP(Tabla13[[#This Row],[Ref]],Hoja1!C:Q,15,FALSE)</f>
        <v>#N/A</v>
      </c>
      <c r="S457" s="5" t="e">
        <f>VLOOKUP(Tabla13[[#This Row],[Ref]],Hoja1!C:R,16,FALSE)</f>
        <v>#N/A</v>
      </c>
      <c r="T457" s="5" t="e">
        <f>VLOOKUP(Tabla13[[#This Row],[Ref]],Hoja1!C:S,17,FALSE)</f>
        <v>#N/A</v>
      </c>
      <c r="U457" s="5" t="e">
        <f>VLOOKUP(Tabla13[[#This Row],[Ref]],Hoja1!C:T,18,FALSE)</f>
        <v>#N/A</v>
      </c>
      <c r="V457" s="5" t="e">
        <f>VLOOKUP(Tabla13[[#This Row],[Ref]],Hoja1!C:U,19,FALSE)</f>
        <v>#N/A</v>
      </c>
      <c r="W457" s="5" t="e">
        <f>VLOOKUP(Tabla13[[#This Row],[Ref]],Hoja1!C:V,20,FALSE)</f>
        <v>#N/A</v>
      </c>
      <c r="X457" s="5" t="e">
        <f>VLOOKUP(Tabla13[[#This Row],[Ref]],Hoja1!C:W,21,FALSE)</f>
        <v>#N/A</v>
      </c>
      <c r="Y457" s="5" t="e">
        <f>VLOOKUP(Tabla13[[#This Row],[Ref]],Hoja1!C:X,22,FALSE)</f>
        <v>#N/A</v>
      </c>
      <c r="Z457" s="2" t="e">
        <f>SUM(Tabla13[[#This Row],[18]:[38]])</f>
        <v>#N/A</v>
      </c>
      <c r="AA457" s="6">
        <v>28.95</v>
      </c>
      <c r="AB457" s="6"/>
      <c r="AC457" s="6"/>
      <c r="AD457" s="3">
        <f>Tabla13[[#This Row],[Price 1]]*2.3</f>
        <v>66.584999999999994</v>
      </c>
      <c r="AE457" s="3"/>
      <c r="AF457" s="3"/>
      <c r="AG457" s="3"/>
    </row>
    <row r="458" spans="1:33" ht="55.5" customHeight="1" x14ac:dyDescent="0.3">
      <c r="A458" s="10"/>
      <c r="B458" s="4" t="s">
        <v>2</v>
      </c>
      <c r="C458" s="4" t="s">
        <v>657</v>
      </c>
      <c r="D458" s="4" t="s">
        <v>656</v>
      </c>
      <c r="E458" s="5">
        <f>VLOOKUP(Tabla13[[#This Row],[Ref]],Hoja1!C:D,2,FALSE)</f>
        <v>1</v>
      </c>
      <c r="F458" s="5">
        <f>VLOOKUP(Tabla13[[#This Row],[Ref]],Hoja1!C:E,3,FALSE)</f>
        <v>1</v>
      </c>
      <c r="G458" s="5">
        <f>VLOOKUP(Tabla13[[#This Row],[Ref]],Hoja1!C:F,4,FALSE)</f>
        <v>0</v>
      </c>
      <c r="H458" s="5">
        <f>VLOOKUP(Tabla13[[#This Row],[Ref]],Hoja1!C:G,5,FALSE)</f>
        <v>1</v>
      </c>
      <c r="I458" s="5">
        <f>VLOOKUP(Tabla13[[#This Row],[Ref]],Hoja1!C:H,6,FALSE)</f>
        <v>0</v>
      </c>
      <c r="J458" s="5">
        <f>VLOOKUP(Tabla13[[#This Row],[Ref]],Hoja1!C:I,7,FALSE)</f>
        <v>0</v>
      </c>
      <c r="K458" s="5">
        <f>VLOOKUP(Tabla13[[#This Row],[Ref]],Hoja1!C:J,8,FALSE)</f>
        <v>0</v>
      </c>
      <c r="L458" s="5">
        <f>VLOOKUP(Tabla13[[#This Row],[Ref]],Hoja1!C:K,9,FALSE)</f>
        <v>0</v>
      </c>
      <c r="M458" s="5">
        <f>VLOOKUP(Tabla13[[#This Row],[Ref]],Hoja1!C:L,10,FALSE)</f>
        <v>0</v>
      </c>
      <c r="N458" s="5">
        <f>VLOOKUP(Tabla13[[#This Row],[Ref]],Hoja1!C:M,11,FALSE)</f>
        <v>0</v>
      </c>
      <c r="O458" s="5">
        <f>VLOOKUP(Tabla13[[#This Row],[Ref]],Hoja1!C:N,12,FALSE)</f>
        <v>0</v>
      </c>
      <c r="P458" s="5">
        <f>VLOOKUP(Tabla13[[#This Row],[Ref]],Hoja1!C:O,13,FALSE)</f>
        <v>0</v>
      </c>
      <c r="Q458" s="5">
        <f>VLOOKUP(Tabla13[[#This Row],[Ref]],Hoja1!C:P,14,FALSE)</f>
        <v>0</v>
      </c>
      <c r="R458" s="5">
        <f>VLOOKUP(Tabla13[[#This Row],[Ref]],Hoja1!C:Q,15,FALSE)</f>
        <v>0</v>
      </c>
      <c r="S458" s="5">
        <f>VLOOKUP(Tabla13[[#This Row],[Ref]],Hoja1!C:R,16,FALSE)</f>
        <v>0</v>
      </c>
      <c r="T458" s="5">
        <f>VLOOKUP(Tabla13[[#This Row],[Ref]],Hoja1!C:S,17,FALSE)</f>
        <v>0</v>
      </c>
      <c r="U458" s="5">
        <f>VLOOKUP(Tabla13[[#This Row],[Ref]],Hoja1!C:T,18,FALSE)</f>
        <v>0</v>
      </c>
      <c r="V458" s="5">
        <f>VLOOKUP(Tabla13[[#This Row],[Ref]],Hoja1!C:U,19,FALSE)</f>
        <v>0</v>
      </c>
      <c r="W458" s="5">
        <f>VLOOKUP(Tabla13[[#This Row],[Ref]],Hoja1!C:V,20,FALSE)</f>
        <v>0</v>
      </c>
      <c r="X458" s="5">
        <f>VLOOKUP(Tabla13[[#This Row],[Ref]],Hoja1!C:W,21,FALSE)</f>
        <v>0</v>
      </c>
      <c r="Y458" s="5">
        <f>VLOOKUP(Tabla13[[#This Row],[Ref]],Hoja1!C:X,22,FALSE)</f>
        <v>0</v>
      </c>
      <c r="Z458" s="2">
        <f>SUM(Tabla13[[#This Row],[18]:[38]])</f>
        <v>3</v>
      </c>
      <c r="AA458" s="6">
        <v>28.95</v>
      </c>
      <c r="AB458" s="6"/>
      <c r="AC458" s="6"/>
      <c r="AD458" s="3">
        <f>Tabla13[[#This Row],[Price 1]]*2.3</f>
        <v>66.584999999999994</v>
      </c>
      <c r="AE458" s="3"/>
      <c r="AF458" s="3"/>
      <c r="AG458" s="3" t="s">
        <v>1643</v>
      </c>
    </row>
    <row r="459" spans="1:33" ht="55.5" customHeight="1" x14ac:dyDescent="0.3">
      <c r="A459" s="10"/>
      <c r="B459" s="4" t="s">
        <v>2</v>
      </c>
      <c r="C459" s="4" t="s">
        <v>658</v>
      </c>
      <c r="D459" s="4" t="s">
        <v>656</v>
      </c>
      <c r="E459" s="5">
        <f>VLOOKUP(Tabla13[[#This Row],[Ref]],Hoja1!C:D,2,FALSE)</f>
        <v>0</v>
      </c>
      <c r="F459" s="5">
        <f>VLOOKUP(Tabla13[[#This Row],[Ref]],Hoja1!C:E,3,FALSE)</f>
        <v>10</v>
      </c>
      <c r="G459" s="5">
        <f>VLOOKUP(Tabla13[[#This Row],[Ref]],Hoja1!C:F,4,FALSE)</f>
        <v>0</v>
      </c>
      <c r="H459" s="5">
        <f>VLOOKUP(Tabla13[[#This Row],[Ref]],Hoja1!C:G,5,FALSE)</f>
        <v>0</v>
      </c>
      <c r="I459" s="5">
        <f>VLOOKUP(Tabla13[[#This Row],[Ref]],Hoja1!C:H,6,FALSE)</f>
        <v>11</v>
      </c>
      <c r="J459" s="5">
        <f>VLOOKUP(Tabla13[[#This Row],[Ref]],Hoja1!C:I,7,FALSE)</f>
        <v>0</v>
      </c>
      <c r="K459" s="5">
        <f>VLOOKUP(Tabla13[[#This Row],[Ref]],Hoja1!C:J,8,FALSE)</f>
        <v>0</v>
      </c>
      <c r="L459" s="5">
        <f>VLOOKUP(Tabla13[[#This Row],[Ref]],Hoja1!C:K,9,FALSE)</f>
        <v>0</v>
      </c>
      <c r="M459" s="5">
        <f>VLOOKUP(Tabla13[[#This Row],[Ref]],Hoja1!C:L,10,FALSE)</f>
        <v>0</v>
      </c>
      <c r="N459" s="5">
        <f>VLOOKUP(Tabla13[[#This Row],[Ref]],Hoja1!C:M,11,FALSE)</f>
        <v>0</v>
      </c>
      <c r="O459" s="5">
        <f>VLOOKUP(Tabla13[[#This Row],[Ref]],Hoja1!C:N,12,FALSE)</f>
        <v>0</v>
      </c>
      <c r="P459" s="5">
        <f>VLOOKUP(Tabla13[[#This Row],[Ref]],Hoja1!C:O,13,FALSE)</f>
        <v>0</v>
      </c>
      <c r="Q459" s="5">
        <f>VLOOKUP(Tabla13[[#This Row],[Ref]],Hoja1!C:P,14,FALSE)</f>
        <v>0</v>
      </c>
      <c r="R459" s="5">
        <f>VLOOKUP(Tabla13[[#This Row],[Ref]],Hoja1!C:Q,15,FALSE)</f>
        <v>0</v>
      </c>
      <c r="S459" s="5">
        <f>VLOOKUP(Tabla13[[#This Row],[Ref]],Hoja1!C:R,16,FALSE)</f>
        <v>0</v>
      </c>
      <c r="T459" s="5">
        <f>VLOOKUP(Tabla13[[#This Row],[Ref]],Hoja1!C:S,17,FALSE)</f>
        <v>0</v>
      </c>
      <c r="U459" s="5">
        <f>VLOOKUP(Tabla13[[#This Row],[Ref]],Hoja1!C:T,18,FALSE)</f>
        <v>0</v>
      </c>
      <c r="V459" s="5">
        <f>VLOOKUP(Tabla13[[#This Row],[Ref]],Hoja1!C:U,19,FALSE)</f>
        <v>0</v>
      </c>
      <c r="W459" s="5">
        <f>VLOOKUP(Tabla13[[#This Row],[Ref]],Hoja1!C:V,20,FALSE)</f>
        <v>0</v>
      </c>
      <c r="X459" s="5">
        <f>VLOOKUP(Tabla13[[#This Row],[Ref]],Hoja1!C:W,21,FALSE)</f>
        <v>0</v>
      </c>
      <c r="Y459" s="5">
        <f>VLOOKUP(Tabla13[[#This Row],[Ref]],Hoja1!C:X,22,FALSE)</f>
        <v>0</v>
      </c>
      <c r="Z459" s="2">
        <f>SUM(Tabla13[[#This Row],[18]:[38]])</f>
        <v>21</v>
      </c>
      <c r="AA459" s="6">
        <v>28.95</v>
      </c>
      <c r="AB459" s="6"/>
      <c r="AC459" s="6"/>
      <c r="AD459" s="3">
        <f>Tabla13[[#This Row],[Price 1]]*2.3</f>
        <v>66.584999999999994</v>
      </c>
      <c r="AE459" s="3"/>
      <c r="AF459" s="3"/>
      <c r="AG459" s="3" t="s">
        <v>1643</v>
      </c>
    </row>
    <row r="460" spans="1:33" ht="55.5" hidden="1" customHeight="1" x14ac:dyDescent="0.3">
      <c r="A460" s="10"/>
      <c r="B460" s="4" t="s">
        <v>2</v>
      </c>
      <c r="C460" s="4" t="s">
        <v>659</v>
      </c>
      <c r="D460" s="4" t="s">
        <v>656</v>
      </c>
      <c r="E460" s="5" t="e">
        <f>VLOOKUP(Tabla13[[#This Row],[Ref]],Hoja1!C:D,2,FALSE)</f>
        <v>#N/A</v>
      </c>
      <c r="F460" s="5" t="e">
        <f>VLOOKUP(Tabla13[[#This Row],[Ref]],Hoja1!C:E,3,FALSE)</f>
        <v>#N/A</v>
      </c>
      <c r="G460" s="5" t="e">
        <f>VLOOKUP(Tabla13[[#This Row],[Ref]],Hoja1!C:F,4,FALSE)</f>
        <v>#N/A</v>
      </c>
      <c r="H460" s="5" t="e">
        <f>VLOOKUP(Tabla13[[#This Row],[Ref]],Hoja1!C:G,5,FALSE)</f>
        <v>#N/A</v>
      </c>
      <c r="I460" s="5" t="e">
        <f>VLOOKUP(Tabla13[[#This Row],[Ref]],Hoja1!C:H,6,FALSE)</f>
        <v>#N/A</v>
      </c>
      <c r="J460" s="5" t="e">
        <f>VLOOKUP(Tabla13[[#This Row],[Ref]],Hoja1!C:I,7,FALSE)</f>
        <v>#N/A</v>
      </c>
      <c r="K460" s="5" t="e">
        <f>VLOOKUP(Tabla13[[#This Row],[Ref]],Hoja1!C:J,8,FALSE)</f>
        <v>#N/A</v>
      </c>
      <c r="L460" s="5" t="e">
        <f>VLOOKUP(Tabla13[[#This Row],[Ref]],Hoja1!C:K,9,FALSE)</f>
        <v>#N/A</v>
      </c>
      <c r="M460" s="5" t="e">
        <f>VLOOKUP(Tabla13[[#This Row],[Ref]],Hoja1!C:L,10,FALSE)</f>
        <v>#N/A</v>
      </c>
      <c r="N460" s="5" t="e">
        <f>VLOOKUP(Tabla13[[#This Row],[Ref]],Hoja1!C:M,11,FALSE)</f>
        <v>#N/A</v>
      </c>
      <c r="O460" s="5" t="e">
        <f>VLOOKUP(Tabla13[[#This Row],[Ref]],Hoja1!C:N,12,FALSE)</f>
        <v>#N/A</v>
      </c>
      <c r="P460" s="5" t="e">
        <f>VLOOKUP(Tabla13[[#This Row],[Ref]],Hoja1!C:O,13,FALSE)</f>
        <v>#N/A</v>
      </c>
      <c r="Q460" s="5" t="e">
        <f>VLOOKUP(Tabla13[[#This Row],[Ref]],Hoja1!C:P,14,FALSE)</f>
        <v>#N/A</v>
      </c>
      <c r="R460" s="5" t="e">
        <f>VLOOKUP(Tabla13[[#This Row],[Ref]],Hoja1!C:Q,15,FALSE)</f>
        <v>#N/A</v>
      </c>
      <c r="S460" s="5" t="e">
        <f>VLOOKUP(Tabla13[[#This Row],[Ref]],Hoja1!C:R,16,FALSE)</f>
        <v>#N/A</v>
      </c>
      <c r="T460" s="5" t="e">
        <f>VLOOKUP(Tabla13[[#This Row],[Ref]],Hoja1!C:S,17,FALSE)</f>
        <v>#N/A</v>
      </c>
      <c r="U460" s="5" t="e">
        <f>VLOOKUP(Tabla13[[#This Row],[Ref]],Hoja1!C:T,18,FALSE)</f>
        <v>#N/A</v>
      </c>
      <c r="V460" s="5" t="e">
        <f>VLOOKUP(Tabla13[[#This Row],[Ref]],Hoja1!C:U,19,FALSE)</f>
        <v>#N/A</v>
      </c>
      <c r="W460" s="5" t="e">
        <f>VLOOKUP(Tabla13[[#This Row],[Ref]],Hoja1!C:V,20,FALSE)</f>
        <v>#N/A</v>
      </c>
      <c r="X460" s="5" t="e">
        <f>VLOOKUP(Tabla13[[#This Row],[Ref]],Hoja1!C:W,21,FALSE)</f>
        <v>#N/A</v>
      </c>
      <c r="Y460" s="5" t="e">
        <f>VLOOKUP(Tabla13[[#This Row],[Ref]],Hoja1!C:X,22,FALSE)</f>
        <v>#N/A</v>
      </c>
      <c r="Z460" s="2" t="e">
        <f>SUM(Tabla13[[#This Row],[18]:[38]])</f>
        <v>#N/A</v>
      </c>
      <c r="AA460" s="6">
        <v>28.95</v>
      </c>
      <c r="AB460" s="6"/>
      <c r="AC460" s="6"/>
      <c r="AD460" s="3">
        <f>Tabla13[[#This Row],[Price 1]]*2.3</f>
        <v>66.584999999999994</v>
      </c>
      <c r="AE460" s="3"/>
      <c r="AF460" s="3"/>
      <c r="AG460" s="3"/>
    </row>
    <row r="461" spans="1:33" ht="55.5" hidden="1" customHeight="1" x14ac:dyDescent="0.3">
      <c r="A461" s="10"/>
      <c r="B461" s="4" t="s">
        <v>2</v>
      </c>
      <c r="C461" s="4" t="s">
        <v>660</v>
      </c>
      <c r="D461" s="4" t="s">
        <v>661</v>
      </c>
      <c r="E461" s="5" t="e">
        <f>VLOOKUP(Tabla13[[#This Row],[Ref]],Hoja1!C:D,2,FALSE)</f>
        <v>#N/A</v>
      </c>
      <c r="F461" s="5" t="e">
        <f>VLOOKUP(Tabla13[[#This Row],[Ref]],Hoja1!C:E,3,FALSE)</f>
        <v>#N/A</v>
      </c>
      <c r="G461" s="5" t="e">
        <f>VLOOKUP(Tabla13[[#This Row],[Ref]],Hoja1!C:F,4,FALSE)</f>
        <v>#N/A</v>
      </c>
      <c r="H461" s="5" t="e">
        <f>VLOOKUP(Tabla13[[#This Row],[Ref]],Hoja1!C:G,5,FALSE)</f>
        <v>#N/A</v>
      </c>
      <c r="I461" s="5" t="e">
        <f>VLOOKUP(Tabla13[[#This Row],[Ref]],Hoja1!C:H,6,FALSE)</f>
        <v>#N/A</v>
      </c>
      <c r="J461" s="5" t="e">
        <f>VLOOKUP(Tabla13[[#This Row],[Ref]],Hoja1!C:I,7,FALSE)</f>
        <v>#N/A</v>
      </c>
      <c r="K461" s="5" t="e">
        <f>VLOOKUP(Tabla13[[#This Row],[Ref]],Hoja1!C:J,8,FALSE)</f>
        <v>#N/A</v>
      </c>
      <c r="L461" s="5" t="e">
        <f>VLOOKUP(Tabla13[[#This Row],[Ref]],Hoja1!C:K,9,FALSE)</f>
        <v>#N/A</v>
      </c>
      <c r="M461" s="5" t="e">
        <f>VLOOKUP(Tabla13[[#This Row],[Ref]],Hoja1!C:L,10,FALSE)</f>
        <v>#N/A</v>
      </c>
      <c r="N461" s="5" t="e">
        <f>VLOOKUP(Tabla13[[#This Row],[Ref]],Hoja1!C:M,11,FALSE)</f>
        <v>#N/A</v>
      </c>
      <c r="O461" s="5" t="e">
        <f>VLOOKUP(Tabla13[[#This Row],[Ref]],Hoja1!C:N,12,FALSE)</f>
        <v>#N/A</v>
      </c>
      <c r="P461" s="5" t="e">
        <f>VLOOKUP(Tabla13[[#This Row],[Ref]],Hoja1!C:O,13,FALSE)</f>
        <v>#N/A</v>
      </c>
      <c r="Q461" s="5" t="e">
        <f>VLOOKUP(Tabla13[[#This Row],[Ref]],Hoja1!C:P,14,FALSE)</f>
        <v>#N/A</v>
      </c>
      <c r="R461" s="5" t="e">
        <f>VLOOKUP(Tabla13[[#This Row],[Ref]],Hoja1!C:Q,15,FALSE)</f>
        <v>#N/A</v>
      </c>
      <c r="S461" s="5" t="e">
        <f>VLOOKUP(Tabla13[[#This Row],[Ref]],Hoja1!C:R,16,FALSE)</f>
        <v>#N/A</v>
      </c>
      <c r="T461" s="5" t="e">
        <f>VLOOKUP(Tabla13[[#This Row],[Ref]],Hoja1!C:S,17,FALSE)</f>
        <v>#N/A</v>
      </c>
      <c r="U461" s="5" t="e">
        <f>VLOOKUP(Tabla13[[#This Row],[Ref]],Hoja1!C:T,18,FALSE)</f>
        <v>#N/A</v>
      </c>
      <c r="V461" s="5" t="e">
        <f>VLOOKUP(Tabla13[[#This Row],[Ref]],Hoja1!C:U,19,FALSE)</f>
        <v>#N/A</v>
      </c>
      <c r="W461" s="5" t="e">
        <f>VLOOKUP(Tabla13[[#This Row],[Ref]],Hoja1!C:V,20,FALSE)</f>
        <v>#N/A</v>
      </c>
      <c r="X461" s="5" t="e">
        <f>VLOOKUP(Tabla13[[#This Row],[Ref]],Hoja1!C:W,21,FALSE)</f>
        <v>#N/A</v>
      </c>
      <c r="Y461" s="5" t="e">
        <f>VLOOKUP(Tabla13[[#This Row],[Ref]],Hoja1!C:X,22,FALSE)</f>
        <v>#N/A</v>
      </c>
      <c r="Z461" s="2" t="e">
        <f>SUM(Tabla13[[#This Row],[18]:[38]])</f>
        <v>#N/A</v>
      </c>
      <c r="AA461" s="6">
        <v>29.95</v>
      </c>
      <c r="AB461" s="6"/>
      <c r="AC461" s="6"/>
      <c r="AD461" s="3">
        <f>Tabla13[[#This Row],[Price 1]]*2.3</f>
        <v>68.884999999999991</v>
      </c>
      <c r="AE461" s="3"/>
      <c r="AF461" s="3"/>
      <c r="AG461" s="3" t="s">
        <v>1643</v>
      </c>
    </row>
    <row r="462" spans="1:33" ht="55.5" hidden="1" customHeight="1" x14ac:dyDescent="0.3">
      <c r="A462" s="9"/>
      <c r="B462" s="4" t="s">
        <v>2</v>
      </c>
      <c r="C462" s="4" t="s">
        <v>662</v>
      </c>
      <c r="D462" s="4" t="s">
        <v>661</v>
      </c>
      <c r="E462" s="5" t="e">
        <f>VLOOKUP(Tabla13[[#This Row],[Ref]],Hoja1!C:D,2,FALSE)</f>
        <v>#N/A</v>
      </c>
      <c r="F462" s="5" t="e">
        <f>VLOOKUP(Tabla13[[#This Row],[Ref]],Hoja1!C:E,3,FALSE)</f>
        <v>#N/A</v>
      </c>
      <c r="G462" s="5" t="e">
        <f>VLOOKUP(Tabla13[[#This Row],[Ref]],Hoja1!C:F,4,FALSE)</f>
        <v>#N/A</v>
      </c>
      <c r="H462" s="5" t="e">
        <f>VLOOKUP(Tabla13[[#This Row],[Ref]],Hoja1!C:G,5,FALSE)</f>
        <v>#N/A</v>
      </c>
      <c r="I462" s="5" t="e">
        <f>VLOOKUP(Tabla13[[#This Row],[Ref]],Hoja1!C:H,6,FALSE)</f>
        <v>#N/A</v>
      </c>
      <c r="J462" s="5" t="e">
        <f>VLOOKUP(Tabla13[[#This Row],[Ref]],Hoja1!C:I,7,FALSE)</f>
        <v>#N/A</v>
      </c>
      <c r="K462" s="5" t="e">
        <f>VLOOKUP(Tabla13[[#This Row],[Ref]],Hoja1!C:J,8,FALSE)</f>
        <v>#N/A</v>
      </c>
      <c r="L462" s="5" t="e">
        <f>VLOOKUP(Tabla13[[#This Row],[Ref]],Hoja1!C:K,9,FALSE)</f>
        <v>#N/A</v>
      </c>
      <c r="M462" s="5" t="e">
        <f>VLOOKUP(Tabla13[[#This Row],[Ref]],Hoja1!C:L,10,FALSE)</f>
        <v>#N/A</v>
      </c>
      <c r="N462" s="5" t="e">
        <f>VLOOKUP(Tabla13[[#This Row],[Ref]],Hoja1!C:M,11,FALSE)</f>
        <v>#N/A</v>
      </c>
      <c r="O462" s="5" t="e">
        <f>VLOOKUP(Tabla13[[#This Row],[Ref]],Hoja1!C:N,12,FALSE)</f>
        <v>#N/A</v>
      </c>
      <c r="P462" s="5" t="e">
        <f>VLOOKUP(Tabla13[[#This Row],[Ref]],Hoja1!C:O,13,FALSE)</f>
        <v>#N/A</v>
      </c>
      <c r="Q462" s="5" t="e">
        <f>VLOOKUP(Tabla13[[#This Row],[Ref]],Hoja1!C:P,14,FALSE)</f>
        <v>#N/A</v>
      </c>
      <c r="R462" s="5" t="e">
        <f>VLOOKUP(Tabla13[[#This Row],[Ref]],Hoja1!C:Q,15,FALSE)</f>
        <v>#N/A</v>
      </c>
      <c r="S462" s="5" t="e">
        <f>VLOOKUP(Tabla13[[#This Row],[Ref]],Hoja1!C:R,16,FALSE)</f>
        <v>#N/A</v>
      </c>
      <c r="T462" s="5" t="e">
        <f>VLOOKUP(Tabla13[[#This Row],[Ref]],Hoja1!C:S,17,FALSE)</f>
        <v>#N/A</v>
      </c>
      <c r="U462" s="5" t="e">
        <f>VLOOKUP(Tabla13[[#This Row],[Ref]],Hoja1!C:T,18,FALSE)</f>
        <v>#N/A</v>
      </c>
      <c r="V462" s="5" t="e">
        <f>VLOOKUP(Tabla13[[#This Row],[Ref]],Hoja1!C:U,19,FALSE)</f>
        <v>#N/A</v>
      </c>
      <c r="W462" s="5" t="e">
        <f>VLOOKUP(Tabla13[[#This Row],[Ref]],Hoja1!C:V,20,FALSE)</f>
        <v>#N/A</v>
      </c>
      <c r="X462" s="5" t="e">
        <f>VLOOKUP(Tabla13[[#This Row],[Ref]],Hoja1!C:W,21,FALSE)</f>
        <v>#N/A</v>
      </c>
      <c r="Y462" s="5" t="e">
        <f>VLOOKUP(Tabla13[[#This Row],[Ref]],Hoja1!C:X,22,FALSE)</f>
        <v>#N/A</v>
      </c>
      <c r="Z462" s="2" t="e">
        <f>SUM(Tabla13[[#This Row],[18]:[38]])</f>
        <v>#N/A</v>
      </c>
      <c r="AA462" s="6">
        <v>29.95</v>
      </c>
      <c r="AB462" s="6"/>
      <c r="AC462" s="6"/>
      <c r="AD462" s="3">
        <f>Tabla13[[#This Row],[Price 1]]*2.3</f>
        <v>68.884999999999991</v>
      </c>
      <c r="AE462" s="3"/>
      <c r="AF462" s="3"/>
      <c r="AG462" s="3"/>
    </row>
    <row r="463" spans="1:33" ht="55.5" hidden="1" customHeight="1" x14ac:dyDescent="0.3">
      <c r="A463" s="10"/>
      <c r="B463" s="4" t="s">
        <v>2</v>
      </c>
      <c r="C463" s="4" t="s">
        <v>663</v>
      </c>
      <c r="D463" s="4" t="s">
        <v>661</v>
      </c>
      <c r="E463" s="5">
        <f>VLOOKUP(Tabla13[[#This Row],[Ref]],Hoja1!C:D,2,FALSE)</f>
        <v>0</v>
      </c>
      <c r="F463" s="5">
        <f>VLOOKUP(Tabla13[[#This Row],[Ref]],Hoja1!C:E,3,FALSE)</f>
        <v>1</v>
      </c>
      <c r="G463" s="5">
        <f>VLOOKUP(Tabla13[[#This Row],[Ref]],Hoja1!C:F,4,FALSE)</f>
        <v>0</v>
      </c>
      <c r="H463" s="5">
        <f>VLOOKUP(Tabla13[[#This Row],[Ref]],Hoja1!C:G,5,FALSE)</f>
        <v>0</v>
      </c>
      <c r="I463" s="5">
        <f>VLOOKUP(Tabla13[[#This Row],[Ref]],Hoja1!C:H,6,FALSE)</f>
        <v>0</v>
      </c>
      <c r="J463" s="5">
        <f>VLOOKUP(Tabla13[[#This Row],[Ref]],Hoja1!C:I,7,FALSE)</f>
        <v>0</v>
      </c>
      <c r="K463" s="5">
        <f>VLOOKUP(Tabla13[[#This Row],[Ref]],Hoja1!C:J,8,FALSE)</f>
        <v>0</v>
      </c>
      <c r="L463" s="5">
        <f>VLOOKUP(Tabla13[[#This Row],[Ref]],Hoja1!C:K,9,FALSE)</f>
        <v>0</v>
      </c>
      <c r="M463" s="5">
        <f>VLOOKUP(Tabla13[[#This Row],[Ref]],Hoja1!C:L,10,FALSE)</f>
        <v>0</v>
      </c>
      <c r="N463" s="5">
        <f>VLOOKUP(Tabla13[[#This Row],[Ref]],Hoja1!C:M,11,FALSE)</f>
        <v>0</v>
      </c>
      <c r="O463" s="5">
        <f>VLOOKUP(Tabla13[[#This Row],[Ref]],Hoja1!C:N,12,FALSE)</f>
        <v>0</v>
      </c>
      <c r="P463" s="5">
        <f>VLOOKUP(Tabla13[[#This Row],[Ref]],Hoja1!C:O,13,FALSE)</f>
        <v>0</v>
      </c>
      <c r="Q463" s="5">
        <f>VLOOKUP(Tabla13[[#This Row],[Ref]],Hoja1!C:P,14,FALSE)</f>
        <v>0</v>
      </c>
      <c r="R463" s="5">
        <f>VLOOKUP(Tabla13[[#This Row],[Ref]],Hoja1!C:Q,15,FALSE)</f>
        <v>0</v>
      </c>
      <c r="S463" s="5">
        <f>VLOOKUP(Tabla13[[#This Row],[Ref]],Hoja1!C:R,16,FALSE)</f>
        <v>0</v>
      </c>
      <c r="T463" s="5">
        <f>VLOOKUP(Tabla13[[#This Row],[Ref]],Hoja1!C:S,17,FALSE)</f>
        <v>0</v>
      </c>
      <c r="U463" s="5">
        <f>VLOOKUP(Tabla13[[#This Row],[Ref]],Hoja1!C:T,18,FALSE)</f>
        <v>0</v>
      </c>
      <c r="V463" s="5">
        <f>VLOOKUP(Tabla13[[#This Row],[Ref]],Hoja1!C:U,19,FALSE)</f>
        <v>0</v>
      </c>
      <c r="W463" s="5">
        <f>VLOOKUP(Tabla13[[#This Row],[Ref]],Hoja1!C:V,20,FALSE)</f>
        <v>0</v>
      </c>
      <c r="X463" s="5">
        <f>VLOOKUP(Tabla13[[#This Row],[Ref]],Hoja1!C:W,21,FALSE)</f>
        <v>0</v>
      </c>
      <c r="Y463" s="5">
        <f>VLOOKUP(Tabla13[[#This Row],[Ref]],Hoja1!C:X,22,FALSE)</f>
        <v>0</v>
      </c>
      <c r="Z463" s="2">
        <f>SUM(Tabla13[[#This Row],[18]:[38]])</f>
        <v>1</v>
      </c>
      <c r="AA463" s="6">
        <v>29.95</v>
      </c>
      <c r="AB463" s="6"/>
      <c r="AC463" s="6"/>
      <c r="AD463" s="3">
        <f>Tabla13[[#This Row],[Price 1]]*2.3</f>
        <v>68.884999999999991</v>
      </c>
      <c r="AE463" s="3"/>
      <c r="AF463" s="3"/>
      <c r="AG463" s="3" t="s">
        <v>1643</v>
      </c>
    </row>
    <row r="464" spans="1:33" ht="55.5" customHeight="1" x14ac:dyDescent="0.3">
      <c r="A464" s="10"/>
      <c r="B464" s="4" t="s">
        <v>2</v>
      </c>
      <c r="C464" s="4" t="s">
        <v>664</v>
      </c>
      <c r="D464" s="4" t="s">
        <v>661</v>
      </c>
      <c r="E464" s="5">
        <f>VLOOKUP(Tabla13[[#This Row],[Ref]],Hoja1!C:D,2,FALSE)</f>
        <v>0</v>
      </c>
      <c r="F464" s="5">
        <f>VLOOKUP(Tabla13[[#This Row],[Ref]],Hoja1!C:E,3,FALSE)</f>
        <v>1</v>
      </c>
      <c r="G464" s="5">
        <f>VLOOKUP(Tabla13[[#This Row],[Ref]],Hoja1!C:F,4,FALSE)</f>
        <v>1</v>
      </c>
      <c r="H464" s="5">
        <f>VLOOKUP(Tabla13[[#This Row],[Ref]],Hoja1!C:G,5,FALSE)</f>
        <v>0</v>
      </c>
      <c r="I464" s="5">
        <f>VLOOKUP(Tabla13[[#This Row],[Ref]],Hoja1!C:H,6,FALSE)</f>
        <v>0</v>
      </c>
      <c r="J464" s="5">
        <f>VLOOKUP(Tabla13[[#This Row],[Ref]],Hoja1!C:I,7,FALSE)</f>
        <v>0</v>
      </c>
      <c r="K464" s="5">
        <f>VLOOKUP(Tabla13[[#This Row],[Ref]],Hoja1!C:J,8,FALSE)</f>
        <v>1</v>
      </c>
      <c r="L464" s="5">
        <f>VLOOKUP(Tabla13[[#This Row],[Ref]],Hoja1!C:K,9,FALSE)</f>
        <v>0</v>
      </c>
      <c r="M464" s="5">
        <f>VLOOKUP(Tabla13[[#This Row],[Ref]],Hoja1!C:L,10,FALSE)</f>
        <v>0</v>
      </c>
      <c r="N464" s="5">
        <f>VLOOKUP(Tabla13[[#This Row],[Ref]],Hoja1!C:M,11,FALSE)</f>
        <v>0</v>
      </c>
      <c r="O464" s="5">
        <f>VLOOKUP(Tabla13[[#This Row],[Ref]],Hoja1!C:N,12,FALSE)</f>
        <v>0</v>
      </c>
      <c r="P464" s="5">
        <f>VLOOKUP(Tabla13[[#This Row],[Ref]],Hoja1!C:O,13,FALSE)</f>
        <v>0</v>
      </c>
      <c r="Q464" s="5">
        <f>VLOOKUP(Tabla13[[#This Row],[Ref]],Hoja1!C:P,14,FALSE)</f>
        <v>0</v>
      </c>
      <c r="R464" s="5">
        <f>VLOOKUP(Tabla13[[#This Row],[Ref]],Hoja1!C:Q,15,FALSE)</f>
        <v>0</v>
      </c>
      <c r="S464" s="5">
        <f>VLOOKUP(Tabla13[[#This Row],[Ref]],Hoja1!C:R,16,FALSE)</f>
        <v>0</v>
      </c>
      <c r="T464" s="5">
        <f>VLOOKUP(Tabla13[[#This Row],[Ref]],Hoja1!C:S,17,FALSE)</f>
        <v>0</v>
      </c>
      <c r="U464" s="5">
        <f>VLOOKUP(Tabla13[[#This Row],[Ref]],Hoja1!C:T,18,FALSE)</f>
        <v>0</v>
      </c>
      <c r="V464" s="5">
        <f>VLOOKUP(Tabla13[[#This Row],[Ref]],Hoja1!C:U,19,FALSE)</f>
        <v>0</v>
      </c>
      <c r="W464" s="5">
        <f>VLOOKUP(Tabla13[[#This Row],[Ref]],Hoja1!C:V,20,FALSE)</f>
        <v>0</v>
      </c>
      <c r="X464" s="5">
        <f>VLOOKUP(Tabla13[[#This Row],[Ref]],Hoja1!C:W,21,FALSE)</f>
        <v>0</v>
      </c>
      <c r="Y464" s="5">
        <f>VLOOKUP(Tabla13[[#This Row],[Ref]],Hoja1!C:X,22,FALSE)</f>
        <v>0</v>
      </c>
      <c r="Z464" s="2">
        <f>SUM(Tabla13[[#This Row],[18]:[38]])</f>
        <v>3</v>
      </c>
      <c r="AA464" s="6">
        <v>29.95</v>
      </c>
      <c r="AB464" s="6"/>
      <c r="AC464" s="6"/>
      <c r="AD464" s="3">
        <f>Tabla13[[#This Row],[Price 1]]*2.3</f>
        <v>68.884999999999991</v>
      </c>
      <c r="AE464" s="3"/>
      <c r="AF464" s="3"/>
      <c r="AG464" s="3" t="s">
        <v>1643</v>
      </c>
    </row>
    <row r="465" spans="1:33" ht="55.5" hidden="1" customHeight="1" x14ac:dyDescent="0.3">
      <c r="A465" s="9"/>
      <c r="B465" s="4" t="s">
        <v>2</v>
      </c>
      <c r="C465" s="4" t="s">
        <v>665</v>
      </c>
      <c r="D465" s="4" t="s">
        <v>666</v>
      </c>
      <c r="E465" s="5">
        <f>VLOOKUP(Tabla13[[#This Row],[Ref]],Hoja1!C:D,2,FALSE)</f>
        <v>0</v>
      </c>
      <c r="F465" s="5">
        <f>VLOOKUP(Tabla13[[#This Row],[Ref]],Hoja1!C:E,3,FALSE)</f>
        <v>1</v>
      </c>
      <c r="G465" s="5">
        <f>VLOOKUP(Tabla13[[#This Row],[Ref]],Hoja1!C:F,4,FALSE)</f>
        <v>0</v>
      </c>
      <c r="H465" s="5">
        <f>VLOOKUP(Tabla13[[#This Row],[Ref]],Hoja1!C:G,5,FALSE)</f>
        <v>1</v>
      </c>
      <c r="I465" s="5">
        <f>VLOOKUP(Tabla13[[#This Row],[Ref]],Hoja1!C:H,6,FALSE)</f>
        <v>0</v>
      </c>
      <c r="J465" s="5">
        <f>VLOOKUP(Tabla13[[#This Row],[Ref]],Hoja1!C:I,7,FALSE)</f>
        <v>0</v>
      </c>
      <c r="K465" s="5">
        <f>VLOOKUP(Tabla13[[#This Row],[Ref]],Hoja1!C:J,8,FALSE)</f>
        <v>0</v>
      </c>
      <c r="L465" s="5">
        <f>VLOOKUP(Tabla13[[#This Row],[Ref]],Hoja1!C:K,9,FALSE)</f>
        <v>0</v>
      </c>
      <c r="M465" s="5">
        <f>VLOOKUP(Tabla13[[#This Row],[Ref]],Hoja1!C:L,10,FALSE)</f>
        <v>0</v>
      </c>
      <c r="N465" s="5">
        <f>VLOOKUP(Tabla13[[#This Row],[Ref]],Hoja1!C:M,11,FALSE)</f>
        <v>0</v>
      </c>
      <c r="O465" s="5">
        <f>VLOOKUP(Tabla13[[#This Row],[Ref]],Hoja1!C:N,12,FALSE)</f>
        <v>0</v>
      </c>
      <c r="P465" s="5">
        <f>VLOOKUP(Tabla13[[#This Row],[Ref]],Hoja1!C:O,13,FALSE)</f>
        <v>0</v>
      </c>
      <c r="Q465" s="5">
        <f>VLOOKUP(Tabla13[[#This Row],[Ref]],Hoja1!C:P,14,FALSE)</f>
        <v>0</v>
      </c>
      <c r="R465" s="5">
        <f>VLOOKUP(Tabla13[[#This Row],[Ref]],Hoja1!C:Q,15,FALSE)</f>
        <v>0</v>
      </c>
      <c r="S465" s="5">
        <f>VLOOKUP(Tabla13[[#This Row],[Ref]],Hoja1!C:R,16,FALSE)</f>
        <v>0</v>
      </c>
      <c r="T465" s="5">
        <f>VLOOKUP(Tabla13[[#This Row],[Ref]],Hoja1!C:S,17,FALSE)</f>
        <v>0</v>
      </c>
      <c r="U465" s="5">
        <f>VLOOKUP(Tabla13[[#This Row],[Ref]],Hoja1!C:T,18,FALSE)</f>
        <v>0</v>
      </c>
      <c r="V465" s="5">
        <f>VLOOKUP(Tabla13[[#This Row],[Ref]],Hoja1!C:U,19,FALSE)</f>
        <v>0</v>
      </c>
      <c r="W465" s="5">
        <f>VLOOKUP(Tabla13[[#This Row],[Ref]],Hoja1!C:V,20,FALSE)</f>
        <v>0</v>
      </c>
      <c r="X465" s="5">
        <f>VLOOKUP(Tabla13[[#This Row],[Ref]],Hoja1!C:W,21,FALSE)</f>
        <v>0</v>
      </c>
      <c r="Y465" s="5">
        <f>VLOOKUP(Tabla13[[#This Row],[Ref]],Hoja1!C:X,22,FALSE)</f>
        <v>0</v>
      </c>
      <c r="Z465" s="2">
        <f>SUM(Tabla13[[#This Row],[18]:[38]])</f>
        <v>2</v>
      </c>
      <c r="AA465" s="6">
        <v>29.95</v>
      </c>
      <c r="AB465" s="6"/>
      <c r="AC465" s="6"/>
      <c r="AD465" s="3">
        <f>Tabla13[[#This Row],[Price 1]]*2.3</f>
        <v>68.884999999999991</v>
      </c>
      <c r="AE465" s="3"/>
      <c r="AF465" s="3"/>
      <c r="AG465" s="3" t="s">
        <v>1643</v>
      </c>
    </row>
    <row r="466" spans="1:33" ht="55.5" hidden="1" customHeight="1" x14ac:dyDescent="0.3">
      <c r="A466" s="10"/>
      <c r="B466" s="4" t="s">
        <v>2</v>
      </c>
      <c r="C466" s="4" t="s">
        <v>667</v>
      </c>
      <c r="D466" s="4" t="s">
        <v>666</v>
      </c>
      <c r="E466" s="5" t="e">
        <f>VLOOKUP(Tabla13[[#This Row],[Ref]],Hoja1!C:D,2,FALSE)</f>
        <v>#N/A</v>
      </c>
      <c r="F466" s="5" t="e">
        <f>VLOOKUP(Tabla13[[#This Row],[Ref]],Hoja1!C:E,3,FALSE)</f>
        <v>#N/A</v>
      </c>
      <c r="G466" s="5" t="e">
        <f>VLOOKUP(Tabla13[[#This Row],[Ref]],Hoja1!C:F,4,FALSE)</f>
        <v>#N/A</v>
      </c>
      <c r="H466" s="5" t="e">
        <f>VLOOKUP(Tabla13[[#This Row],[Ref]],Hoja1!C:G,5,FALSE)</f>
        <v>#N/A</v>
      </c>
      <c r="I466" s="5" t="e">
        <f>VLOOKUP(Tabla13[[#This Row],[Ref]],Hoja1!C:H,6,FALSE)</f>
        <v>#N/A</v>
      </c>
      <c r="J466" s="5" t="e">
        <f>VLOOKUP(Tabla13[[#This Row],[Ref]],Hoja1!C:I,7,FALSE)</f>
        <v>#N/A</v>
      </c>
      <c r="K466" s="5" t="e">
        <f>VLOOKUP(Tabla13[[#This Row],[Ref]],Hoja1!C:J,8,FALSE)</f>
        <v>#N/A</v>
      </c>
      <c r="L466" s="5" t="e">
        <f>VLOOKUP(Tabla13[[#This Row],[Ref]],Hoja1!C:K,9,FALSE)</f>
        <v>#N/A</v>
      </c>
      <c r="M466" s="5" t="e">
        <f>VLOOKUP(Tabla13[[#This Row],[Ref]],Hoja1!C:L,10,FALSE)</f>
        <v>#N/A</v>
      </c>
      <c r="N466" s="5" t="e">
        <f>VLOOKUP(Tabla13[[#This Row],[Ref]],Hoja1!C:M,11,FALSE)</f>
        <v>#N/A</v>
      </c>
      <c r="O466" s="5" t="e">
        <f>VLOOKUP(Tabla13[[#This Row],[Ref]],Hoja1!C:N,12,FALSE)</f>
        <v>#N/A</v>
      </c>
      <c r="P466" s="5" t="e">
        <f>VLOOKUP(Tabla13[[#This Row],[Ref]],Hoja1!C:O,13,FALSE)</f>
        <v>#N/A</v>
      </c>
      <c r="Q466" s="5" t="e">
        <f>VLOOKUP(Tabla13[[#This Row],[Ref]],Hoja1!C:P,14,FALSE)</f>
        <v>#N/A</v>
      </c>
      <c r="R466" s="5" t="e">
        <f>VLOOKUP(Tabla13[[#This Row],[Ref]],Hoja1!C:Q,15,FALSE)</f>
        <v>#N/A</v>
      </c>
      <c r="S466" s="5" t="e">
        <f>VLOOKUP(Tabla13[[#This Row],[Ref]],Hoja1!C:R,16,FALSE)</f>
        <v>#N/A</v>
      </c>
      <c r="T466" s="5" t="e">
        <f>VLOOKUP(Tabla13[[#This Row],[Ref]],Hoja1!C:S,17,FALSE)</f>
        <v>#N/A</v>
      </c>
      <c r="U466" s="5" t="e">
        <f>VLOOKUP(Tabla13[[#This Row],[Ref]],Hoja1!C:T,18,FALSE)</f>
        <v>#N/A</v>
      </c>
      <c r="V466" s="5" t="e">
        <f>VLOOKUP(Tabla13[[#This Row],[Ref]],Hoja1!C:U,19,FALSE)</f>
        <v>#N/A</v>
      </c>
      <c r="W466" s="5" t="e">
        <f>VLOOKUP(Tabla13[[#This Row],[Ref]],Hoja1!C:V,20,FALSE)</f>
        <v>#N/A</v>
      </c>
      <c r="X466" s="5" t="e">
        <f>VLOOKUP(Tabla13[[#This Row],[Ref]],Hoja1!C:W,21,FALSE)</f>
        <v>#N/A</v>
      </c>
      <c r="Y466" s="5" t="e">
        <f>VLOOKUP(Tabla13[[#This Row],[Ref]],Hoja1!C:X,22,FALSE)</f>
        <v>#N/A</v>
      </c>
      <c r="Z466" s="2" t="e">
        <f>SUM(Tabla13[[#This Row],[18]:[38]])</f>
        <v>#N/A</v>
      </c>
      <c r="AA466" s="6">
        <v>29.95</v>
      </c>
      <c r="AB466" s="6"/>
      <c r="AC466" s="6"/>
      <c r="AD466" s="3">
        <f>Tabla13[[#This Row],[Price 1]]*2.3</f>
        <v>68.884999999999991</v>
      </c>
      <c r="AE466" s="3"/>
      <c r="AF466" s="3"/>
      <c r="AG466" s="3"/>
    </row>
    <row r="467" spans="1:33" ht="55.5" hidden="1" customHeight="1" x14ac:dyDescent="0.3">
      <c r="A467" s="10"/>
      <c r="B467" s="4" t="s">
        <v>2</v>
      </c>
      <c r="C467" s="4" t="s">
        <v>668</v>
      </c>
      <c r="D467" s="4" t="s">
        <v>666</v>
      </c>
      <c r="E467" s="5" t="e">
        <f>VLOOKUP(Tabla13[[#This Row],[Ref]],Hoja1!C:D,2,FALSE)</f>
        <v>#N/A</v>
      </c>
      <c r="F467" s="5" t="e">
        <f>VLOOKUP(Tabla13[[#This Row],[Ref]],Hoja1!C:E,3,FALSE)</f>
        <v>#N/A</v>
      </c>
      <c r="G467" s="5" t="e">
        <f>VLOOKUP(Tabla13[[#This Row],[Ref]],Hoja1!C:F,4,FALSE)</f>
        <v>#N/A</v>
      </c>
      <c r="H467" s="5" t="e">
        <f>VLOOKUP(Tabla13[[#This Row],[Ref]],Hoja1!C:G,5,FALSE)</f>
        <v>#N/A</v>
      </c>
      <c r="I467" s="5" t="e">
        <f>VLOOKUP(Tabla13[[#This Row],[Ref]],Hoja1!C:H,6,FALSE)</f>
        <v>#N/A</v>
      </c>
      <c r="J467" s="5" t="e">
        <f>VLOOKUP(Tabla13[[#This Row],[Ref]],Hoja1!C:I,7,FALSE)</f>
        <v>#N/A</v>
      </c>
      <c r="K467" s="5" t="e">
        <f>VLOOKUP(Tabla13[[#This Row],[Ref]],Hoja1!C:J,8,FALSE)</f>
        <v>#N/A</v>
      </c>
      <c r="L467" s="5" t="e">
        <f>VLOOKUP(Tabla13[[#This Row],[Ref]],Hoja1!C:K,9,FALSE)</f>
        <v>#N/A</v>
      </c>
      <c r="M467" s="5" t="e">
        <f>VLOOKUP(Tabla13[[#This Row],[Ref]],Hoja1!C:L,10,FALSE)</f>
        <v>#N/A</v>
      </c>
      <c r="N467" s="5" t="e">
        <f>VLOOKUP(Tabla13[[#This Row],[Ref]],Hoja1!C:M,11,FALSE)</f>
        <v>#N/A</v>
      </c>
      <c r="O467" s="5" t="e">
        <f>VLOOKUP(Tabla13[[#This Row],[Ref]],Hoja1!C:N,12,FALSE)</f>
        <v>#N/A</v>
      </c>
      <c r="P467" s="5" t="e">
        <f>VLOOKUP(Tabla13[[#This Row],[Ref]],Hoja1!C:O,13,FALSE)</f>
        <v>#N/A</v>
      </c>
      <c r="Q467" s="5" t="e">
        <f>VLOOKUP(Tabla13[[#This Row],[Ref]],Hoja1!C:P,14,FALSE)</f>
        <v>#N/A</v>
      </c>
      <c r="R467" s="5" t="e">
        <f>VLOOKUP(Tabla13[[#This Row],[Ref]],Hoja1!C:Q,15,FALSE)</f>
        <v>#N/A</v>
      </c>
      <c r="S467" s="5" t="e">
        <f>VLOOKUP(Tabla13[[#This Row],[Ref]],Hoja1!C:R,16,FALSE)</f>
        <v>#N/A</v>
      </c>
      <c r="T467" s="5" t="e">
        <f>VLOOKUP(Tabla13[[#This Row],[Ref]],Hoja1!C:S,17,FALSE)</f>
        <v>#N/A</v>
      </c>
      <c r="U467" s="5" t="e">
        <f>VLOOKUP(Tabla13[[#This Row],[Ref]],Hoja1!C:T,18,FALSE)</f>
        <v>#N/A</v>
      </c>
      <c r="V467" s="5" t="e">
        <f>VLOOKUP(Tabla13[[#This Row],[Ref]],Hoja1!C:U,19,FALSE)</f>
        <v>#N/A</v>
      </c>
      <c r="W467" s="5" t="e">
        <f>VLOOKUP(Tabla13[[#This Row],[Ref]],Hoja1!C:V,20,FALSE)</f>
        <v>#N/A</v>
      </c>
      <c r="X467" s="5" t="e">
        <f>VLOOKUP(Tabla13[[#This Row],[Ref]],Hoja1!C:W,21,FALSE)</f>
        <v>#N/A</v>
      </c>
      <c r="Y467" s="5" t="e">
        <f>VLOOKUP(Tabla13[[#This Row],[Ref]],Hoja1!C:X,22,FALSE)</f>
        <v>#N/A</v>
      </c>
      <c r="Z467" s="2" t="e">
        <f>SUM(Tabla13[[#This Row],[18]:[38]])</f>
        <v>#N/A</v>
      </c>
      <c r="AA467" s="6">
        <v>29.95</v>
      </c>
      <c r="AB467" s="6"/>
      <c r="AC467" s="6"/>
      <c r="AD467" s="3">
        <f>Tabla13[[#This Row],[Price 1]]*2.3</f>
        <v>68.884999999999991</v>
      </c>
      <c r="AE467" s="3"/>
      <c r="AF467" s="3"/>
      <c r="AG467" s="3"/>
    </row>
    <row r="468" spans="1:33" ht="55.5" hidden="1" customHeight="1" x14ac:dyDescent="0.3">
      <c r="A468" s="10"/>
      <c r="B468" s="4" t="s">
        <v>2</v>
      </c>
      <c r="C468" s="4" t="s">
        <v>669</v>
      </c>
      <c r="D468" s="4" t="s">
        <v>666</v>
      </c>
      <c r="E468" s="5" t="e">
        <f>VLOOKUP(Tabla13[[#This Row],[Ref]],Hoja1!C:D,2,FALSE)</f>
        <v>#N/A</v>
      </c>
      <c r="F468" s="5" t="e">
        <f>VLOOKUP(Tabla13[[#This Row],[Ref]],Hoja1!C:E,3,FALSE)</f>
        <v>#N/A</v>
      </c>
      <c r="G468" s="5" t="e">
        <f>VLOOKUP(Tabla13[[#This Row],[Ref]],Hoja1!C:F,4,FALSE)</f>
        <v>#N/A</v>
      </c>
      <c r="H468" s="5" t="e">
        <f>VLOOKUP(Tabla13[[#This Row],[Ref]],Hoja1!C:G,5,FALSE)</f>
        <v>#N/A</v>
      </c>
      <c r="I468" s="5" t="e">
        <f>VLOOKUP(Tabla13[[#This Row],[Ref]],Hoja1!C:H,6,FALSE)</f>
        <v>#N/A</v>
      </c>
      <c r="J468" s="5" t="e">
        <f>VLOOKUP(Tabla13[[#This Row],[Ref]],Hoja1!C:I,7,FALSE)</f>
        <v>#N/A</v>
      </c>
      <c r="K468" s="5" t="e">
        <f>VLOOKUP(Tabla13[[#This Row],[Ref]],Hoja1!C:J,8,FALSE)</f>
        <v>#N/A</v>
      </c>
      <c r="L468" s="5" t="e">
        <f>VLOOKUP(Tabla13[[#This Row],[Ref]],Hoja1!C:K,9,FALSE)</f>
        <v>#N/A</v>
      </c>
      <c r="M468" s="5" t="e">
        <f>VLOOKUP(Tabla13[[#This Row],[Ref]],Hoja1!C:L,10,FALSE)</f>
        <v>#N/A</v>
      </c>
      <c r="N468" s="5" t="e">
        <f>VLOOKUP(Tabla13[[#This Row],[Ref]],Hoja1!C:M,11,FALSE)</f>
        <v>#N/A</v>
      </c>
      <c r="O468" s="5" t="e">
        <f>VLOOKUP(Tabla13[[#This Row],[Ref]],Hoja1!C:N,12,FALSE)</f>
        <v>#N/A</v>
      </c>
      <c r="P468" s="5" t="e">
        <f>VLOOKUP(Tabla13[[#This Row],[Ref]],Hoja1!C:O,13,FALSE)</f>
        <v>#N/A</v>
      </c>
      <c r="Q468" s="5" t="e">
        <f>VLOOKUP(Tabla13[[#This Row],[Ref]],Hoja1!C:P,14,FALSE)</f>
        <v>#N/A</v>
      </c>
      <c r="R468" s="5" t="e">
        <f>VLOOKUP(Tabla13[[#This Row],[Ref]],Hoja1!C:Q,15,FALSE)</f>
        <v>#N/A</v>
      </c>
      <c r="S468" s="5" t="e">
        <f>VLOOKUP(Tabla13[[#This Row],[Ref]],Hoja1!C:R,16,FALSE)</f>
        <v>#N/A</v>
      </c>
      <c r="T468" s="5" t="e">
        <f>VLOOKUP(Tabla13[[#This Row],[Ref]],Hoja1!C:S,17,FALSE)</f>
        <v>#N/A</v>
      </c>
      <c r="U468" s="5" t="e">
        <f>VLOOKUP(Tabla13[[#This Row],[Ref]],Hoja1!C:T,18,FALSE)</f>
        <v>#N/A</v>
      </c>
      <c r="V468" s="5" t="e">
        <f>VLOOKUP(Tabla13[[#This Row],[Ref]],Hoja1!C:U,19,FALSE)</f>
        <v>#N/A</v>
      </c>
      <c r="W468" s="5" t="e">
        <f>VLOOKUP(Tabla13[[#This Row],[Ref]],Hoja1!C:V,20,FALSE)</f>
        <v>#N/A</v>
      </c>
      <c r="X468" s="5" t="e">
        <f>VLOOKUP(Tabla13[[#This Row],[Ref]],Hoja1!C:W,21,FALSE)</f>
        <v>#N/A</v>
      </c>
      <c r="Y468" s="5" t="e">
        <f>VLOOKUP(Tabla13[[#This Row],[Ref]],Hoja1!C:X,22,FALSE)</f>
        <v>#N/A</v>
      </c>
      <c r="Z468" s="2" t="e">
        <f>SUM(Tabla13[[#This Row],[18]:[38]])</f>
        <v>#N/A</v>
      </c>
      <c r="AA468" s="6">
        <v>29.95</v>
      </c>
      <c r="AB468" s="6"/>
      <c r="AC468" s="6"/>
      <c r="AD468" s="3">
        <f>Tabla13[[#This Row],[Price 1]]*2.3</f>
        <v>68.884999999999991</v>
      </c>
      <c r="AE468" s="3"/>
      <c r="AF468" s="3"/>
      <c r="AG468" s="3"/>
    </row>
    <row r="469" spans="1:33" ht="55.5" hidden="1" customHeight="1" x14ac:dyDescent="0.3">
      <c r="A469" s="10"/>
      <c r="B469" s="4" t="s">
        <v>2</v>
      </c>
      <c r="C469" s="4" t="s">
        <v>670</v>
      </c>
      <c r="D469" s="4" t="s">
        <v>671</v>
      </c>
      <c r="E469" s="5" t="e">
        <f>VLOOKUP(Tabla13[[#This Row],[Ref]],Hoja1!C:D,2,FALSE)</f>
        <v>#N/A</v>
      </c>
      <c r="F469" s="5" t="e">
        <f>VLOOKUP(Tabla13[[#This Row],[Ref]],Hoja1!C:E,3,FALSE)</f>
        <v>#N/A</v>
      </c>
      <c r="G469" s="5" t="e">
        <f>VLOOKUP(Tabla13[[#This Row],[Ref]],Hoja1!C:F,4,FALSE)</f>
        <v>#N/A</v>
      </c>
      <c r="H469" s="5" t="e">
        <f>VLOOKUP(Tabla13[[#This Row],[Ref]],Hoja1!C:G,5,FALSE)</f>
        <v>#N/A</v>
      </c>
      <c r="I469" s="5" t="e">
        <f>VLOOKUP(Tabla13[[#This Row],[Ref]],Hoja1!C:H,6,FALSE)</f>
        <v>#N/A</v>
      </c>
      <c r="J469" s="5" t="e">
        <f>VLOOKUP(Tabla13[[#This Row],[Ref]],Hoja1!C:I,7,FALSE)</f>
        <v>#N/A</v>
      </c>
      <c r="K469" s="5" t="e">
        <f>VLOOKUP(Tabla13[[#This Row],[Ref]],Hoja1!C:J,8,FALSE)</f>
        <v>#N/A</v>
      </c>
      <c r="L469" s="5" t="e">
        <f>VLOOKUP(Tabla13[[#This Row],[Ref]],Hoja1!C:K,9,FALSE)</f>
        <v>#N/A</v>
      </c>
      <c r="M469" s="5" t="e">
        <f>VLOOKUP(Tabla13[[#This Row],[Ref]],Hoja1!C:L,10,FALSE)</f>
        <v>#N/A</v>
      </c>
      <c r="N469" s="5" t="e">
        <f>VLOOKUP(Tabla13[[#This Row],[Ref]],Hoja1!C:M,11,FALSE)</f>
        <v>#N/A</v>
      </c>
      <c r="O469" s="5" t="e">
        <f>VLOOKUP(Tabla13[[#This Row],[Ref]],Hoja1!C:N,12,FALSE)</f>
        <v>#N/A</v>
      </c>
      <c r="P469" s="5" t="e">
        <f>VLOOKUP(Tabla13[[#This Row],[Ref]],Hoja1!C:O,13,FALSE)</f>
        <v>#N/A</v>
      </c>
      <c r="Q469" s="5" t="e">
        <f>VLOOKUP(Tabla13[[#This Row],[Ref]],Hoja1!C:P,14,FALSE)</f>
        <v>#N/A</v>
      </c>
      <c r="R469" s="5" t="e">
        <f>VLOOKUP(Tabla13[[#This Row],[Ref]],Hoja1!C:Q,15,FALSE)</f>
        <v>#N/A</v>
      </c>
      <c r="S469" s="5" t="e">
        <f>VLOOKUP(Tabla13[[#This Row],[Ref]],Hoja1!C:R,16,FALSE)</f>
        <v>#N/A</v>
      </c>
      <c r="T469" s="5" t="e">
        <f>VLOOKUP(Tabla13[[#This Row],[Ref]],Hoja1!C:S,17,FALSE)</f>
        <v>#N/A</v>
      </c>
      <c r="U469" s="5" t="e">
        <f>VLOOKUP(Tabla13[[#This Row],[Ref]],Hoja1!C:T,18,FALSE)</f>
        <v>#N/A</v>
      </c>
      <c r="V469" s="5" t="e">
        <f>VLOOKUP(Tabla13[[#This Row],[Ref]],Hoja1!C:U,19,FALSE)</f>
        <v>#N/A</v>
      </c>
      <c r="W469" s="5" t="e">
        <f>VLOOKUP(Tabla13[[#This Row],[Ref]],Hoja1!C:V,20,FALSE)</f>
        <v>#N/A</v>
      </c>
      <c r="X469" s="5" t="e">
        <f>VLOOKUP(Tabla13[[#This Row],[Ref]],Hoja1!C:W,21,FALSE)</f>
        <v>#N/A</v>
      </c>
      <c r="Y469" s="5" t="e">
        <f>VLOOKUP(Tabla13[[#This Row],[Ref]],Hoja1!C:X,22,FALSE)</f>
        <v>#N/A</v>
      </c>
      <c r="Z469" s="2" t="e">
        <f>SUM(Tabla13[[#This Row],[18]:[38]])</f>
        <v>#N/A</v>
      </c>
      <c r="AA469" s="6">
        <v>29.95</v>
      </c>
      <c r="AB469" s="6"/>
      <c r="AC469" s="6"/>
      <c r="AD469" s="3">
        <f>Tabla13[[#This Row],[Price 1]]*2.3</f>
        <v>68.884999999999991</v>
      </c>
      <c r="AE469" s="3"/>
      <c r="AF469" s="3"/>
      <c r="AG469" s="3"/>
    </row>
    <row r="470" spans="1:33" ht="55.5" hidden="1" customHeight="1" x14ac:dyDescent="0.3">
      <c r="A470" s="9"/>
      <c r="B470" s="4" t="s">
        <v>2</v>
      </c>
      <c r="C470" s="4" t="s">
        <v>672</v>
      </c>
      <c r="D470" s="4" t="s">
        <v>671</v>
      </c>
      <c r="E470" s="5" t="e">
        <f>VLOOKUP(Tabla13[[#This Row],[Ref]],Hoja1!C:D,2,FALSE)</f>
        <v>#N/A</v>
      </c>
      <c r="F470" s="5" t="e">
        <f>VLOOKUP(Tabla13[[#This Row],[Ref]],Hoja1!C:E,3,FALSE)</f>
        <v>#N/A</v>
      </c>
      <c r="G470" s="5" t="e">
        <f>VLOOKUP(Tabla13[[#This Row],[Ref]],Hoja1!C:F,4,FALSE)</f>
        <v>#N/A</v>
      </c>
      <c r="H470" s="5" t="e">
        <f>VLOOKUP(Tabla13[[#This Row],[Ref]],Hoja1!C:G,5,FALSE)</f>
        <v>#N/A</v>
      </c>
      <c r="I470" s="5" t="e">
        <f>VLOOKUP(Tabla13[[#This Row],[Ref]],Hoja1!C:H,6,FALSE)</f>
        <v>#N/A</v>
      </c>
      <c r="J470" s="5" t="e">
        <f>VLOOKUP(Tabla13[[#This Row],[Ref]],Hoja1!C:I,7,FALSE)</f>
        <v>#N/A</v>
      </c>
      <c r="K470" s="5" t="e">
        <f>VLOOKUP(Tabla13[[#This Row],[Ref]],Hoja1!C:J,8,FALSE)</f>
        <v>#N/A</v>
      </c>
      <c r="L470" s="5" t="e">
        <f>VLOOKUP(Tabla13[[#This Row],[Ref]],Hoja1!C:K,9,FALSE)</f>
        <v>#N/A</v>
      </c>
      <c r="M470" s="5" t="e">
        <f>VLOOKUP(Tabla13[[#This Row],[Ref]],Hoja1!C:L,10,FALSE)</f>
        <v>#N/A</v>
      </c>
      <c r="N470" s="5" t="e">
        <f>VLOOKUP(Tabla13[[#This Row],[Ref]],Hoja1!C:M,11,FALSE)</f>
        <v>#N/A</v>
      </c>
      <c r="O470" s="5" t="e">
        <f>VLOOKUP(Tabla13[[#This Row],[Ref]],Hoja1!C:N,12,FALSE)</f>
        <v>#N/A</v>
      </c>
      <c r="P470" s="5" t="e">
        <f>VLOOKUP(Tabla13[[#This Row],[Ref]],Hoja1!C:O,13,FALSE)</f>
        <v>#N/A</v>
      </c>
      <c r="Q470" s="5" t="e">
        <f>VLOOKUP(Tabla13[[#This Row],[Ref]],Hoja1!C:P,14,FALSE)</f>
        <v>#N/A</v>
      </c>
      <c r="R470" s="5" t="e">
        <f>VLOOKUP(Tabla13[[#This Row],[Ref]],Hoja1!C:Q,15,FALSE)</f>
        <v>#N/A</v>
      </c>
      <c r="S470" s="5" t="e">
        <f>VLOOKUP(Tabla13[[#This Row],[Ref]],Hoja1!C:R,16,FALSE)</f>
        <v>#N/A</v>
      </c>
      <c r="T470" s="5" t="e">
        <f>VLOOKUP(Tabla13[[#This Row],[Ref]],Hoja1!C:S,17,FALSE)</f>
        <v>#N/A</v>
      </c>
      <c r="U470" s="5" t="e">
        <f>VLOOKUP(Tabla13[[#This Row],[Ref]],Hoja1!C:T,18,FALSE)</f>
        <v>#N/A</v>
      </c>
      <c r="V470" s="5" t="e">
        <f>VLOOKUP(Tabla13[[#This Row],[Ref]],Hoja1!C:U,19,FALSE)</f>
        <v>#N/A</v>
      </c>
      <c r="W470" s="5" t="e">
        <f>VLOOKUP(Tabla13[[#This Row],[Ref]],Hoja1!C:V,20,FALSE)</f>
        <v>#N/A</v>
      </c>
      <c r="X470" s="5" t="e">
        <f>VLOOKUP(Tabla13[[#This Row],[Ref]],Hoja1!C:W,21,FALSE)</f>
        <v>#N/A</v>
      </c>
      <c r="Y470" s="5" t="e">
        <f>VLOOKUP(Tabla13[[#This Row],[Ref]],Hoja1!C:X,22,FALSE)</f>
        <v>#N/A</v>
      </c>
      <c r="Z470" s="2" t="e">
        <f>SUM(Tabla13[[#This Row],[18]:[38]])</f>
        <v>#N/A</v>
      </c>
      <c r="AA470" s="6">
        <v>29.95</v>
      </c>
      <c r="AB470" s="6"/>
      <c r="AC470" s="6"/>
      <c r="AD470" s="3">
        <f>Tabla13[[#This Row],[Price 1]]*2.3</f>
        <v>68.884999999999991</v>
      </c>
      <c r="AE470" s="3"/>
      <c r="AF470" s="3"/>
      <c r="AG470" s="3"/>
    </row>
    <row r="471" spans="1:33" ht="55.5" hidden="1" customHeight="1" x14ac:dyDescent="0.3">
      <c r="A471" s="10"/>
      <c r="B471" s="4" t="s">
        <v>2</v>
      </c>
      <c r="C471" s="4" t="s">
        <v>673</v>
      </c>
      <c r="D471" s="4" t="s">
        <v>674</v>
      </c>
      <c r="E471" s="5">
        <f>VLOOKUP(Tabla13[[#This Row],[Ref]],Hoja1!C:D,2,FALSE)</f>
        <v>0</v>
      </c>
      <c r="F471" s="5">
        <f>VLOOKUP(Tabla13[[#This Row],[Ref]],Hoja1!C:E,3,FALSE)</f>
        <v>1</v>
      </c>
      <c r="G471" s="5">
        <f>VLOOKUP(Tabla13[[#This Row],[Ref]],Hoja1!C:F,4,FALSE)</f>
        <v>0</v>
      </c>
      <c r="H471" s="5">
        <f>VLOOKUP(Tabla13[[#This Row],[Ref]],Hoja1!C:G,5,FALSE)</f>
        <v>0</v>
      </c>
      <c r="I471" s="5">
        <f>VLOOKUP(Tabla13[[#This Row],[Ref]],Hoja1!C:H,6,FALSE)</f>
        <v>0</v>
      </c>
      <c r="J471" s="5">
        <f>VLOOKUP(Tabla13[[#This Row],[Ref]],Hoja1!C:I,7,FALSE)</f>
        <v>0</v>
      </c>
      <c r="K471" s="5">
        <f>VLOOKUP(Tabla13[[#This Row],[Ref]],Hoja1!C:J,8,FALSE)</f>
        <v>0</v>
      </c>
      <c r="L471" s="5">
        <f>VLOOKUP(Tabla13[[#This Row],[Ref]],Hoja1!C:K,9,FALSE)</f>
        <v>0</v>
      </c>
      <c r="M471" s="5">
        <f>VLOOKUP(Tabla13[[#This Row],[Ref]],Hoja1!C:L,10,FALSE)</f>
        <v>0</v>
      </c>
      <c r="N471" s="5">
        <f>VLOOKUP(Tabla13[[#This Row],[Ref]],Hoja1!C:M,11,FALSE)</f>
        <v>0</v>
      </c>
      <c r="O471" s="5">
        <f>VLOOKUP(Tabla13[[#This Row],[Ref]],Hoja1!C:N,12,FALSE)</f>
        <v>0</v>
      </c>
      <c r="P471" s="5">
        <f>VLOOKUP(Tabla13[[#This Row],[Ref]],Hoja1!C:O,13,FALSE)</f>
        <v>0</v>
      </c>
      <c r="Q471" s="5">
        <f>VLOOKUP(Tabla13[[#This Row],[Ref]],Hoja1!C:P,14,FALSE)</f>
        <v>0</v>
      </c>
      <c r="R471" s="5">
        <f>VLOOKUP(Tabla13[[#This Row],[Ref]],Hoja1!C:Q,15,FALSE)</f>
        <v>0</v>
      </c>
      <c r="S471" s="5">
        <f>VLOOKUP(Tabla13[[#This Row],[Ref]],Hoja1!C:R,16,FALSE)</f>
        <v>0</v>
      </c>
      <c r="T471" s="5">
        <f>VLOOKUP(Tabla13[[#This Row],[Ref]],Hoja1!C:S,17,FALSE)</f>
        <v>0</v>
      </c>
      <c r="U471" s="5">
        <f>VLOOKUP(Tabla13[[#This Row],[Ref]],Hoja1!C:T,18,FALSE)</f>
        <v>0</v>
      </c>
      <c r="V471" s="5">
        <f>VLOOKUP(Tabla13[[#This Row],[Ref]],Hoja1!C:U,19,FALSE)</f>
        <v>0</v>
      </c>
      <c r="W471" s="5">
        <f>VLOOKUP(Tabla13[[#This Row],[Ref]],Hoja1!C:V,20,FALSE)</f>
        <v>0</v>
      </c>
      <c r="X471" s="5">
        <f>VLOOKUP(Tabla13[[#This Row],[Ref]],Hoja1!C:W,21,FALSE)</f>
        <v>0</v>
      </c>
      <c r="Y471" s="5">
        <f>VLOOKUP(Tabla13[[#This Row],[Ref]],Hoja1!C:X,22,FALSE)</f>
        <v>0</v>
      </c>
      <c r="Z471" s="2">
        <f>SUM(Tabla13[[#This Row],[18]:[38]])</f>
        <v>1</v>
      </c>
      <c r="AA471" s="6">
        <v>28.95</v>
      </c>
      <c r="AB471" s="6"/>
      <c r="AC471" s="6"/>
      <c r="AD471" s="3">
        <f>Tabla13[[#This Row],[Price 1]]*2.3</f>
        <v>66.584999999999994</v>
      </c>
      <c r="AE471" s="3"/>
      <c r="AF471" s="3"/>
      <c r="AG471" s="3" t="s">
        <v>1643</v>
      </c>
    </row>
    <row r="472" spans="1:33" ht="55.5" hidden="1" customHeight="1" x14ac:dyDescent="0.3">
      <c r="A472" s="10"/>
      <c r="B472" s="4" t="s">
        <v>2</v>
      </c>
      <c r="C472" s="4" t="s">
        <v>675</v>
      </c>
      <c r="D472" s="4" t="s">
        <v>674</v>
      </c>
      <c r="E472" s="5" t="e">
        <f>VLOOKUP(Tabla13[[#This Row],[Ref]],Hoja1!C:D,2,FALSE)</f>
        <v>#N/A</v>
      </c>
      <c r="F472" s="5" t="e">
        <f>VLOOKUP(Tabla13[[#This Row],[Ref]],Hoja1!C:E,3,FALSE)</f>
        <v>#N/A</v>
      </c>
      <c r="G472" s="5" t="e">
        <f>VLOOKUP(Tabla13[[#This Row],[Ref]],Hoja1!C:F,4,FALSE)</f>
        <v>#N/A</v>
      </c>
      <c r="H472" s="5" t="e">
        <f>VLOOKUP(Tabla13[[#This Row],[Ref]],Hoja1!C:G,5,FALSE)</f>
        <v>#N/A</v>
      </c>
      <c r="I472" s="5" t="e">
        <f>VLOOKUP(Tabla13[[#This Row],[Ref]],Hoja1!C:H,6,FALSE)</f>
        <v>#N/A</v>
      </c>
      <c r="J472" s="5" t="e">
        <f>VLOOKUP(Tabla13[[#This Row],[Ref]],Hoja1!C:I,7,FALSE)</f>
        <v>#N/A</v>
      </c>
      <c r="K472" s="5" t="e">
        <f>VLOOKUP(Tabla13[[#This Row],[Ref]],Hoja1!C:J,8,FALSE)</f>
        <v>#N/A</v>
      </c>
      <c r="L472" s="5" t="e">
        <f>VLOOKUP(Tabla13[[#This Row],[Ref]],Hoja1!C:K,9,FALSE)</f>
        <v>#N/A</v>
      </c>
      <c r="M472" s="5" t="e">
        <f>VLOOKUP(Tabla13[[#This Row],[Ref]],Hoja1!C:L,10,FALSE)</f>
        <v>#N/A</v>
      </c>
      <c r="N472" s="5" t="e">
        <f>VLOOKUP(Tabla13[[#This Row],[Ref]],Hoja1!C:M,11,FALSE)</f>
        <v>#N/A</v>
      </c>
      <c r="O472" s="5" t="e">
        <f>VLOOKUP(Tabla13[[#This Row],[Ref]],Hoja1!C:N,12,FALSE)</f>
        <v>#N/A</v>
      </c>
      <c r="P472" s="5" t="e">
        <f>VLOOKUP(Tabla13[[#This Row],[Ref]],Hoja1!C:O,13,FALSE)</f>
        <v>#N/A</v>
      </c>
      <c r="Q472" s="5" t="e">
        <f>VLOOKUP(Tabla13[[#This Row],[Ref]],Hoja1!C:P,14,FALSE)</f>
        <v>#N/A</v>
      </c>
      <c r="R472" s="5" t="e">
        <f>VLOOKUP(Tabla13[[#This Row],[Ref]],Hoja1!C:Q,15,FALSE)</f>
        <v>#N/A</v>
      </c>
      <c r="S472" s="5" t="e">
        <f>VLOOKUP(Tabla13[[#This Row],[Ref]],Hoja1!C:R,16,FALSE)</f>
        <v>#N/A</v>
      </c>
      <c r="T472" s="5" t="e">
        <f>VLOOKUP(Tabla13[[#This Row],[Ref]],Hoja1!C:S,17,FALSE)</f>
        <v>#N/A</v>
      </c>
      <c r="U472" s="5" t="e">
        <f>VLOOKUP(Tabla13[[#This Row],[Ref]],Hoja1!C:T,18,FALSE)</f>
        <v>#N/A</v>
      </c>
      <c r="V472" s="5" t="e">
        <f>VLOOKUP(Tabla13[[#This Row],[Ref]],Hoja1!C:U,19,FALSE)</f>
        <v>#N/A</v>
      </c>
      <c r="W472" s="5" t="e">
        <f>VLOOKUP(Tabla13[[#This Row],[Ref]],Hoja1!C:V,20,FALSE)</f>
        <v>#N/A</v>
      </c>
      <c r="X472" s="5" t="e">
        <f>VLOOKUP(Tabla13[[#This Row],[Ref]],Hoja1!C:W,21,FALSE)</f>
        <v>#N/A</v>
      </c>
      <c r="Y472" s="5" t="e">
        <f>VLOOKUP(Tabla13[[#This Row],[Ref]],Hoja1!C:X,22,FALSE)</f>
        <v>#N/A</v>
      </c>
      <c r="Z472" s="2" t="e">
        <f>SUM(Tabla13[[#This Row],[18]:[38]])</f>
        <v>#N/A</v>
      </c>
      <c r="AA472" s="6">
        <v>28.95</v>
      </c>
      <c r="AB472" s="6"/>
      <c r="AC472" s="6"/>
      <c r="AD472" s="3">
        <f>Tabla13[[#This Row],[Price 1]]*2.3</f>
        <v>66.584999999999994</v>
      </c>
      <c r="AE472" s="3"/>
      <c r="AF472" s="3"/>
      <c r="AG472" s="3"/>
    </row>
    <row r="473" spans="1:33" ht="55.5" hidden="1" customHeight="1" x14ac:dyDescent="0.3">
      <c r="A473" s="9"/>
      <c r="B473" s="4" t="s">
        <v>2</v>
      </c>
      <c r="C473" s="4" t="s">
        <v>676</v>
      </c>
      <c r="D473" s="4" t="s">
        <v>671</v>
      </c>
      <c r="E473" s="5" t="e">
        <f>VLOOKUP(Tabla13[[#This Row],[Ref]],Hoja1!C:D,2,FALSE)</f>
        <v>#N/A</v>
      </c>
      <c r="F473" s="5" t="e">
        <f>VLOOKUP(Tabla13[[#This Row],[Ref]],Hoja1!C:E,3,FALSE)</f>
        <v>#N/A</v>
      </c>
      <c r="G473" s="5" t="e">
        <f>VLOOKUP(Tabla13[[#This Row],[Ref]],Hoja1!C:F,4,FALSE)</f>
        <v>#N/A</v>
      </c>
      <c r="H473" s="5" t="e">
        <f>VLOOKUP(Tabla13[[#This Row],[Ref]],Hoja1!C:G,5,FALSE)</f>
        <v>#N/A</v>
      </c>
      <c r="I473" s="5" t="e">
        <f>VLOOKUP(Tabla13[[#This Row],[Ref]],Hoja1!C:H,6,FALSE)</f>
        <v>#N/A</v>
      </c>
      <c r="J473" s="5" t="e">
        <f>VLOOKUP(Tabla13[[#This Row],[Ref]],Hoja1!C:I,7,FALSE)</f>
        <v>#N/A</v>
      </c>
      <c r="K473" s="5" t="e">
        <f>VLOOKUP(Tabla13[[#This Row],[Ref]],Hoja1!C:J,8,FALSE)</f>
        <v>#N/A</v>
      </c>
      <c r="L473" s="5" t="e">
        <f>VLOOKUP(Tabla13[[#This Row],[Ref]],Hoja1!C:K,9,FALSE)</f>
        <v>#N/A</v>
      </c>
      <c r="M473" s="5" t="e">
        <f>VLOOKUP(Tabla13[[#This Row],[Ref]],Hoja1!C:L,10,FALSE)</f>
        <v>#N/A</v>
      </c>
      <c r="N473" s="5" t="e">
        <f>VLOOKUP(Tabla13[[#This Row],[Ref]],Hoja1!C:M,11,FALSE)</f>
        <v>#N/A</v>
      </c>
      <c r="O473" s="5" t="e">
        <f>VLOOKUP(Tabla13[[#This Row],[Ref]],Hoja1!C:N,12,FALSE)</f>
        <v>#N/A</v>
      </c>
      <c r="P473" s="5" t="e">
        <f>VLOOKUP(Tabla13[[#This Row],[Ref]],Hoja1!C:O,13,FALSE)</f>
        <v>#N/A</v>
      </c>
      <c r="Q473" s="5" t="e">
        <f>VLOOKUP(Tabla13[[#This Row],[Ref]],Hoja1!C:P,14,FALSE)</f>
        <v>#N/A</v>
      </c>
      <c r="R473" s="5" t="e">
        <f>VLOOKUP(Tabla13[[#This Row],[Ref]],Hoja1!C:Q,15,FALSE)</f>
        <v>#N/A</v>
      </c>
      <c r="S473" s="5" t="e">
        <f>VLOOKUP(Tabla13[[#This Row],[Ref]],Hoja1!C:R,16,FALSE)</f>
        <v>#N/A</v>
      </c>
      <c r="T473" s="5" t="e">
        <f>VLOOKUP(Tabla13[[#This Row],[Ref]],Hoja1!C:S,17,FALSE)</f>
        <v>#N/A</v>
      </c>
      <c r="U473" s="5" t="e">
        <f>VLOOKUP(Tabla13[[#This Row],[Ref]],Hoja1!C:T,18,FALSE)</f>
        <v>#N/A</v>
      </c>
      <c r="V473" s="5" t="e">
        <f>VLOOKUP(Tabla13[[#This Row],[Ref]],Hoja1!C:U,19,FALSE)</f>
        <v>#N/A</v>
      </c>
      <c r="W473" s="5" t="e">
        <f>VLOOKUP(Tabla13[[#This Row],[Ref]],Hoja1!C:V,20,FALSE)</f>
        <v>#N/A</v>
      </c>
      <c r="X473" s="5" t="e">
        <f>VLOOKUP(Tabla13[[#This Row],[Ref]],Hoja1!C:W,21,FALSE)</f>
        <v>#N/A</v>
      </c>
      <c r="Y473" s="5" t="e">
        <f>VLOOKUP(Tabla13[[#This Row],[Ref]],Hoja1!C:X,22,FALSE)</f>
        <v>#N/A</v>
      </c>
      <c r="Z473" s="2" t="e">
        <f>SUM(Tabla13[[#This Row],[18]:[38]])</f>
        <v>#N/A</v>
      </c>
      <c r="AA473" s="6">
        <v>29.95</v>
      </c>
      <c r="AB473" s="6"/>
      <c r="AC473" s="6"/>
      <c r="AD473" s="3">
        <f>Tabla13[[#This Row],[Price 1]]*2.3</f>
        <v>68.884999999999991</v>
      </c>
      <c r="AE473" s="3"/>
      <c r="AF473" s="3"/>
      <c r="AG473" s="3"/>
    </row>
    <row r="474" spans="1:33" ht="55.5" hidden="1" customHeight="1" x14ac:dyDescent="0.3">
      <c r="A474" s="9"/>
      <c r="B474" s="4" t="s">
        <v>2</v>
      </c>
      <c r="C474" s="4" t="s">
        <v>677</v>
      </c>
      <c r="D474" s="4" t="s">
        <v>671</v>
      </c>
      <c r="E474" s="5" t="e">
        <f>VLOOKUP(Tabla13[[#This Row],[Ref]],Hoja1!C:D,2,FALSE)</f>
        <v>#N/A</v>
      </c>
      <c r="F474" s="5" t="e">
        <f>VLOOKUP(Tabla13[[#This Row],[Ref]],Hoja1!C:E,3,FALSE)</f>
        <v>#N/A</v>
      </c>
      <c r="G474" s="5" t="e">
        <f>VLOOKUP(Tabla13[[#This Row],[Ref]],Hoja1!C:F,4,FALSE)</f>
        <v>#N/A</v>
      </c>
      <c r="H474" s="5" t="e">
        <f>VLOOKUP(Tabla13[[#This Row],[Ref]],Hoja1!C:G,5,FALSE)</f>
        <v>#N/A</v>
      </c>
      <c r="I474" s="5" t="e">
        <f>VLOOKUP(Tabla13[[#This Row],[Ref]],Hoja1!C:H,6,FALSE)</f>
        <v>#N/A</v>
      </c>
      <c r="J474" s="5" t="e">
        <f>VLOOKUP(Tabla13[[#This Row],[Ref]],Hoja1!C:I,7,FALSE)</f>
        <v>#N/A</v>
      </c>
      <c r="K474" s="5" t="e">
        <f>VLOOKUP(Tabla13[[#This Row],[Ref]],Hoja1!C:J,8,FALSE)</f>
        <v>#N/A</v>
      </c>
      <c r="L474" s="5" t="e">
        <f>VLOOKUP(Tabla13[[#This Row],[Ref]],Hoja1!C:K,9,FALSE)</f>
        <v>#N/A</v>
      </c>
      <c r="M474" s="5" t="e">
        <f>VLOOKUP(Tabla13[[#This Row],[Ref]],Hoja1!C:L,10,FALSE)</f>
        <v>#N/A</v>
      </c>
      <c r="N474" s="5" t="e">
        <f>VLOOKUP(Tabla13[[#This Row],[Ref]],Hoja1!C:M,11,FALSE)</f>
        <v>#N/A</v>
      </c>
      <c r="O474" s="5" t="e">
        <f>VLOOKUP(Tabla13[[#This Row],[Ref]],Hoja1!C:N,12,FALSE)</f>
        <v>#N/A</v>
      </c>
      <c r="P474" s="5" t="e">
        <f>VLOOKUP(Tabla13[[#This Row],[Ref]],Hoja1!C:O,13,FALSE)</f>
        <v>#N/A</v>
      </c>
      <c r="Q474" s="5" t="e">
        <f>VLOOKUP(Tabla13[[#This Row],[Ref]],Hoja1!C:P,14,FALSE)</f>
        <v>#N/A</v>
      </c>
      <c r="R474" s="5" t="e">
        <f>VLOOKUP(Tabla13[[#This Row],[Ref]],Hoja1!C:Q,15,FALSE)</f>
        <v>#N/A</v>
      </c>
      <c r="S474" s="5" t="e">
        <f>VLOOKUP(Tabla13[[#This Row],[Ref]],Hoja1!C:R,16,FALSE)</f>
        <v>#N/A</v>
      </c>
      <c r="T474" s="5" t="e">
        <f>VLOOKUP(Tabla13[[#This Row],[Ref]],Hoja1!C:S,17,FALSE)</f>
        <v>#N/A</v>
      </c>
      <c r="U474" s="5" t="e">
        <f>VLOOKUP(Tabla13[[#This Row],[Ref]],Hoja1!C:T,18,FALSE)</f>
        <v>#N/A</v>
      </c>
      <c r="V474" s="5" t="e">
        <f>VLOOKUP(Tabla13[[#This Row],[Ref]],Hoja1!C:U,19,FALSE)</f>
        <v>#N/A</v>
      </c>
      <c r="W474" s="5" t="e">
        <f>VLOOKUP(Tabla13[[#This Row],[Ref]],Hoja1!C:V,20,FALSE)</f>
        <v>#N/A</v>
      </c>
      <c r="X474" s="5" t="e">
        <f>VLOOKUP(Tabla13[[#This Row],[Ref]],Hoja1!C:W,21,FALSE)</f>
        <v>#N/A</v>
      </c>
      <c r="Y474" s="5" t="e">
        <f>VLOOKUP(Tabla13[[#This Row],[Ref]],Hoja1!C:X,22,FALSE)</f>
        <v>#N/A</v>
      </c>
      <c r="Z474" s="2" t="e">
        <f>SUM(Tabla13[[#This Row],[18]:[38]])</f>
        <v>#N/A</v>
      </c>
      <c r="AA474" s="6">
        <v>29.95</v>
      </c>
      <c r="AB474" s="6"/>
      <c r="AC474" s="6"/>
      <c r="AD474" s="3">
        <f>Tabla13[[#This Row],[Price 1]]*2.3</f>
        <v>68.884999999999991</v>
      </c>
      <c r="AE474" s="3"/>
      <c r="AF474" s="3"/>
      <c r="AG474" s="3"/>
    </row>
    <row r="475" spans="1:33" ht="55.5" hidden="1" customHeight="1" x14ac:dyDescent="0.3">
      <c r="A475" s="10"/>
      <c r="B475" s="4" t="s">
        <v>2</v>
      </c>
      <c r="C475" s="4" t="s">
        <v>678</v>
      </c>
      <c r="D475" s="4" t="s">
        <v>671</v>
      </c>
      <c r="E475" s="5" t="e">
        <f>VLOOKUP(Tabla13[[#This Row],[Ref]],Hoja1!C:D,2,FALSE)</f>
        <v>#N/A</v>
      </c>
      <c r="F475" s="5" t="e">
        <f>VLOOKUP(Tabla13[[#This Row],[Ref]],Hoja1!C:E,3,FALSE)</f>
        <v>#N/A</v>
      </c>
      <c r="G475" s="5" t="e">
        <f>VLOOKUP(Tabla13[[#This Row],[Ref]],Hoja1!C:F,4,FALSE)</f>
        <v>#N/A</v>
      </c>
      <c r="H475" s="5" t="e">
        <f>VLOOKUP(Tabla13[[#This Row],[Ref]],Hoja1!C:G,5,FALSE)</f>
        <v>#N/A</v>
      </c>
      <c r="I475" s="5" t="e">
        <f>VLOOKUP(Tabla13[[#This Row],[Ref]],Hoja1!C:H,6,FALSE)</f>
        <v>#N/A</v>
      </c>
      <c r="J475" s="5" t="e">
        <f>VLOOKUP(Tabla13[[#This Row],[Ref]],Hoja1!C:I,7,FALSE)</f>
        <v>#N/A</v>
      </c>
      <c r="K475" s="5" t="e">
        <f>VLOOKUP(Tabla13[[#This Row],[Ref]],Hoja1!C:J,8,FALSE)</f>
        <v>#N/A</v>
      </c>
      <c r="L475" s="5" t="e">
        <f>VLOOKUP(Tabla13[[#This Row],[Ref]],Hoja1!C:K,9,FALSE)</f>
        <v>#N/A</v>
      </c>
      <c r="M475" s="5" t="e">
        <f>VLOOKUP(Tabla13[[#This Row],[Ref]],Hoja1!C:L,10,FALSE)</f>
        <v>#N/A</v>
      </c>
      <c r="N475" s="5" t="e">
        <f>VLOOKUP(Tabla13[[#This Row],[Ref]],Hoja1!C:M,11,FALSE)</f>
        <v>#N/A</v>
      </c>
      <c r="O475" s="5" t="e">
        <f>VLOOKUP(Tabla13[[#This Row],[Ref]],Hoja1!C:N,12,FALSE)</f>
        <v>#N/A</v>
      </c>
      <c r="P475" s="5" t="e">
        <f>VLOOKUP(Tabla13[[#This Row],[Ref]],Hoja1!C:O,13,FALSE)</f>
        <v>#N/A</v>
      </c>
      <c r="Q475" s="5" t="e">
        <f>VLOOKUP(Tabla13[[#This Row],[Ref]],Hoja1!C:P,14,FALSE)</f>
        <v>#N/A</v>
      </c>
      <c r="R475" s="5" t="e">
        <f>VLOOKUP(Tabla13[[#This Row],[Ref]],Hoja1!C:Q,15,FALSE)</f>
        <v>#N/A</v>
      </c>
      <c r="S475" s="5" t="e">
        <f>VLOOKUP(Tabla13[[#This Row],[Ref]],Hoja1!C:R,16,FALSE)</f>
        <v>#N/A</v>
      </c>
      <c r="T475" s="5" t="e">
        <f>VLOOKUP(Tabla13[[#This Row],[Ref]],Hoja1!C:S,17,FALSE)</f>
        <v>#N/A</v>
      </c>
      <c r="U475" s="5" t="e">
        <f>VLOOKUP(Tabla13[[#This Row],[Ref]],Hoja1!C:T,18,FALSE)</f>
        <v>#N/A</v>
      </c>
      <c r="V475" s="5" t="e">
        <f>VLOOKUP(Tabla13[[#This Row],[Ref]],Hoja1!C:U,19,FALSE)</f>
        <v>#N/A</v>
      </c>
      <c r="W475" s="5" t="e">
        <f>VLOOKUP(Tabla13[[#This Row],[Ref]],Hoja1!C:V,20,FALSE)</f>
        <v>#N/A</v>
      </c>
      <c r="X475" s="5" t="e">
        <f>VLOOKUP(Tabla13[[#This Row],[Ref]],Hoja1!C:W,21,FALSE)</f>
        <v>#N/A</v>
      </c>
      <c r="Y475" s="5" t="e">
        <f>VLOOKUP(Tabla13[[#This Row],[Ref]],Hoja1!C:X,22,FALSE)</f>
        <v>#N/A</v>
      </c>
      <c r="Z475" s="2" t="e">
        <f>SUM(Tabla13[[#This Row],[18]:[38]])</f>
        <v>#N/A</v>
      </c>
      <c r="AA475" s="6">
        <v>29.95</v>
      </c>
      <c r="AB475" s="6"/>
      <c r="AC475" s="6"/>
      <c r="AD475" s="3">
        <f>Tabla13[[#This Row],[Price 1]]*2.3</f>
        <v>68.884999999999991</v>
      </c>
      <c r="AE475" s="3"/>
      <c r="AF475" s="3"/>
      <c r="AG475" s="3"/>
    </row>
    <row r="476" spans="1:33" ht="55.5" hidden="1" customHeight="1" x14ac:dyDescent="0.3">
      <c r="A476" s="9"/>
      <c r="B476" s="4" t="s">
        <v>2</v>
      </c>
      <c r="C476" s="4" t="s">
        <v>679</v>
      </c>
      <c r="D476" s="4" t="s">
        <v>680</v>
      </c>
      <c r="E476" s="5" t="e">
        <f>VLOOKUP(Tabla13[[#This Row],[Ref]],Hoja1!C:D,2,FALSE)</f>
        <v>#N/A</v>
      </c>
      <c r="F476" s="5" t="e">
        <f>VLOOKUP(Tabla13[[#This Row],[Ref]],Hoja1!C:E,3,FALSE)</f>
        <v>#N/A</v>
      </c>
      <c r="G476" s="5" t="e">
        <f>VLOOKUP(Tabla13[[#This Row],[Ref]],Hoja1!C:F,4,FALSE)</f>
        <v>#N/A</v>
      </c>
      <c r="H476" s="5" t="e">
        <f>VLOOKUP(Tabla13[[#This Row],[Ref]],Hoja1!C:G,5,FALSE)</f>
        <v>#N/A</v>
      </c>
      <c r="I476" s="5" t="e">
        <f>VLOOKUP(Tabla13[[#This Row],[Ref]],Hoja1!C:H,6,FALSE)</f>
        <v>#N/A</v>
      </c>
      <c r="J476" s="5" t="e">
        <f>VLOOKUP(Tabla13[[#This Row],[Ref]],Hoja1!C:I,7,FALSE)</f>
        <v>#N/A</v>
      </c>
      <c r="K476" s="5" t="e">
        <f>VLOOKUP(Tabla13[[#This Row],[Ref]],Hoja1!C:J,8,FALSE)</f>
        <v>#N/A</v>
      </c>
      <c r="L476" s="5" t="e">
        <f>VLOOKUP(Tabla13[[#This Row],[Ref]],Hoja1!C:K,9,FALSE)</f>
        <v>#N/A</v>
      </c>
      <c r="M476" s="5" t="e">
        <f>VLOOKUP(Tabla13[[#This Row],[Ref]],Hoja1!C:L,10,FALSE)</f>
        <v>#N/A</v>
      </c>
      <c r="N476" s="5" t="e">
        <f>VLOOKUP(Tabla13[[#This Row],[Ref]],Hoja1!C:M,11,FALSE)</f>
        <v>#N/A</v>
      </c>
      <c r="O476" s="5" t="e">
        <f>VLOOKUP(Tabla13[[#This Row],[Ref]],Hoja1!C:N,12,FALSE)</f>
        <v>#N/A</v>
      </c>
      <c r="P476" s="5" t="e">
        <f>VLOOKUP(Tabla13[[#This Row],[Ref]],Hoja1!C:O,13,FALSE)</f>
        <v>#N/A</v>
      </c>
      <c r="Q476" s="5" t="e">
        <f>VLOOKUP(Tabla13[[#This Row],[Ref]],Hoja1!C:P,14,FALSE)</f>
        <v>#N/A</v>
      </c>
      <c r="R476" s="5" t="e">
        <f>VLOOKUP(Tabla13[[#This Row],[Ref]],Hoja1!C:Q,15,FALSE)</f>
        <v>#N/A</v>
      </c>
      <c r="S476" s="5" t="e">
        <f>VLOOKUP(Tabla13[[#This Row],[Ref]],Hoja1!C:R,16,FALSE)</f>
        <v>#N/A</v>
      </c>
      <c r="T476" s="5" t="e">
        <f>VLOOKUP(Tabla13[[#This Row],[Ref]],Hoja1!C:S,17,FALSE)</f>
        <v>#N/A</v>
      </c>
      <c r="U476" s="5" t="e">
        <f>VLOOKUP(Tabla13[[#This Row],[Ref]],Hoja1!C:T,18,FALSE)</f>
        <v>#N/A</v>
      </c>
      <c r="V476" s="5" t="e">
        <f>VLOOKUP(Tabla13[[#This Row],[Ref]],Hoja1!C:U,19,FALSE)</f>
        <v>#N/A</v>
      </c>
      <c r="W476" s="5" t="e">
        <f>VLOOKUP(Tabla13[[#This Row],[Ref]],Hoja1!C:V,20,FALSE)</f>
        <v>#N/A</v>
      </c>
      <c r="X476" s="5" t="e">
        <f>VLOOKUP(Tabla13[[#This Row],[Ref]],Hoja1!C:W,21,FALSE)</f>
        <v>#N/A</v>
      </c>
      <c r="Y476" s="5" t="e">
        <f>VLOOKUP(Tabla13[[#This Row],[Ref]],Hoja1!C:X,22,FALSE)</f>
        <v>#N/A</v>
      </c>
      <c r="Z476" s="2" t="e">
        <f>SUM(Tabla13[[#This Row],[18]:[38]])</f>
        <v>#N/A</v>
      </c>
      <c r="AA476" s="6">
        <v>28.95</v>
      </c>
      <c r="AB476" s="6"/>
      <c r="AC476" s="6"/>
      <c r="AD476" s="3">
        <f>Tabla13[[#This Row],[Price 1]]*2.3</f>
        <v>66.584999999999994</v>
      </c>
      <c r="AE476" s="3"/>
      <c r="AF476" s="3"/>
      <c r="AG476" s="3"/>
    </row>
    <row r="477" spans="1:33" ht="55.5" hidden="1" customHeight="1" x14ac:dyDescent="0.3">
      <c r="A477" s="9"/>
      <c r="B477" s="4" t="s">
        <v>2</v>
      </c>
      <c r="C477" s="4" t="s">
        <v>681</v>
      </c>
      <c r="D477" s="4" t="s">
        <v>680</v>
      </c>
      <c r="E477" s="5" t="e">
        <f>VLOOKUP(Tabla13[[#This Row],[Ref]],Hoja1!C:D,2,FALSE)</f>
        <v>#N/A</v>
      </c>
      <c r="F477" s="5" t="e">
        <f>VLOOKUP(Tabla13[[#This Row],[Ref]],Hoja1!C:E,3,FALSE)</f>
        <v>#N/A</v>
      </c>
      <c r="G477" s="5" t="e">
        <f>VLOOKUP(Tabla13[[#This Row],[Ref]],Hoja1!C:F,4,FALSE)</f>
        <v>#N/A</v>
      </c>
      <c r="H477" s="5" t="e">
        <f>VLOOKUP(Tabla13[[#This Row],[Ref]],Hoja1!C:G,5,FALSE)</f>
        <v>#N/A</v>
      </c>
      <c r="I477" s="5" t="e">
        <f>VLOOKUP(Tabla13[[#This Row],[Ref]],Hoja1!C:H,6,FALSE)</f>
        <v>#N/A</v>
      </c>
      <c r="J477" s="5" t="e">
        <f>VLOOKUP(Tabla13[[#This Row],[Ref]],Hoja1!C:I,7,FALSE)</f>
        <v>#N/A</v>
      </c>
      <c r="K477" s="5" t="e">
        <f>VLOOKUP(Tabla13[[#This Row],[Ref]],Hoja1!C:J,8,FALSE)</f>
        <v>#N/A</v>
      </c>
      <c r="L477" s="5" t="e">
        <f>VLOOKUP(Tabla13[[#This Row],[Ref]],Hoja1!C:K,9,FALSE)</f>
        <v>#N/A</v>
      </c>
      <c r="M477" s="5" t="e">
        <f>VLOOKUP(Tabla13[[#This Row],[Ref]],Hoja1!C:L,10,FALSE)</f>
        <v>#N/A</v>
      </c>
      <c r="N477" s="5" t="e">
        <f>VLOOKUP(Tabla13[[#This Row],[Ref]],Hoja1!C:M,11,FALSE)</f>
        <v>#N/A</v>
      </c>
      <c r="O477" s="5" t="e">
        <f>VLOOKUP(Tabla13[[#This Row],[Ref]],Hoja1!C:N,12,FALSE)</f>
        <v>#N/A</v>
      </c>
      <c r="P477" s="5" t="e">
        <f>VLOOKUP(Tabla13[[#This Row],[Ref]],Hoja1!C:O,13,FALSE)</f>
        <v>#N/A</v>
      </c>
      <c r="Q477" s="5" t="e">
        <f>VLOOKUP(Tabla13[[#This Row],[Ref]],Hoja1!C:P,14,FALSE)</f>
        <v>#N/A</v>
      </c>
      <c r="R477" s="5" t="e">
        <f>VLOOKUP(Tabla13[[#This Row],[Ref]],Hoja1!C:Q,15,FALSE)</f>
        <v>#N/A</v>
      </c>
      <c r="S477" s="5" t="e">
        <f>VLOOKUP(Tabla13[[#This Row],[Ref]],Hoja1!C:R,16,FALSE)</f>
        <v>#N/A</v>
      </c>
      <c r="T477" s="5" t="e">
        <f>VLOOKUP(Tabla13[[#This Row],[Ref]],Hoja1!C:S,17,FALSE)</f>
        <v>#N/A</v>
      </c>
      <c r="U477" s="5" t="e">
        <f>VLOOKUP(Tabla13[[#This Row],[Ref]],Hoja1!C:T,18,FALSE)</f>
        <v>#N/A</v>
      </c>
      <c r="V477" s="5" t="e">
        <f>VLOOKUP(Tabla13[[#This Row],[Ref]],Hoja1!C:U,19,FALSE)</f>
        <v>#N/A</v>
      </c>
      <c r="W477" s="5" t="e">
        <f>VLOOKUP(Tabla13[[#This Row],[Ref]],Hoja1!C:V,20,FALSE)</f>
        <v>#N/A</v>
      </c>
      <c r="X477" s="5" t="e">
        <f>VLOOKUP(Tabla13[[#This Row],[Ref]],Hoja1!C:W,21,FALSE)</f>
        <v>#N/A</v>
      </c>
      <c r="Y477" s="5" t="e">
        <f>VLOOKUP(Tabla13[[#This Row],[Ref]],Hoja1!C:X,22,FALSE)</f>
        <v>#N/A</v>
      </c>
      <c r="Z477" s="2" t="e">
        <f>SUM(Tabla13[[#This Row],[18]:[38]])</f>
        <v>#N/A</v>
      </c>
      <c r="AA477" s="6">
        <v>28.95</v>
      </c>
      <c r="AB477" s="6"/>
      <c r="AC477" s="6"/>
      <c r="AD477" s="3">
        <f>Tabla13[[#This Row],[Price 1]]*2.3</f>
        <v>66.584999999999994</v>
      </c>
      <c r="AE477" s="3"/>
      <c r="AF477" s="3"/>
      <c r="AG477" s="3"/>
    </row>
    <row r="478" spans="1:33" ht="55.5" hidden="1" customHeight="1" x14ac:dyDescent="0.3">
      <c r="A478" s="10"/>
      <c r="B478" s="4" t="s">
        <v>2</v>
      </c>
      <c r="C478" s="4" t="s">
        <v>682</v>
      </c>
      <c r="D478" s="4" t="s">
        <v>549</v>
      </c>
      <c r="E478" s="5" t="e">
        <f>VLOOKUP(Tabla13[[#This Row],[Ref]],Hoja1!C:D,2,FALSE)</f>
        <v>#N/A</v>
      </c>
      <c r="F478" s="5" t="e">
        <f>VLOOKUP(Tabla13[[#This Row],[Ref]],Hoja1!C:E,3,FALSE)</f>
        <v>#N/A</v>
      </c>
      <c r="G478" s="5" t="e">
        <f>VLOOKUP(Tabla13[[#This Row],[Ref]],Hoja1!C:F,4,FALSE)</f>
        <v>#N/A</v>
      </c>
      <c r="H478" s="5" t="e">
        <f>VLOOKUP(Tabla13[[#This Row],[Ref]],Hoja1!C:G,5,FALSE)</f>
        <v>#N/A</v>
      </c>
      <c r="I478" s="5" t="e">
        <f>VLOOKUP(Tabla13[[#This Row],[Ref]],Hoja1!C:H,6,FALSE)</f>
        <v>#N/A</v>
      </c>
      <c r="J478" s="5" t="e">
        <f>VLOOKUP(Tabla13[[#This Row],[Ref]],Hoja1!C:I,7,FALSE)</f>
        <v>#N/A</v>
      </c>
      <c r="K478" s="5" t="e">
        <f>VLOOKUP(Tabla13[[#This Row],[Ref]],Hoja1!C:J,8,FALSE)</f>
        <v>#N/A</v>
      </c>
      <c r="L478" s="5" t="e">
        <f>VLOOKUP(Tabla13[[#This Row],[Ref]],Hoja1!C:K,9,FALSE)</f>
        <v>#N/A</v>
      </c>
      <c r="M478" s="5" t="e">
        <f>VLOOKUP(Tabla13[[#This Row],[Ref]],Hoja1!C:L,10,FALSE)</f>
        <v>#N/A</v>
      </c>
      <c r="N478" s="5" t="e">
        <f>VLOOKUP(Tabla13[[#This Row],[Ref]],Hoja1!C:M,11,FALSE)</f>
        <v>#N/A</v>
      </c>
      <c r="O478" s="5" t="e">
        <f>VLOOKUP(Tabla13[[#This Row],[Ref]],Hoja1!C:N,12,FALSE)</f>
        <v>#N/A</v>
      </c>
      <c r="P478" s="5" t="e">
        <f>VLOOKUP(Tabla13[[#This Row],[Ref]],Hoja1!C:O,13,FALSE)</f>
        <v>#N/A</v>
      </c>
      <c r="Q478" s="5" t="e">
        <f>VLOOKUP(Tabla13[[#This Row],[Ref]],Hoja1!C:P,14,FALSE)</f>
        <v>#N/A</v>
      </c>
      <c r="R478" s="5" t="e">
        <f>VLOOKUP(Tabla13[[#This Row],[Ref]],Hoja1!C:Q,15,FALSE)</f>
        <v>#N/A</v>
      </c>
      <c r="S478" s="5" t="e">
        <f>VLOOKUP(Tabla13[[#This Row],[Ref]],Hoja1!C:R,16,FALSE)</f>
        <v>#N/A</v>
      </c>
      <c r="T478" s="5" t="e">
        <f>VLOOKUP(Tabla13[[#This Row],[Ref]],Hoja1!C:S,17,FALSE)</f>
        <v>#N/A</v>
      </c>
      <c r="U478" s="5" t="e">
        <f>VLOOKUP(Tabla13[[#This Row],[Ref]],Hoja1!C:T,18,FALSE)</f>
        <v>#N/A</v>
      </c>
      <c r="V478" s="5" t="e">
        <f>VLOOKUP(Tabla13[[#This Row],[Ref]],Hoja1!C:U,19,FALSE)</f>
        <v>#N/A</v>
      </c>
      <c r="W478" s="5" t="e">
        <f>VLOOKUP(Tabla13[[#This Row],[Ref]],Hoja1!C:V,20,FALSE)</f>
        <v>#N/A</v>
      </c>
      <c r="X478" s="5" t="e">
        <f>VLOOKUP(Tabla13[[#This Row],[Ref]],Hoja1!C:W,21,FALSE)</f>
        <v>#N/A</v>
      </c>
      <c r="Y478" s="5" t="e">
        <f>VLOOKUP(Tabla13[[#This Row],[Ref]],Hoja1!C:X,22,FALSE)</f>
        <v>#N/A</v>
      </c>
      <c r="Z478" s="2" t="e">
        <f>SUM(Tabla13[[#This Row],[18]:[38]])</f>
        <v>#N/A</v>
      </c>
      <c r="AA478" s="6">
        <v>28.95</v>
      </c>
      <c r="AB478" s="6"/>
      <c r="AC478" s="6"/>
      <c r="AD478" s="3">
        <f>Tabla13[[#This Row],[Price 1]]*2.3</f>
        <v>66.584999999999994</v>
      </c>
      <c r="AE478" s="3"/>
      <c r="AF478" s="3"/>
      <c r="AG478" s="3"/>
    </row>
    <row r="479" spans="1:33" ht="55.5" hidden="1" customHeight="1" x14ac:dyDescent="0.3">
      <c r="A479" s="10"/>
      <c r="B479" s="4" t="s">
        <v>2</v>
      </c>
      <c r="C479" s="4" t="s">
        <v>683</v>
      </c>
      <c r="D479" s="4" t="s">
        <v>549</v>
      </c>
      <c r="E479" s="5" t="e">
        <f>VLOOKUP(Tabla13[[#This Row],[Ref]],Hoja1!C:D,2,FALSE)</f>
        <v>#N/A</v>
      </c>
      <c r="F479" s="5" t="e">
        <f>VLOOKUP(Tabla13[[#This Row],[Ref]],Hoja1!C:E,3,FALSE)</f>
        <v>#N/A</v>
      </c>
      <c r="G479" s="5" t="e">
        <f>VLOOKUP(Tabla13[[#This Row],[Ref]],Hoja1!C:F,4,FALSE)</f>
        <v>#N/A</v>
      </c>
      <c r="H479" s="5" t="e">
        <f>VLOOKUP(Tabla13[[#This Row],[Ref]],Hoja1!C:G,5,FALSE)</f>
        <v>#N/A</v>
      </c>
      <c r="I479" s="5" t="e">
        <f>VLOOKUP(Tabla13[[#This Row],[Ref]],Hoja1!C:H,6,FALSE)</f>
        <v>#N/A</v>
      </c>
      <c r="J479" s="5" t="e">
        <f>VLOOKUP(Tabla13[[#This Row],[Ref]],Hoja1!C:I,7,FALSE)</f>
        <v>#N/A</v>
      </c>
      <c r="K479" s="5" t="e">
        <f>VLOOKUP(Tabla13[[#This Row],[Ref]],Hoja1!C:J,8,FALSE)</f>
        <v>#N/A</v>
      </c>
      <c r="L479" s="5" t="e">
        <f>VLOOKUP(Tabla13[[#This Row],[Ref]],Hoja1!C:K,9,FALSE)</f>
        <v>#N/A</v>
      </c>
      <c r="M479" s="5" t="e">
        <f>VLOOKUP(Tabla13[[#This Row],[Ref]],Hoja1!C:L,10,FALSE)</f>
        <v>#N/A</v>
      </c>
      <c r="N479" s="5" t="e">
        <f>VLOOKUP(Tabla13[[#This Row],[Ref]],Hoja1!C:M,11,FALSE)</f>
        <v>#N/A</v>
      </c>
      <c r="O479" s="5" t="e">
        <f>VLOOKUP(Tabla13[[#This Row],[Ref]],Hoja1!C:N,12,FALSE)</f>
        <v>#N/A</v>
      </c>
      <c r="P479" s="5" t="e">
        <f>VLOOKUP(Tabla13[[#This Row],[Ref]],Hoja1!C:O,13,FALSE)</f>
        <v>#N/A</v>
      </c>
      <c r="Q479" s="5" t="e">
        <f>VLOOKUP(Tabla13[[#This Row],[Ref]],Hoja1!C:P,14,FALSE)</f>
        <v>#N/A</v>
      </c>
      <c r="R479" s="5" t="e">
        <f>VLOOKUP(Tabla13[[#This Row],[Ref]],Hoja1!C:Q,15,FALSE)</f>
        <v>#N/A</v>
      </c>
      <c r="S479" s="5" t="e">
        <f>VLOOKUP(Tabla13[[#This Row],[Ref]],Hoja1!C:R,16,FALSE)</f>
        <v>#N/A</v>
      </c>
      <c r="T479" s="5" t="e">
        <f>VLOOKUP(Tabla13[[#This Row],[Ref]],Hoja1!C:S,17,FALSE)</f>
        <v>#N/A</v>
      </c>
      <c r="U479" s="5" t="e">
        <f>VLOOKUP(Tabla13[[#This Row],[Ref]],Hoja1!C:T,18,FALSE)</f>
        <v>#N/A</v>
      </c>
      <c r="V479" s="5" t="e">
        <f>VLOOKUP(Tabla13[[#This Row],[Ref]],Hoja1!C:U,19,FALSE)</f>
        <v>#N/A</v>
      </c>
      <c r="W479" s="5" t="e">
        <f>VLOOKUP(Tabla13[[#This Row],[Ref]],Hoja1!C:V,20,FALSE)</f>
        <v>#N/A</v>
      </c>
      <c r="X479" s="5" t="e">
        <f>VLOOKUP(Tabla13[[#This Row],[Ref]],Hoja1!C:W,21,FALSE)</f>
        <v>#N/A</v>
      </c>
      <c r="Y479" s="5" t="e">
        <f>VLOOKUP(Tabla13[[#This Row],[Ref]],Hoja1!C:X,22,FALSE)</f>
        <v>#N/A</v>
      </c>
      <c r="Z479" s="2" t="e">
        <f>SUM(Tabla13[[#This Row],[18]:[38]])</f>
        <v>#N/A</v>
      </c>
      <c r="AA479" s="6">
        <v>28.95</v>
      </c>
      <c r="AB479" s="6"/>
      <c r="AC479" s="6"/>
      <c r="AD479" s="3">
        <f>Tabla13[[#This Row],[Price 1]]*2.3</f>
        <v>66.584999999999994</v>
      </c>
      <c r="AE479" s="3"/>
      <c r="AF479" s="3"/>
      <c r="AG479" s="3"/>
    </row>
    <row r="480" spans="1:33" ht="55.5" hidden="1" customHeight="1" x14ac:dyDescent="0.3">
      <c r="A480" s="10"/>
      <c r="B480" s="4" t="s">
        <v>2</v>
      </c>
      <c r="C480" s="4" t="s">
        <v>684</v>
      </c>
      <c r="D480" s="4" t="s">
        <v>263</v>
      </c>
      <c r="E480" s="5" t="e">
        <f>VLOOKUP(Tabla13[[#This Row],[Ref]],Hoja1!C:D,2,FALSE)</f>
        <v>#N/A</v>
      </c>
      <c r="F480" s="5" t="e">
        <f>VLOOKUP(Tabla13[[#This Row],[Ref]],Hoja1!C:E,3,FALSE)</f>
        <v>#N/A</v>
      </c>
      <c r="G480" s="5" t="e">
        <f>VLOOKUP(Tabla13[[#This Row],[Ref]],Hoja1!C:F,4,FALSE)</f>
        <v>#N/A</v>
      </c>
      <c r="H480" s="5" t="e">
        <f>VLOOKUP(Tabla13[[#This Row],[Ref]],Hoja1!C:G,5,FALSE)</f>
        <v>#N/A</v>
      </c>
      <c r="I480" s="5" t="e">
        <f>VLOOKUP(Tabla13[[#This Row],[Ref]],Hoja1!C:H,6,FALSE)</f>
        <v>#N/A</v>
      </c>
      <c r="J480" s="5" t="e">
        <f>VLOOKUP(Tabla13[[#This Row],[Ref]],Hoja1!C:I,7,FALSE)</f>
        <v>#N/A</v>
      </c>
      <c r="K480" s="5" t="e">
        <f>VLOOKUP(Tabla13[[#This Row],[Ref]],Hoja1!C:J,8,FALSE)</f>
        <v>#N/A</v>
      </c>
      <c r="L480" s="5" t="e">
        <f>VLOOKUP(Tabla13[[#This Row],[Ref]],Hoja1!C:K,9,FALSE)</f>
        <v>#N/A</v>
      </c>
      <c r="M480" s="5" t="e">
        <f>VLOOKUP(Tabla13[[#This Row],[Ref]],Hoja1!C:L,10,FALSE)</f>
        <v>#N/A</v>
      </c>
      <c r="N480" s="5" t="e">
        <f>VLOOKUP(Tabla13[[#This Row],[Ref]],Hoja1!C:M,11,FALSE)</f>
        <v>#N/A</v>
      </c>
      <c r="O480" s="5" t="e">
        <f>VLOOKUP(Tabla13[[#This Row],[Ref]],Hoja1!C:N,12,FALSE)</f>
        <v>#N/A</v>
      </c>
      <c r="P480" s="5" t="e">
        <f>VLOOKUP(Tabla13[[#This Row],[Ref]],Hoja1!C:O,13,FALSE)</f>
        <v>#N/A</v>
      </c>
      <c r="Q480" s="5" t="e">
        <f>VLOOKUP(Tabla13[[#This Row],[Ref]],Hoja1!C:P,14,FALSE)</f>
        <v>#N/A</v>
      </c>
      <c r="R480" s="5" t="e">
        <f>VLOOKUP(Tabla13[[#This Row],[Ref]],Hoja1!C:Q,15,FALSE)</f>
        <v>#N/A</v>
      </c>
      <c r="S480" s="5" t="e">
        <f>VLOOKUP(Tabla13[[#This Row],[Ref]],Hoja1!C:R,16,FALSE)</f>
        <v>#N/A</v>
      </c>
      <c r="T480" s="5" t="e">
        <f>VLOOKUP(Tabla13[[#This Row],[Ref]],Hoja1!C:S,17,FALSE)</f>
        <v>#N/A</v>
      </c>
      <c r="U480" s="5" t="e">
        <f>VLOOKUP(Tabla13[[#This Row],[Ref]],Hoja1!C:T,18,FALSE)</f>
        <v>#N/A</v>
      </c>
      <c r="V480" s="5" t="e">
        <f>VLOOKUP(Tabla13[[#This Row],[Ref]],Hoja1!C:U,19,FALSE)</f>
        <v>#N/A</v>
      </c>
      <c r="W480" s="5" t="e">
        <f>VLOOKUP(Tabla13[[#This Row],[Ref]],Hoja1!C:V,20,FALSE)</f>
        <v>#N/A</v>
      </c>
      <c r="X480" s="5" t="e">
        <f>VLOOKUP(Tabla13[[#This Row],[Ref]],Hoja1!C:W,21,FALSE)</f>
        <v>#N/A</v>
      </c>
      <c r="Y480" s="5" t="e">
        <f>VLOOKUP(Tabla13[[#This Row],[Ref]],Hoja1!C:X,22,FALSE)</f>
        <v>#N/A</v>
      </c>
      <c r="Z480" s="2" t="e">
        <f>SUM(Tabla13[[#This Row],[18]:[38]])</f>
        <v>#N/A</v>
      </c>
      <c r="AA480" s="6">
        <v>29.95</v>
      </c>
      <c r="AB480" s="6"/>
      <c r="AC480" s="6"/>
      <c r="AD480" s="3">
        <f>Tabla13[[#This Row],[Price 1]]*2.3</f>
        <v>68.884999999999991</v>
      </c>
      <c r="AE480" s="3"/>
      <c r="AF480" s="3"/>
      <c r="AG480" s="3"/>
    </row>
    <row r="481" spans="1:33" ht="55.5" hidden="1" customHeight="1" x14ac:dyDescent="0.3">
      <c r="A481" s="9"/>
      <c r="B481" s="4" t="s">
        <v>2</v>
      </c>
      <c r="C481" s="4" t="s">
        <v>685</v>
      </c>
      <c r="D481" s="4" t="s">
        <v>686</v>
      </c>
      <c r="E481" s="5" t="e">
        <f>VLOOKUP(Tabla13[[#This Row],[Ref]],Hoja1!C:D,2,FALSE)</f>
        <v>#N/A</v>
      </c>
      <c r="F481" s="5" t="e">
        <f>VLOOKUP(Tabla13[[#This Row],[Ref]],Hoja1!C:E,3,FALSE)</f>
        <v>#N/A</v>
      </c>
      <c r="G481" s="5" t="e">
        <f>VLOOKUP(Tabla13[[#This Row],[Ref]],Hoja1!C:F,4,FALSE)</f>
        <v>#N/A</v>
      </c>
      <c r="H481" s="5" t="e">
        <f>VLOOKUP(Tabla13[[#This Row],[Ref]],Hoja1!C:G,5,FALSE)</f>
        <v>#N/A</v>
      </c>
      <c r="I481" s="5" t="e">
        <f>VLOOKUP(Tabla13[[#This Row],[Ref]],Hoja1!C:H,6,FALSE)</f>
        <v>#N/A</v>
      </c>
      <c r="J481" s="5" t="e">
        <f>VLOOKUP(Tabla13[[#This Row],[Ref]],Hoja1!C:I,7,FALSE)</f>
        <v>#N/A</v>
      </c>
      <c r="K481" s="5" t="e">
        <f>VLOOKUP(Tabla13[[#This Row],[Ref]],Hoja1!C:J,8,FALSE)</f>
        <v>#N/A</v>
      </c>
      <c r="L481" s="5" t="e">
        <f>VLOOKUP(Tabla13[[#This Row],[Ref]],Hoja1!C:K,9,FALSE)</f>
        <v>#N/A</v>
      </c>
      <c r="M481" s="5" t="e">
        <f>VLOOKUP(Tabla13[[#This Row],[Ref]],Hoja1!C:L,10,FALSE)</f>
        <v>#N/A</v>
      </c>
      <c r="N481" s="5" t="e">
        <f>VLOOKUP(Tabla13[[#This Row],[Ref]],Hoja1!C:M,11,FALSE)</f>
        <v>#N/A</v>
      </c>
      <c r="O481" s="5" t="e">
        <f>VLOOKUP(Tabla13[[#This Row],[Ref]],Hoja1!C:N,12,FALSE)</f>
        <v>#N/A</v>
      </c>
      <c r="P481" s="5" t="e">
        <f>VLOOKUP(Tabla13[[#This Row],[Ref]],Hoja1!C:O,13,FALSE)</f>
        <v>#N/A</v>
      </c>
      <c r="Q481" s="5" t="e">
        <f>VLOOKUP(Tabla13[[#This Row],[Ref]],Hoja1!C:P,14,FALSE)</f>
        <v>#N/A</v>
      </c>
      <c r="R481" s="5" t="e">
        <f>VLOOKUP(Tabla13[[#This Row],[Ref]],Hoja1!C:Q,15,FALSE)</f>
        <v>#N/A</v>
      </c>
      <c r="S481" s="5" t="e">
        <f>VLOOKUP(Tabla13[[#This Row],[Ref]],Hoja1!C:R,16,FALSE)</f>
        <v>#N/A</v>
      </c>
      <c r="T481" s="5" t="e">
        <f>VLOOKUP(Tabla13[[#This Row],[Ref]],Hoja1!C:S,17,FALSE)</f>
        <v>#N/A</v>
      </c>
      <c r="U481" s="5" t="e">
        <f>VLOOKUP(Tabla13[[#This Row],[Ref]],Hoja1!C:T,18,FALSE)</f>
        <v>#N/A</v>
      </c>
      <c r="V481" s="5" t="e">
        <f>VLOOKUP(Tabla13[[#This Row],[Ref]],Hoja1!C:U,19,FALSE)</f>
        <v>#N/A</v>
      </c>
      <c r="W481" s="5" t="e">
        <f>VLOOKUP(Tabla13[[#This Row],[Ref]],Hoja1!C:V,20,FALSE)</f>
        <v>#N/A</v>
      </c>
      <c r="X481" s="5" t="e">
        <f>VLOOKUP(Tabla13[[#This Row],[Ref]],Hoja1!C:W,21,FALSE)</f>
        <v>#N/A</v>
      </c>
      <c r="Y481" s="5" t="e">
        <f>VLOOKUP(Tabla13[[#This Row],[Ref]],Hoja1!C:X,22,FALSE)</f>
        <v>#N/A</v>
      </c>
      <c r="Z481" s="2" t="e">
        <f>SUM(Tabla13[[#This Row],[18]:[38]])</f>
        <v>#N/A</v>
      </c>
      <c r="AA481" s="6">
        <v>30.95</v>
      </c>
      <c r="AB481" s="6"/>
      <c r="AC481" s="6"/>
      <c r="AD481" s="3">
        <f>Tabla13[[#This Row],[Price 1]]*2.3</f>
        <v>71.184999999999988</v>
      </c>
      <c r="AE481" s="3"/>
      <c r="AF481" s="3"/>
      <c r="AG481" s="3"/>
    </row>
    <row r="482" spans="1:33" ht="55.5" hidden="1" customHeight="1" x14ac:dyDescent="0.3">
      <c r="A482" s="10"/>
      <c r="B482" s="4" t="s">
        <v>2</v>
      </c>
      <c r="C482" s="4" t="s">
        <v>687</v>
      </c>
      <c r="D482" s="4" t="s">
        <v>686</v>
      </c>
      <c r="E482" s="5" t="e">
        <f>VLOOKUP(Tabla13[[#This Row],[Ref]],Hoja1!C:D,2,FALSE)</f>
        <v>#N/A</v>
      </c>
      <c r="F482" s="5" t="e">
        <f>VLOOKUP(Tabla13[[#This Row],[Ref]],Hoja1!C:E,3,FALSE)</f>
        <v>#N/A</v>
      </c>
      <c r="G482" s="5" t="e">
        <f>VLOOKUP(Tabla13[[#This Row],[Ref]],Hoja1!C:F,4,FALSE)</f>
        <v>#N/A</v>
      </c>
      <c r="H482" s="5" t="e">
        <f>VLOOKUP(Tabla13[[#This Row],[Ref]],Hoja1!C:G,5,FALSE)</f>
        <v>#N/A</v>
      </c>
      <c r="I482" s="5" t="e">
        <f>VLOOKUP(Tabla13[[#This Row],[Ref]],Hoja1!C:H,6,FALSE)</f>
        <v>#N/A</v>
      </c>
      <c r="J482" s="5" t="e">
        <f>VLOOKUP(Tabla13[[#This Row],[Ref]],Hoja1!C:I,7,FALSE)</f>
        <v>#N/A</v>
      </c>
      <c r="K482" s="5" t="e">
        <f>VLOOKUP(Tabla13[[#This Row],[Ref]],Hoja1!C:J,8,FALSE)</f>
        <v>#N/A</v>
      </c>
      <c r="L482" s="5" t="e">
        <f>VLOOKUP(Tabla13[[#This Row],[Ref]],Hoja1!C:K,9,FALSE)</f>
        <v>#N/A</v>
      </c>
      <c r="M482" s="5" t="e">
        <f>VLOOKUP(Tabla13[[#This Row],[Ref]],Hoja1!C:L,10,FALSE)</f>
        <v>#N/A</v>
      </c>
      <c r="N482" s="5" t="e">
        <f>VLOOKUP(Tabla13[[#This Row],[Ref]],Hoja1!C:M,11,FALSE)</f>
        <v>#N/A</v>
      </c>
      <c r="O482" s="5" t="e">
        <f>VLOOKUP(Tabla13[[#This Row],[Ref]],Hoja1!C:N,12,FALSE)</f>
        <v>#N/A</v>
      </c>
      <c r="P482" s="5" t="e">
        <f>VLOOKUP(Tabla13[[#This Row],[Ref]],Hoja1!C:O,13,FALSE)</f>
        <v>#N/A</v>
      </c>
      <c r="Q482" s="5" t="e">
        <f>VLOOKUP(Tabla13[[#This Row],[Ref]],Hoja1!C:P,14,FALSE)</f>
        <v>#N/A</v>
      </c>
      <c r="R482" s="5" t="e">
        <f>VLOOKUP(Tabla13[[#This Row],[Ref]],Hoja1!C:Q,15,FALSE)</f>
        <v>#N/A</v>
      </c>
      <c r="S482" s="5" t="e">
        <f>VLOOKUP(Tabla13[[#This Row],[Ref]],Hoja1!C:R,16,FALSE)</f>
        <v>#N/A</v>
      </c>
      <c r="T482" s="5" t="e">
        <f>VLOOKUP(Tabla13[[#This Row],[Ref]],Hoja1!C:S,17,FALSE)</f>
        <v>#N/A</v>
      </c>
      <c r="U482" s="5" t="e">
        <f>VLOOKUP(Tabla13[[#This Row],[Ref]],Hoja1!C:T,18,FALSE)</f>
        <v>#N/A</v>
      </c>
      <c r="V482" s="5" t="e">
        <f>VLOOKUP(Tabla13[[#This Row],[Ref]],Hoja1!C:U,19,FALSE)</f>
        <v>#N/A</v>
      </c>
      <c r="W482" s="5" t="e">
        <f>VLOOKUP(Tabla13[[#This Row],[Ref]],Hoja1!C:V,20,FALSE)</f>
        <v>#N/A</v>
      </c>
      <c r="X482" s="5" t="e">
        <f>VLOOKUP(Tabla13[[#This Row],[Ref]],Hoja1!C:W,21,FALSE)</f>
        <v>#N/A</v>
      </c>
      <c r="Y482" s="5" t="e">
        <f>VLOOKUP(Tabla13[[#This Row],[Ref]],Hoja1!C:X,22,FALSE)</f>
        <v>#N/A</v>
      </c>
      <c r="Z482" s="2" t="e">
        <f>SUM(Tabla13[[#This Row],[18]:[38]])</f>
        <v>#N/A</v>
      </c>
      <c r="AA482" s="6">
        <v>30.95</v>
      </c>
      <c r="AB482" s="6"/>
      <c r="AC482" s="6"/>
      <c r="AD482" s="3">
        <f>Tabla13[[#This Row],[Price 1]]*2.3</f>
        <v>71.184999999999988</v>
      </c>
      <c r="AE482" s="3"/>
      <c r="AF482" s="3"/>
      <c r="AG482" s="3"/>
    </row>
    <row r="483" spans="1:33" ht="55.5" hidden="1" customHeight="1" x14ac:dyDescent="0.3">
      <c r="A483" s="10"/>
      <c r="B483" s="4" t="s">
        <v>2</v>
      </c>
      <c r="C483" s="4" t="s">
        <v>688</v>
      </c>
      <c r="D483" s="4" t="s">
        <v>518</v>
      </c>
      <c r="E483" s="5" t="e">
        <f>VLOOKUP(Tabla13[[#This Row],[Ref]],Hoja1!C:D,2,FALSE)</f>
        <v>#N/A</v>
      </c>
      <c r="F483" s="5" t="e">
        <f>VLOOKUP(Tabla13[[#This Row],[Ref]],Hoja1!C:E,3,FALSE)</f>
        <v>#N/A</v>
      </c>
      <c r="G483" s="5" t="e">
        <f>VLOOKUP(Tabla13[[#This Row],[Ref]],Hoja1!C:F,4,FALSE)</f>
        <v>#N/A</v>
      </c>
      <c r="H483" s="5" t="e">
        <f>VLOOKUP(Tabla13[[#This Row],[Ref]],Hoja1!C:G,5,FALSE)</f>
        <v>#N/A</v>
      </c>
      <c r="I483" s="5" t="e">
        <f>VLOOKUP(Tabla13[[#This Row],[Ref]],Hoja1!C:H,6,FALSE)</f>
        <v>#N/A</v>
      </c>
      <c r="J483" s="5" t="e">
        <f>VLOOKUP(Tabla13[[#This Row],[Ref]],Hoja1!C:I,7,FALSE)</f>
        <v>#N/A</v>
      </c>
      <c r="K483" s="5" t="e">
        <f>VLOOKUP(Tabla13[[#This Row],[Ref]],Hoja1!C:J,8,FALSE)</f>
        <v>#N/A</v>
      </c>
      <c r="L483" s="5" t="e">
        <f>VLOOKUP(Tabla13[[#This Row],[Ref]],Hoja1!C:K,9,FALSE)</f>
        <v>#N/A</v>
      </c>
      <c r="M483" s="5" t="e">
        <f>VLOOKUP(Tabla13[[#This Row],[Ref]],Hoja1!C:L,10,FALSE)</f>
        <v>#N/A</v>
      </c>
      <c r="N483" s="5" t="e">
        <f>VLOOKUP(Tabla13[[#This Row],[Ref]],Hoja1!C:M,11,FALSE)</f>
        <v>#N/A</v>
      </c>
      <c r="O483" s="5" t="e">
        <f>VLOOKUP(Tabla13[[#This Row],[Ref]],Hoja1!C:N,12,FALSE)</f>
        <v>#N/A</v>
      </c>
      <c r="P483" s="5" t="e">
        <f>VLOOKUP(Tabla13[[#This Row],[Ref]],Hoja1!C:O,13,FALSE)</f>
        <v>#N/A</v>
      </c>
      <c r="Q483" s="5" t="e">
        <f>VLOOKUP(Tabla13[[#This Row],[Ref]],Hoja1!C:P,14,FALSE)</f>
        <v>#N/A</v>
      </c>
      <c r="R483" s="5" t="e">
        <f>VLOOKUP(Tabla13[[#This Row],[Ref]],Hoja1!C:Q,15,FALSE)</f>
        <v>#N/A</v>
      </c>
      <c r="S483" s="5" t="e">
        <f>VLOOKUP(Tabla13[[#This Row],[Ref]],Hoja1!C:R,16,FALSE)</f>
        <v>#N/A</v>
      </c>
      <c r="T483" s="5" t="e">
        <f>VLOOKUP(Tabla13[[#This Row],[Ref]],Hoja1!C:S,17,FALSE)</f>
        <v>#N/A</v>
      </c>
      <c r="U483" s="5" t="e">
        <f>VLOOKUP(Tabla13[[#This Row],[Ref]],Hoja1!C:T,18,FALSE)</f>
        <v>#N/A</v>
      </c>
      <c r="V483" s="5" t="e">
        <f>VLOOKUP(Tabla13[[#This Row],[Ref]],Hoja1!C:U,19,FALSE)</f>
        <v>#N/A</v>
      </c>
      <c r="W483" s="5" t="e">
        <f>VLOOKUP(Tabla13[[#This Row],[Ref]],Hoja1!C:V,20,FALSE)</f>
        <v>#N/A</v>
      </c>
      <c r="X483" s="5" t="e">
        <f>VLOOKUP(Tabla13[[#This Row],[Ref]],Hoja1!C:W,21,FALSE)</f>
        <v>#N/A</v>
      </c>
      <c r="Y483" s="5" t="e">
        <f>VLOOKUP(Tabla13[[#This Row],[Ref]],Hoja1!C:X,22,FALSE)</f>
        <v>#N/A</v>
      </c>
      <c r="Z483" s="2" t="e">
        <f>SUM(Tabla13[[#This Row],[18]:[38]])</f>
        <v>#N/A</v>
      </c>
      <c r="AA483" s="6">
        <v>29.95</v>
      </c>
      <c r="AB483" s="6"/>
      <c r="AC483" s="6"/>
      <c r="AD483" s="3">
        <f>Tabla13[[#This Row],[Price 1]]*2.3</f>
        <v>68.884999999999991</v>
      </c>
      <c r="AE483" s="3"/>
      <c r="AF483" s="3"/>
      <c r="AG483" s="3"/>
    </row>
    <row r="484" spans="1:33" ht="55.5" hidden="1" customHeight="1" x14ac:dyDescent="0.3">
      <c r="A484" s="10"/>
      <c r="B484" s="4" t="s">
        <v>2</v>
      </c>
      <c r="C484" s="4" t="s">
        <v>689</v>
      </c>
      <c r="D484" s="4" t="s">
        <v>518</v>
      </c>
      <c r="E484" s="5" t="e">
        <f>VLOOKUP(Tabla13[[#This Row],[Ref]],Hoja1!C:D,2,FALSE)</f>
        <v>#N/A</v>
      </c>
      <c r="F484" s="5" t="e">
        <f>VLOOKUP(Tabla13[[#This Row],[Ref]],Hoja1!C:E,3,FALSE)</f>
        <v>#N/A</v>
      </c>
      <c r="G484" s="5" t="e">
        <f>VLOOKUP(Tabla13[[#This Row],[Ref]],Hoja1!C:F,4,FALSE)</f>
        <v>#N/A</v>
      </c>
      <c r="H484" s="5" t="e">
        <f>VLOOKUP(Tabla13[[#This Row],[Ref]],Hoja1!C:G,5,FALSE)</f>
        <v>#N/A</v>
      </c>
      <c r="I484" s="5" t="e">
        <f>VLOOKUP(Tabla13[[#This Row],[Ref]],Hoja1!C:H,6,FALSE)</f>
        <v>#N/A</v>
      </c>
      <c r="J484" s="5" t="e">
        <f>VLOOKUP(Tabla13[[#This Row],[Ref]],Hoja1!C:I,7,FALSE)</f>
        <v>#N/A</v>
      </c>
      <c r="K484" s="5" t="e">
        <f>VLOOKUP(Tabla13[[#This Row],[Ref]],Hoja1!C:J,8,FALSE)</f>
        <v>#N/A</v>
      </c>
      <c r="L484" s="5" t="e">
        <f>VLOOKUP(Tabla13[[#This Row],[Ref]],Hoja1!C:K,9,FALSE)</f>
        <v>#N/A</v>
      </c>
      <c r="M484" s="5" t="e">
        <f>VLOOKUP(Tabla13[[#This Row],[Ref]],Hoja1!C:L,10,FALSE)</f>
        <v>#N/A</v>
      </c>
      <c r="N484" s="5" t="e">
        <f>VLOOKUP(Tabla13[[#This Row],[Ref]],Hoja1!C:M,11,FALSE)</f>
        <v>#N/A</v>
      </c>
      <c r="O484" s="5" t="e">
        <f>VLOOKUP(Tabla13[[#This Row],[Ref]],Hoja1!C:N,12,FALSE)</f>
        <v>#N/A</v>
      </c>
      <c r="P484" s="5" t="e">
        <f>VLOOKUP(Tabla13[[#This Row],[Ref]],Hoja1!C:O,13,FALSE)</f>
        <v>#N/A</v>
      </c>
      <c r="Q484" s="5" t="e">
        <f>VLOOKUP(Tabla13[[#This Row],[Ref]],Hoja1!C:P,14,FALSE)</f>
        <v>#N/A</v>
      </c>
      <c r="R484" s="5" t="e">
        <f>VLOOKUP(Tabla13[[#This Row],[Ref]],Hoja1!C:Q,15,FALSE)</f>
        <v>#N/A</v>
      </c>
      <c r="S484" s="5" t="e">
        <f>VLOOKUP(Tabla13[[#This Row],[Ref]],Hoja1!C:R,16,FALSE)</f>
        <v>#N/A</v>
      </c>
      <c r="T484" s="5" t="e">
        <f>VLOOKUP(Tabla13[[#This Row],[Ref]],Hoja1!C:S,17,FALSE)</f>
        <v>#N/A</v>
      </c>
      <c r="U484" s="5" t="e">
        <f>VLOOKUP(Tabla13[[#This Row],[Ref]],Hoja1!C:T,18,FALSE)</f>
        <v>#N/A</v>
      </c>
      <c r="V484" s="5" t="e">
        <f>VLOOKUP(Tabla13[[#This Row],[Ref]],Hoja1!C:U,19,FALSE)</f>
        <v>#N/A</v>
      </c>
      <c r="W484" s="5" t="e">
        <f>VLOOKUP(Tabla13[[#This Row],[Ref]],Hoja1!C:V,20,FALSE)</f>
        <v>#N/A</v>
      </c>
      <c r="X484" s="5" t="e">
        <f>VLOOKUP(Tabla13[[#This Row],[Ref]],Hoja1!C:W,21,FALSE)</f>
        <v>#N/A</v>
      </c>
      <c r="Y484" s="5" t="e">
        <f>VLOOKUP(Tabla13[[#This Row],[Ref]],Hoja1!C:X,22,FALSE)</f>
        <v>#N/A</v>
      </c>
      <c r="Z484" s="2" t="e">
        <f>SUM(Tabla13[[#This Row],[18]:[38]])</f>
        <v>#N/A</v>
      </c>
      <c r="AA484" s="6">
        <v>29.95</v>
      </c>
      <c r="AB484" s="6"/>
      <c r="AC484" s="6"/>
      <c r="AD484" s="3">
        <f>Tabla13[[#This Row],[Price 1]]*2.3</f>
        <v>68.884999999999991</v>
      </c>
      <c r="AE484" s="3"/>
      <c r="AF484" s="3"/>
      <c r="AG484" s="3"/>
    </row>
    <row r="485" spans="1:33" ht="55.5" hidden="1" customHeight="1" x14ac:dyDescent="0.3">
      <c r="A485" s="10"/>
      <c r="B485" s="4" t="s">
        <v>2</v>
      </c>
      <c r="C485" s="4" t="s">
        <v>690</v>
      </c>
      <c r="D485" s="4" t="s">
        <v>691</v>
      </c>
      <c r="E485" s="5" t="e">
        <f>VLOOKUP(Tabla13[[#This Row],[Ref]],Hoja1!C:D,2,FALSE)</f>
        <v>#N/A</v>
      </c>
      <c r="F485" s="5" t="e">
        <f>VLOOKUP(Tabla13[[#This Row],[Ref]],Hoja1!C:E,3,FALSE)</f>
        <v>#N/A</v>
      </c>
      <c r="G485" s="5" t="e">
        <f>VLOOKUP(Tabla13[[#This Row],[Ref]],Hoja1!C:F,4,FALSE)</f>
        <v>#N/A</v>
      </c>
      <c r="H485" s="5" t="e">
        <f>VLOOKUP(Tabla13[[#This Row],[Ref]],Hoja1!C:G,5,FALSE)</f>
        <v>#N/A</v>
      </c>
      <c r="I485" s="5" t="e">
        <f>VLOOKUP(Tabla13[[#This Row],[Ref]],Hoja1!C:H,6,FALSE)</f>
        <v>#N/A</v>
      </c>
      <c r="J485" s="5" t="e">
        <f>VLOOKUP(Tabla13[[#This Row],[Ref]],Hoja1!C:I,7,FALSE)</f>
        <v>#N/A</v>
      </c>
      <c r="K485" s="5" t="e">
        <f>VLOOKUP(Tabla13[[#This Row],[Ref]],Hoja1!C:J,8,FALSE)</f>
        <v>#N/A</v>
      </c>
      <c r="L485" s="5" t="e">
        <f>VLOOKUP(Tabla13[[#This Row],[Ref]],Hoja1!C:K,9,FALSE)</f>
        <v>#N/A</v>
      </c>
      <c r="M485" s="5" t="e">
        <f>VLOOKUP(Tabla13[[#This Row],[Ref]],Hoja1!C:L,10,FALSE)</f>
        <v>#N/A</v>
      </c>
      <c r="N485" s="5" t="e">
        <f>VLOOKUP(Tabla13[[#This Row],[Ref]],Hoja1!C:M,11,FALSE)</f>
        <v>#N/A</v>
      </c>
      <c r="O485" s="5" t="e">
        <f>VLOOKUP(Tabla13[[#This Row],[Ref]],Hoja1!C:N,12,FALSE)</f>
        <v>#N/A</v>
      </c>
      <c r="P485" s="5" t="e">
        <f>VLOOKUP(Tabla13[[#This Row],[Ref]],Hoja1!C:O,13,FALSE)</f>
        <v>#N/A</v>
      </c>
      <c r="Q485" s="5" t="e">
        <f>VLOOKUP(Tabla13[[#This Row],[Ref]],Hoja1!C:P,14,FALSE)</f>
        <v>#N/A</v>
      </c>
      <c r="R485" s="5" t="e">
        <f>VLOOKUP(Tabla13[[#This Row],[Ref]],Hoja1!C:Q,15,FALSE)</f>
        <v>#N/A</v>
      </c>
      <c r="S485" s="5" t="e">
        <f>VLOOKUP(Tabla13[[#This Row],[Ref]],Hoja1!C:R,16,FALSE)</f>
        <v>#N/A</v>
      </c>
      <c r="T485" s="5" t="e">
        <f>VLOOKUP(Tabla13[[#This Row],[Ref]],Hoja1!C:S,17,FALSE)</f>
        <v>#N/A</v>
      </c>
      <c r="U485" s="5" t="e">
        <f>VLOOKUP(Tabla13[[#This Row],[Ref]],Hoja1!C:T,18,FALSE)</f>
        <v>#N/A</v>
      </c>
      <c r="V485" s="5" t="e">
        <f>VLOOKUP(Tabla13[[#This Row],[Ref]],Hoja1!C:U,19,FALSE)</f>
        <v>#N/A</v>
      </c>
      <c r="W485" s="5" t="e">
        <f>VLOOKUP(Tabla13[[#This Row],[Ref]],Hoja1!C:V,20,FALSE)</f>
        <v>#N/A</v>
      </c>
      <c r="X485" s="5" t="e">
        <f>VLOOKUP(Tabla13[[#This Row],[Ref]],Hoja1!C:W,21,FALSE)</f>
        <v>#N/A</v>
      </c>
      <c r="Y485" s="5" t="e">
        <f>VLOOKUP(Tabla13[[#This Row],[Ref]],Hoja1!C:X,22,FALSE)</f>
        <v>#N/A</v>
      </c>
      <c r="Z485" s="2" t="e">
        <f>SUM(Tabla13[[#This Row],[18]:[38]])</f>
        <v>#N/A</v>
      </c>
      <c r="AA485" s="6">
        <v>26.95</v>
      </c>
      <c r="AB485" s="6"/>
      <c r="AC485" s="6"/>
      <c r="AD485" s="3">
        <f>Tabla13[[#This Row],[Price 1]]*2.3</f>
        <v>61.984999999999992</v>
      </c>
      <c r="AE485" s="3"/>
      <c r="AF485" s="3"/>
      <c r="AG485" s="3"/>
    </row>
    <row r="486" spans="1:33" ht="55.5" hidden="1" customHeight="1" x14ac:dyDescent="0.3">
      <c r="A486" s="10"/>
      <c r="B486" s="4" t="s">
        <v>2</v>
      </c>
      <c r="C486" s="4" t="s">
        <v>692</v>
      </c>
      <c r="D486" s="4" t="s">
        <v>691</v>
      </c>
      <c r="E486" s="5" t="e">
        <f>VLOOKUP(Tabla13[[#This Row],[Ref]],Hoja1!C:D,2,FALSE)</f>
        <v>#N/A</v>
      </c>
      <c r="F486" s="5" t="e">
        <f>VLOOKUP(Tabla13[[#This Row],[Ref]],Hoja1!C:E,3,FALSE)</f>
        <v>#N/A</v>
      </c>
      <c r="G486" s="5" t="e">
        <f>VLOOKUP(Tabla13[[#This Row],[Ref]],Hoja1!C:F,4,FALSE)</f>
        <v>#N/A</v>
      </c>
      <c r="H486" s="5" t="e">
        <f>VLOOKUP(Tabla13[[#This Row],[Ref]],Hoja1!C:G,5,FALSE)</f>
        <v>#N/A</v>
      </c>
      <c r="I486" s="5" t="e">
        <f>VLOOKUP(Tabla13[[#This Row],[Ref]],Hoja1!C:H,6,FALSE)</f>
        <v>#N/A</v>
      </c>
      <c r="J486" s="5" t="e">
        <f>VLOOKUP(Tabla13[[#This Row],[Ref]],Hoja1!C:I,7,FALSE)</f>
        <v>#N/A</v>
      </c>
      <c r="K486" s="5" t="e">
        <f>VLOOKUP(Tabla13[[#This Row],[Ref]],Hoja1!C:J,8,FALSE)</f>
        <v>#N/A</v>
      </c>
      <c r="L486" s="5" t="e">
        <f>VLOOKUP(Tabla13[[#This Row],[Ref]],Hoja1!C:K,9,FALSE)</f>
        <v>#N/A</v>
      </c>
      <c r="M486" s="5" t="e">
        <f>VLOOKUP(Tabla13[[#This Row],[Ref]],Hoja1!C:L,10,FALSE)</f>
        <v>#N/A</v>
      </c>
      <c r="N486" s="5" t="e">
        <f>VLOOKUP(Tabla13[[#This Row],[Ref]],Hoja1!C:M,11,FALSE)</f>
        <v>#N/A</v>
      </c>
      <c r="O486" s="5" t="e">
        <f>VLOOKUP(Tabla13[[#This Row],[Ref]],Hoja1!C:N,12,FALSE)</f>
        <v>#N/A</v>
      </c>
      <c r="P486" s="5" t="e">
        <f>VLOOKUP(Tabla13[[#This Row],[Ref]],Hoja1!C:O,13,FALSE)</f>
        <v>#N/A</v>
      </c>
      <c r="Q486" s="5" t="e">
        <f>VLOOKUP(Tabla13[[#This Row],[Ref]],Hoja1!C:P,14,FALSE)</f>
        <v>#N/A</v>
      </c>
      <c r="R486" s="5" t="e">
        <f>VLOOKUP(Tabla13[[#This Row],[Ref]],Hoja1!C:Q,15,FALSE)</f>
        <v>#N/A</v>
      </c>
      <c r="S486" s="5" t="e">
        <f>VLOOKUP(Tabla13[[#This Row],[Ref]],Hoja1!C:R,16,FALSE)</f>
        <v>#N/A</v>
      </c>
      <c r="T486" s="5" t="e">
        <f>VLOOKUP(Tabla13[[#This Row],[Ref]],Hoja1!C:S,17,FALSE)</f>
        <v>#N/A</v>
      </c>
      <c r="U486" s="5" t="e">
        <f>VLOOKUP(Tabla13[[#This Row],[Ref]],Hoja1!C:T,18,FALSE)</f>
        <v>#N/A</v>
      </c>
      <c r="V486" s="5" t="e">
        <f>VLOOKUP(Tabla13[[#This Row],[Ref]],Hoja1!C:U,19,FALSE)</f>
        <v>#N/A</v>
      </c>
      <c r="W486" s="5" t="e">
        <f>VLOOKUP(Tabla13[[#This Row],[Ref]],Hoja1!C:V,20,FALSE)</f>
        <v>#N/A</v>
      </c>
      <c r="X486" s="5" t="e">
        <f>VLOOKUP(Tabla13[[#This Row],[Ref]],Hoja1!C:W,21,FALSE)</f>
        <v>#N/A</v>
      </c>
      <c r="Y486" s="5" t="e">
        <f>VLOOKUP(Tabla13[[#This Row],[Ref]],Hoja1!C:X,22,FALSE)</f>
        <v>#N/A</v>
      </c>
      <c r="Z486" s="2" t="e">
        <f>SUM(Tabla13[[#This Row],[18]:[38]])</f>
        <v>#N/A</v>
      </c>
      <c r="AA486" s="6">
        <v>26.95</v>
      </c>
      <c r="AB486" s="6"/>
      <c r="AC486" s="6"/>
      <c r="AD486" s="3">
        <f>Tabla13[[#This Row],[Price 1]]*2.3</f>
        <v>61.984999999999992</v>
      </c>
      <c r="AE486" s="3"/>
      <c r="AF486" s="3"/>
      <c r="AG486" s="3"/>
    </row>
    <row r="487" spans="1:33" ht="55.5" hidden="1" customHeight="1" x14ac:dyDescent="0.3">
      <c r="A487" s="10"/>
      <c r="B487" s="4" t="s">
        <v>2</v>
      </c>
      <c r="C487" s="4" t="s">
        <v>693</v>
      </c>
      <c r="D487" s="4" t="s">
        <v>556</v>
      </c>
      <c r="E487" s="5" t="e">
        <f>VLOOKUP(Tabla13[[#This Row],[Ref]],Hoja1!C:D,2,FALSE)</f>
        <v>#N/A</v>
      </c>
      <c r="F487" s="5" t="e">
        <f>VLOOKUP(Tabla13[[#This Row],[Ref]],Hoja1!C:E,3,FALSE)</f>
        <v>#N/A</v>
      </c>
      <c r="G487" s="5" t="e">
        <f>VLOOKUP(Tabla13[[#This Row],[Ref]],Hoja1!C:F,4,FALSE)</f>
        <v>#N/A</v>
      </c>
      <c r="H487" s="5" t="e">
        <f>VLOOKUP(Tabla13[[#This Row],[Ref]],Hoja1!C:G,5,FALSE)</f>
        <v>#N/A</v>
      </c>
      <c r="I487" s="5" t="e">
        <f>VLOOKUP(Tabla13[[#This Row],[Ref]],Hoja1!C:H,6,FALSE)</f>
        <v>#N/A</v>
      </c>
      <c r="J487" s="5" t="e">
        <f>VLOOKUP(Tabla13[[#This Row],[Ref]],Hoja1!C:I,7,FALSE)</f>
        <v>#N/A</v>
      </c>
      <c r="K487" s="5" t="e">
        <f>VLOOKUP(Tabla13[[#This Row],[Ref]],Hoja1!C:J,8,FALSE)</f>
        <v>#N/A</v>
      </c>
      <c r="L487" s="5" t="e">
        <f>VLOOKUP(Tabla13[[#This Row],[Ref]],Hoja1!C:K,9,FALSE)</f>
        <v>#N/A</v>
      </c>
      <c r="M487" s="5" t="e">
        <f>VLOOKUP(Tabla13[[#This Row],[Ref]],Hoja1!C:L,10,FALSE)</f>
        <v>#N/A</v>
      </c>
      <c r="N487" s="5" t="e">
        <f>VLOOKUP(Tabla13[[#This Row],[Ref]],Hoja1!C:M,11,FALSE)</f>
        <v>#N/A</v>
      </c>
      <c r="O487" s="5" t="e">
        <f>VLOOKUP(Tabla13[[#This Row],[Ref]],Hoja1!C:N,12,FALSE)</f>
        <v>#N/A</v>
      </c>
      <c r="P487" s="5" t="e">
        <f>VLOOKUP(Tabla13[[#This Row],[Ref]],Hoja1!C:O,13,FALSE)</f>
        <v>#N/A</v>
      </c>
      <c r="Q487" s="5" t="e">
        <f>VLOOKUP(Tabla13[[#This Row],[Ref]],Hoja1!C:P,14,FALSE)</f>
        <v>#N/A</v>
      </c>
      <c r="R487" s="5" t="e">
        <f>VLOOKUP(Tabla13[[#This Row],[Ref]],Hoja1!C:Q,15,FALSE)</f>
        <v>#N/A</v>
      </c>
      <c r="S487" s="5" t="e">
        <f>VLOOKUP(Tabla13[[#This Row],[Ref]],Hoja1!C:R,16,FALSE)</f>
        <v>#N/A</v>
      </c>
      <c r="T487" s="5" t="e">
        <f>VLOOKUP(Tabla13[[#This Row],[Ref]],Hoja1!C:S,17,FALSE)</f>
        <v>#N/A</v>
      </c>
      <c r="U487" s="5" t="e">
        <f>VLOOKUP(Tabla13[[#This Row],[Ref]],Hoja1!C:T,18,FALSE)</f>
        <v>#N/A</v>
      </c>
      <c r="V487" s="5" t="e">
        <f>VLOOKUP(Tabla13[[#This Row],[Ref]],Hoja1!C:U,19,FALSE)</f>
        <v>#N/A</v>
      </c>
      <c r="W487" s="5" t="e">
        <f>VLOOKUP(Tabla13[[#This Row],[Ref]],Hoja1!C:V,20,FALSE)</f>
        <v>#N/A</v>
      </c>
      <c r="X487" s="5" t="e">
        <f>VLOOKUP(Tabla13[[#This Row],[Ref]],Hoja1!C:W,21,FALSE)</f>
        <v>#N/A</v>
      </c>
      <c r="Y487" s="5" t="e">
        <f>VLOOKUP(Tabla13[[#This Row],[Ref]],Hoja1!C:X,22,FALSE)</f>
        <v>#N/A</v>
      </c>
      <c r="Z487" s="2" t="e">
        <f>SUM(Tabla13[[#This Row],[18]:[38]])</f>
        <v>#N/A</v>
      </c>
      <c r="AA487" s="6">
        <v>26.95</v>
      </c>
      <c r="AB487" s="6"/>
      <c r="AC487" s="6"/>
      <c r="AD487" s="3">
        <f>Tabla13[[#This Row],[Price 1]]*2.3</f>
        <v>61.984999999999992</v>
      </c>
      <c r="AE487" s="3"/>
      <c r="AF487" s="3"/>
      <c r="AG487" s="3"/>
    </row>
    <row r="488" spans="1:33" ht="55.5" hidden="1" customHeight="1" x14ac:dyDescent="0.3">
      <c r="A488" s="9"/>
      <c r="B488" s="4" t="s">
        <v>2</v>
      </c>
      <c r="C488" s="4" t="s">
        <v>694</v>
      </c>
      <c r="D488" s="4" t="s">
        <v>556</v>
      </c>
      <c r="E488" s="5" t="e">
        <f>VLOOKUP(Tabla13[[#This Row],[Ref]],Hoja1!C:D,2,FALSE)</f>
        <v>#N/A</v>
      </c>
      <c r="F488" s="5" t="e">
        <f>VLOOKUP(Tabla13[[#This Row],[Ref]],Hoja1!C:E,3,FALSE)</f>
        <v>#N/A</v>
      </c>
      <c r="G488" s="5" t="e">
        <f>VLOOKUP(Tabla13[[#This Row],[Ref]],Hoja1!C:F,4,FALSE)</f>
        <v>#N/A</v>
      </c>
      <c r="H488" s="5" t="e">
        <f>VLOOKUP(Tabla13[[#This Row],[Ref]],Hoja1!C:G,5,FALSE)</f>
        <v>#N/A</v>
      </c>
      <c r="I488" s="5" t="e">
        <f>VLOOKUP(Tabla13[[#This Row],[Ref]],Hoja1!C:H,6,FALSE)</f>
        <v>#N/A</v>
      </c>
      <c r="J488" s="5" t="e">
        <f>VLOOKUP(Tabla13[[#This Row],[Ref]],Hoja1!C:I,7,FALSE)</f>
        <v>#N/A</v>
      </c>
      <c r="K488" s="5" t="e">
        <f>VLOOKUP(Tabla13[[#This Row],[Ref]],Hoja1!C:J,8,FALSE)</f>
        <v>#N/A</v>
      </c>
      <c r="L488" s="5" t="e">
        <f>VLOOKUP(Tabla13[[#This Row],[Ref]],Hoja1!C:K,9,FALSE)</f>
        <v>#N/A</v>
      </c>
      <c r="M488" s="5" t="e">
        <f>VLOOKUP(Tabla13[[#This Row],[Ref]],Hoja1!C:L,10,FALSE)</f>
        <v>#N/A</v>
      </c>
      <c r="N488" s="5" t="e">
        <f>VLOOKUP(Tabla13[[#This Row],[Ref]],Hoja1!C:M,11,FALSE)</f>
        <v>#N/A</v>
      </c>
      <c r="O488" s="5" t="e">
        <f>VLOOKUP(Tabla13[[#This Row],[Ref]],Hoja1!C:N,12,FALSE)</f>
        <v>#N/A</v>
      </c>
      <c r="P488" s="5" t="e">
        <f>VLOOKUP(Tabla13[[#This Row],[Ref]],Hoja1!C:O,13,FALSE)</f>
        <v>#N/A</v>
      </c>
      <c r="Q488" s="5" t="e">
        <f>VLOOKUP(Tabla13[[#This Row],[Ref]],Hoja1!C:P,14,FALSE)</f>
        <v>#N/A</v>
      </c>
      <c r="R488" s="5" t="e">
        <f>VLOOKUP(Tabla13[[#This Row],[Ref]],Hoja1!C:Q,15,FALSE)</f>
        <v>#N/A</v>
      </c>
      <c r="S488" s="5" t="e">
        <f>VLOOKUP(Tabla13[[#This Row],[Ref]],Hoja1!C:R,16,FALSE)</f>
        <v>#N/A</v>
      </c>
      <c r="T488" s="5" t="e">
        <f>VLOOKUP(Tabla13[[#This Row],[Ref]],Hoja1!C:S,17,FALSE)</f>
        <v>#N/A</v>
      </c>
      <c r="U488" s="5" t="e">
        <f>VLOOKUP(Tabla13[[#This Row],[Ref]],Hoja1!C:T,18,FALSE)</f>
        <v>#N/A</v>
      </c>
      <c r="V488" s="5" t="e">
        <f>VLOOKUP(Tabla13[[#This Row],[Ref]],Hoja1!C:U,19,FALSE)</f>
        <v>#N/A</v>
      </c>
      <c r="W488" s="5" t="e">
        <f>VLOOKUP(Tabla13[[#This Row],[Ref]],Hoja1!C:V,20,FALSE)</f>
        <v>#N/A</v>
      </c>
      <c r="X488" s="5" t="e">
        <f>VLOOKUP(Tabla13[[#This Row],[Ref]],Hoja1!C:W,21,FALSE)</f>
        <v>#N/A</v>
      </c>
      <c r="Y488" s="5" t="e">
        <f>VLOOKUP(Tabla13[[#This Row],[Ref]],Hoja1!C:X,22,FALSE)</f>
        <v>#N/A</v>
      </c>
      <c r="Z488" s="2" t="e">
        <f>SUM(Tabla13[[#This Row],[18]:[38]])</f>
        <v>#N/A</v>
      </c>
      <c r="AA488" s="6">
        <v>26.95</v>
      </c>
      <c r="AB488" s="6"/>
      <c r="AC488" s="6"/>
      <c r="AD488" s="3">
        <f>Tabla13[[#This Row],[Price 1]]*2.3</f>
        <v>61.984999999999992</v>
      </c>
      <c r="AE488" s="3"/>
      <c r="AF488" s="3"/>
      <c r="AG488" s="3"/>
    </row>
    <row r="489" spans="1:33" ht="55.5" hidden="1" customHeight="1" x14ac:dyDescent="0.3">
      <c r="A489" s="9"/>
      <c r="B489" s="4" t="s">
        <v>2</v>
      </c>
      <c r="C489" s="4" t="s">
        <v>695</v>
      </c>
      <c r="D489" s="4" t="s">
        <v>16</v>
      </c>
      <c r="E489" s="5" t="e">
        <f>VLOOKUP(Tabla13[[#This Row],[Ref]],Hoja1!C:D,2,FALSE)</f>
        <v>#N/A</v>
      </c>
      <c r="F489" s="5" t="e">
        <f>VLOOKUP(Tabla13[[#This Row],[Ref]],Hoja1!C:E,3,FALSE)</f>
        <v>#N/A</v>
      </c>
      <c r="G489" s="5" t="e">
        <f>VLOOKUP(Tabla13[[#This Row],[Ref]],Hoja1!C:F,4,FALSE)</f>
        <v>#N/A</v>
      </c>
      <c r="H489" s="5" t="e">
        <f>VLOOKUP(Tabla13[[#This Row],[Ref]],Hoja1!C:G,5,FALSE)</f>
        <v>#N/A</v>
      </c>
      <c r="I489" s="5" t="e">
        <f>VLOOKUP(Tabla13[[#This Row],[Ref]],Hoja1!C:H,6,FALSE)</f>
        <v>#N/A</v>
      </c>
      <c r="J489" s="5" t="e">
        <f>VLOOKUP(Tabla13[[#This Row],[Ref]],Hoja1!C:I,7,FALSE)</f>
        <v>#N/A</v>
      </c>
      <c r="K489" s="5" t="e">
        <f>VLOOKUP(Tabla13[[#This Row],[Ref]],Hoja1!C:J,8,FALSE)</f>
        <v>#N/A</v>
      </c>
      <c r="L489" s="5" t="e">
        <f>VLOOKUP(Tabla13[[#This Row],[Ref]],Hoja1!C:K,9,FALSE)</f>
        <v>#N/A</v>
      </c>
      <c r="M489" s="5" t="e">
        <f>VLOOKUP(Tabla13[[#This Row],[Ref]],Hoja1!C:L,10,FALSE)</f>
        <v>#N/A</v>
      </c>
      <c r="N489" s="5" t="e">
        <f>VLOOKUP(Tabla13[[#This Row],[Ref]],Hoja1!C:M,11,FALSE)</f>
        <v>#N/A</v>
      </c>
      <c r="O489" s="5" t="e">
        <f>VLOOKUP(Tabla13[[#This Row],[Ref]],Hoja1!C:N,12,FALSE)</f>
        <v>#N/A</v>
      </c>
      <c r="P489" s="5" t="e">
        <f>VLOOKUP(Tabla13[[#This Row],[Ref]],Hoja1!C:O,13,FALSE)</f>
        <v>#N/A</v>
      </c>
      <c r="Q489" s="5" t="e">
        <f>VLOOKUP(Tabla13[[#This Row],[Ref]],Hoja1!C:P,14,FALSE)</f>
        <v>#N/A</v>
      </c>
      <c r="R489" s="5" t="e">
        <f>VLOOKUP(Tabla13[[#This Row],[Ref]],Hoja1!C:Q,15,FALSE)</f>
        <v>#N/A</v>
      </c>
      <c r="S489" s="5" t="e">
        <f>VLOOKUP(Tabla13[[#This Row],[Ref]],Hoja1!C:R,16,FALSE)</f>
        <v>#N/A</v>
      </c>
      <c r="T489" s="5" t="e">
        <f>VLOOKUP(Tabla13[[#This Row],[Ref]],Hoja1!C:S,17,FALSE)</f>
        <v>#N/A</v>
      </c>
      <c r="U489" s="5" t="e">
        <f>VLOOKUP(Tabla13[[#This Row],[Ref]],Hoja1!C:T,18,FALSE)</f>
        <v>#N/A</v>
      </c>
      <c r="V489" s="5" t="e">
        <f>VLOOKUP(Tabla13[[#This Row],[Ref]],Hoja1!C:U,19,FALSE)</f>
        <v>#N/A</v>
      </c>
      <c r="W489" s="5" t="e">
        <f>VLOOKUP(Tabla13[[#This Row],[Ref]],Hoja1!C:V,20,FALSE)</f>
        <v>#N/A</v>
      </c>
      <c r="X489" s="5" t="e">
        <f>VLOOKUP(Tabla13[[#This Row],[Ref]],Hoja1!C:W,21,FALSE)</f>
        <v>#N/A</v>
      </c>
      <c r="Y489" s="5" t="e">
        <f>VLOOKUP(Tabla13[[#This Row],[Ref]],Hoja1!C:X,22,FALSE)</f>
        <v>#N/A</v>
      </c>
      <c r="Z489" s="2" t="e">
        <f>SUM(Tabla13[[#This Row],[18]:[38]])</f>
        <v>#N/A</v>
      </c>
      <c r="AA489" s="6">
        <v>27.95</v>
      </c>
      <c r="AB489" s="6"/>
      <c r="AC489" s="6"/>
      <c r="AD489" s="3">
        <f>Tabla13[[#This Row],[Price 1]]*2.3</f>
        <v>64.284999999999997</v>
      </c>
      <c r="AE489" s="3"/>
      <c r="AF489" s="3"/>
      <c r="AG489" s="3"/>
    </row>
    <row r="490" spans="1:33" ht="55.5" hidden="1" customHeight="1" x14ac:dyDescent="0.3">
      <c r="A490" s="9"/>
      <c r="B490" s="4" t="s">
        <v>2</v>
      </c>
      <c r="C490" s="4" t="s">
        <v>696</v>
      </c>
      <c r="D490" s="4" t="s">
        <v>16</v>
      </c>
      <c r="E490" s="5" t="e">
        <f>VLOOKUP(Tabla13[[#This Row],[Ref]],Hoja1!C:D,2,FALSE)</f>
        <v>#N/A</v>
      </c>
      <c r="F490" s="5" t="e">
        <f>VLOOKUP(Tabla13[[#This Row],[Ref]],Hoja1!C:E,3,FALSE)</f>
        <v>#N/A</v>
      </c>
      <c r="G490" s="5" t="e">
        <f>VLOOKUP(Tabla13[[#This Row],[Ref]],Hoja1!C:F,4,FALSE)</f>
        <v>#N/A</v>
      </c>
      <c r="H490" s="5" t="e">
        <f>VLOOKUP(Tabla13[[#This Row],[Ref]],Hoja1!C:G,5,FALSE)</f>
        <v>#N/A</v>
      </c>
      <c r="I490" s="5" t="e">
        <f>VLOOKUP(Tabla13[[#This Row],[Ref]],Hoja1!C:H,6,FALSE)</f>
        <v>#N/A</v>
      </c>
      <c r="J490" s="5" t="e">
        <f>VLOOKUP(Tabla13[[#This Row],[Ref]],Hoja1!C:I,7,FALSE)</f>
        <v>#N/A</v>
      </c>
      <c r="K490" s="5" t="e">
        <f>VLOOKUP(Tabla13[[#This Row],[Ref]],Hoja1!C:J,8,FALSE)</f>
        <v>#N/A</v>
      </c>
      <c r="L490" s="5" t="e">
        <f>VLOOKUP(Tabla13[[#This Row],[Ref]],Hoja1!C:K,9,FALSE)</f>
        <v>#N/A</v>
      </c>
      <c r="M490" s="5" t="e">
        <f>VLOOKUP(Tabla13[[#This Row],[Ref]],Hoja1!C:L,10,FALSE)</f>
        <v>#N/A</v>
      </c>
      <c r="N490" s="5" t="e">
        <f>VLOOKUP(Tabla13[[#This Row],[Ref]],Hoja1!C:M,11,FALSE)</f>
        <v>#N/A</v>
      </c>
      <c r="O490" s="5" t="e">
        <f>VLOOKUP(Tabla13[[#This Row],[Ref]],Hoja1!C:N,12,FALSE)</f>
        <v>#N/A</v>
      </c>
      <c r="P490" s="5" t="e">
        <f>VLOOKUP(Tabla13[[#This Row],[Ref]],Hoja1!C:O,13,FALSE)</f>
        <v>#N/A</v>
      </c>
      <c r="Q490" s="5" t="e">
        <f>VLOOKUP(Tabla13[[#This Row],[Ref]],Hoja1!C:P,14,FALSE)</f>
        <v>#N/A</v>
      </c>
      <c r="R490" s="5" t="e">
        <f>VLOOKUP(Tabla13[[#This Row],[Ref]],Hoja1!C:Q,15,FALSE)</f>
        <v>#N/A</v>
      </c>
      <c r="S490" s="5" t="e">
        <f>VLOOKUP(Tabla13[[#This Row],[Ref]],Hoja1!C:R,16,FALSE)</f>
        <v>#N/A</v>
      </c>
      <c r="T490" s="5" t="e">
        <f>VLOOKUP(Tabla13[[#This Row],[Ref]],Hoja1!C:S,17,FALSE)</f>
        <v>#N/A</v>
      </c>
      <c r="U490" s="5" t="e">
        <f>VLOOKUP(Tabla13[[#This Row],[Ref]],Hoja1!C:T,18,FALSE)</f>
        <v>#N/A</v>
      </c>
      <c r="V490" s="5" t="e">
        <f>VLOOKUP(Tabla13[[#This Row],[Ref]],Hoja1!C:U,19,FALSE)</f>
        <v>#N/A</v>
      </c>
      <c r="W490" s="5" t="e">
        <f>VLOOKUP(Tabla13[[#This Row],[Ref]],Hoja1!C:V,20,FALSE)</f>
        <v>#N/A</v>
      </c>
      <c r="X490" s="5" t="e">
        <f>VLOOKUP(Tabla13[[#This Row],[Ref]],Hoja1!C:W,21,FALSE)</f>
        <v>#N/A</v>
      </c>
      <c r="Y490" s="5" t="e">
        <f>VLOOKUP(Tabla13[[#This Row],[Ref]],Hoja1!C:X,22,FALSE)</f>
        <v>#N/A</v>
      </c>
      <c r="Z490" s="2" t="e">
        <f>SUM(Tabla13[[#This Row],[18]:[38]])</f>
        <v>#N/A</v>
      </c>
      <c r="AA490" s="6">
        <v>27.95</v>
      </c>
      <c r="AB490" s="6"/>
      <c r="AC490" s="6"/>
      <c r="AD490" s="3">
        <f>Tabla13[[#This Row],[Price 1]]*2.3</f>
        <v>64.284999999999997</v>
      </c>
      <c r="AE490" s="3"/>
      <c r="AF490" s="3"/>
      <c r="AG490" s="3"/>
    </row>
    <row r="491" spans="1:33" ht="55.5" hidden="1" customHeight="1" x14ac:dyDescent="0.3">
      <c r="A491" s="9"/>
      <c r="B491" s="4" t="s">
        <v>2</v>
      </c>
      <c r="C491" s="4" t="s">
        <v>697</v>
      </c>
      <c r="D491" s="4" t="s">
        <v>16</v>
      </c>
      <c r="E491" s="5" t="e">
        <f>VLOOKUP(Tabla13[[#This Row],[Ref]],Hoja1!C:D,2,FALSE)</f>
        <v>#N/A</v>
      </c>
      <c r="F491" s="5" t="e">
        <f>VLOOKUP(Tabla13[[#This Row],[Ref]],Hoja1!C:E,3,FALSE)</f>
        <v>#N/A</v>
      </c>
      <c r="G491" s="5" t="e">
        <f>VLOOKUP(Tabla13[[#This Row],[Ref]],Hoja1!C:F,4,FALSE)</f>
        <v>#N/A</v>
      </c>
      <c r="H491" s="5" t="e">
        <f>VLOOKUP(Tabla13[[#This Row],[Ref]],Hoja1!C:G,5,FALSE)</f>
        <v>#N/A</v>
      </c>
      <c r="I491" s="5" t="e">
        <f>VLOOKUP(Tabla13[[#This Row],[Ref]],Hoja1!C:H,6,FALSE)</f>
        <v>#N/A</v>
      </c>
      <c r="J491" s="5" t="e">
        <f>VLOOKUP(Tabla13[[#This Row],[Ref]],Hoja1!C:I,7,FALSE)</f>
        <v>#N/A</v>
      </c>
      <c r="K491" s="5" t="e">
        <f>VLOOKUP(Tabla13[[#This Row],[Ref]],Hoja1!C:J,8,FALSE)</f>
        <v>#N/A</v>
      </c>
      <c r="L491" s="5" t="e">
        <f>VLOOKUP(Tabla13[[#This Row],[Ref]],Hoja1!C:K,9,FALSE)</f>
        <v>#N/A</v>
      </c>
      <c r="M491" s="5" t="e">
        <f>VLOOKUP(Tabla13[[#This Row],[Ref]],Hoja1!C:L,10,FALSE)</f>
        <v>#N/A</v>
      </c>
      <c r="N491" s="5" t="e">
        <f>VLOOKUP(Tabla13[[#This Row],[Ref]],Hoja1!C:M,11,FALSE)</f>
        <v>#N/A</v>
      </c>
      <c r="O491" s="5" t="e">
        <f>VLOOKUP(Tabla13[[#This Row],[Ref]],Hoja1!C:N,12,FALSE)</f>
        <v>#N/A</v>
      </c>
      <c r="P491" s="5" t="e">
        <f>VLOOKUP(Tabla13[[#This Row],[Ref]],Hoja1!C:O,13,FALSE)</f>
        <v>#N/A</v>
      </c>
      <c r="Q491" s="5" t="e">
        <f>VLOOKUP(Tabla13[[#This Row],[Ref]],Hoja1!C:P,14,FALSE)</f>
        <v>#N/A</v>
      </c>
      <c r="R491" s="5" t="e">
        <f>VLOOKUP(Tabla13[[#This Row],[Ref]],Hoja1!C:Q,15,FALSE)</f>
        <v>#N/A</v>
      </c>
      <c r="S491" s="5" t="e">
        <f>VLOOKUP(Tabla13[[#This Row],[Ref]],Hoja1!C:R,16,FALSE)</f>
        <v>#N/A</v>
      </c>
      <c r="T491" s="5" t="e">
        <f>VLOOKUP(Tabla13[[#This Row],[Ref]],Hoja1!C:S,17,FALSE)</f>
        <v>#N/A</v>
      </c>
      <c r="U491" s="5" t="e">
        <f>VLOOKUP(Tabla13[[#This Row],[Ref]],Hoja1!C:T,18,FALSE)</f>
        <v>#N/A</v>
      </c>
      <c r="V491" s="5" t="e">
        <f>VLOOKUP(Tabla13[[#This Row],[Ref]],Hoja1!C:U,19,FALSE)</f>
        <v>#N/A</v>
      </c>
      <c r="W491" s="5" t="e">
        <f>VLOOKUP(Tabla13[[#This Row],[Ref]],Hoja1!C:V,20,FALSE)</f>
        <v>#N/A</v>
      </c>
      <c r="X491" s="5" t="e">
        <f>VLOOKUP(Tabla13[[#This Row],[Ref]],Hoja1!C:W,21,FALSE)</f>
        <v>#N/A</v>
      </c>
      <c r="Y491" s="5" t="e">
        <f>VLOOKUP(Tabla13[[#This Row],[Ref]],Hoja1!C:X,22,FALSE)</f>
        <v>#N/A</v>
      </c>
      <c r="Z491" s="2" t="e">
        <f>SUM(Tabla13[[#This Row],[18]:[38]])</f>
        <v>#N/A</v>
      </c>
      <c r="AA491" s="6">
        <v>27.95</v>
      </c>
      <c r="AB491" s="6"/>
      <c r="AC491" s="6"/>
      <c r="AD491" s="3">
        <f>Tabla13[[#This Row],[Price 1]]*2.3</f>
        <v>64.284999999999997</v>
      </c>
      <c r="AE491" s="3"/>
      <c r="AF491" s="3"/>
      <c r="AG491" s="3" t="s">
        <v>1643</v>
      </c>
    </row>
    <row r="492" spans="1:33" ht="55.5" hidden="1" customHeight="1" x14ac:dyDescent="0.3">
      <c r="A492" s="10"/>
      <c r="B492" s="4" t="s">
        <v>2</v>
      </c>
      <c r="C492" s="4" t="s">
        <v>698</v>
      </c>
      <c r="D492" s="4" t="s">
        <v>16</v>
      </c>
      <c r="E492" s="5">
        <f>VLOOKUP(Tabla13[[#This Row],[Ref]],Hoja1!C:D,2,FALSE)</f>
        <v>0</v>
      </c>
      <c r="F492" s="5">
        <f>VLOOKUP(Tabla13[[#This Row],[Ref]],Hoja1!C:E,3,FALSE)</f>
        <v>0</v>
      </c>
      <c r="G492" s="5">
        <f>VLOOKUP(Tabla13[[#This Row],[Ref]],Hoja1!C:F,4,FALSE)</f>
        <v>0</v>
      </c>
      <c r="H492" s="5">
        <f>VLOOKUP(Tabla13[[#This Row],[Ref]],Hoja1!C:G,5,FALSE)</f>
        <v>0</v>
      </c>
      <c r="I492" s="5">
        <f>VLOOKUP(Tabla13[[#This Row],[Ref]],Hoja1!C:H,6,FALSE)</f>
        <v>1</v>
      </c>
      <c r="J492" s="5">
        <f>VLOOKUP(Tabla13[[#This Row],[Ref]],Hoja1!C:I,7,FALSE)</f>
        <v>0</v>
      </c>
      <c r="K492" s="5">
        <f>VLOOKUP(Tabla13[[#This Row],[Ref]],Hoja1!C:J,8,FALSE)</f>
        <v>0</v>
      </c>
      <c r="L492" s="5">
        <f>VLOOKUP(Tabla13[[#This Row],[Ref]],Hoja1!C:K,9,FALSE)</f>
        <v>0</v>
      </c>
      <c r="M492" s="5">
        <f>VLOOKUP(Tabla13[[#This Row],[Ref]],Hoja1!C:L,10,FALSE)</f>
        <v>0</v>
      </c>
      <c r="N492" s="5">
        <f>VLOOKUP(Tabla13[[#This Row],[Ref]],Hoja1!C:M,11,FALSE)</f>
        <v>0</v>
      </c>
      <c r="O492" s="5">
        <f>VLOOKUP(Tabla13[[#This Row],[Ref]],Hoja1!C:N,12,FALSE)</f>
        <v>0</v>
      </c>
      <c r="P492" s="5">
        <f>VLOOKUP(Tabla13[[#This Row],[Ref]],Hoja1!C:O,13,FALSE)</f>
        <v>0</v>
      </c>
      <c r="Q492" s="5">
        <f>VLOOKUP(Tabla13[[#This Row],[Ref]],Hoja1!C:P,14,FALSE)</f>
        <v>0</v>
      </c>
      <c r="R492" s="5">
        <f>VLOOKUP(Tabla13[[#This Row],[Ref]],Hoja1!C:Q,15,FALSE)</f>
        <v>0</v>
      </c>
      <c r="S492" s="5">
        <f>VLOOKUP(Tabla13[[#This Row],[Ref]],Hoja1!C:R,16,FALSE)</f>
        <v>0</v>
      </c>
      <c r="T492" s="5">
        <f>VLOOKUP(Tabla13[[#This Row],[Ref]],Hoja1!C:S,17,FALSE)</f>
        <v>0</v>
      </c>
      <c r="U492" s="5">
        <f>VLOOKUP(Tabla13[[#This Row],[Ref]],Hoja1!C:T,18,FALSE)</f>
        <v>0</v>
      </c>
      <c r="V492" s="5">
        <f>VLOOKUP(Tabla13[[#This Row],[Ref]],Hoja1!C:U,19,FALSE)</f>
        <v>0</v>
      </c>
      <c r="W492" s="5">
        <f>VLOOKUP(Tabla13[[#This Row],[Ref]],Hoja1!C:V,20,FALSE)</f>
        <v>0</v>
      </c>
      <c r="X492" s="5">
        <f>VLOOKUP(Tabla13[[#This Row],[Ref]],Hoja1!C:W,21,FALSE)</f>
        <v>0</v>
      </c>
      <c r="Y492" s="5">
        <f>VLOOKUP(Tabla13[[#This Row],[Ref]],Hoja1!C:X,22,FALSE)</f>
        <v>0</v>
      </c>
      <c r="Z492" s="2">
        <f>SUM(Tabla13[[#This Row],[18]:[38]])</f>
        <v>1</v>
      </c>
      <c r="AA492" s="6">
        <v>28.95</v>
      </c>
      <c r="AB492" s="6"/>
      <c r="AC492" s="6"/>
      <c r="AD492" s="3">
        <f>Tabla13[[#This Row],[Price 1]]*2.3</f>
        <v>66.584999999999994</v>
      </c>
      <c r="AE492" s="3"/>
      <c r="AF492" s="3"/>
      <c r="AG492" s="3" t="s">
        <v>1643</v>
      </c>
    </row>
    <row r="493" spans="1:33" ht="55.5" hidden="1" customHeight="1" x14ac:dyDescent="0.3">
      <c r="A493" s="10"/>
      <c r="B493" s="4" t="s">
        <v>2</v>
      </c>
      <c r="C493" s="4" t="s">
        <v>699</v>
      </c>
      <c r="D493" s="4" t="s">
        <v>16</v>
      </c>
      <c r="E493" s="5" t="e">
        <f>VLOOKUP(Tabla13[[#This Row],[Ref]],Hoja1!C:D,2,FALSE)</f>
        <v>#N/A</v>
      </c>
      <c r="F493" s="5" t="e">
        <f>VLOOKUP(Tabla13[[#This Row],[Ref]],Hoja1!C:E,3,FALSE)</f>
        <v>#N/A</v>
      </c>
      <c r="G493" s="5" t="e">
        <f>VLOOKUP(Tabla13[[#This Row],[Ref]],Hoja1!C:F,4,FALSE)</f>
        <v>#N/A</v>
      </c>
      <c r="H493" s="5" t="e">
        <f>VLOOKUP(Tabla13[[#This Row],[Ref]],Hoja1!C:G,5,FALSE)</f>
        <v>#N/A</v>
      </c>
      <c r="I493" s="5" t="e">
        <f>VLOOKUP(Tabla13[[#This Row],[Ref]],Hoja1!C:H,6,FALSE)</f>
        <v>#N/A</v>
      </c>
      <c r="J493" s="5" t="e">
        <f>VLOOKUP(Tabla13[[#This Row],[Ref]],Hoja1!C:I,7,FALSE)</f>
        <v>#N/A</v>
      </c>
      <c r="K493" s="5" t="e">
        <f>VLOOKUP(Tabla13[[#This Row],[Ref]],Hoja1!C:J,8,FALSE)</f>
        <v>#N/A</v>
      </c>
      <c r="L493" s="5" t="e">
        <f>VLOOKUP(Tabla13[[#This Row],[Ref]],Hoja1!C:K,9,FALSE)</f>
        <v>#N/A</v>
      </c>
      <c r="M493" s="5" t="e">
        <f>VLOOKUP(Tabla13[[#This Row],[Ref]],Hoja1!C:L,10,FALSE)</f>
        <v>#N/A</v>
      </c>
      <c r="N493" s="5" t="e">
        <f>VLOOKUP(Tabla13[[#This Row],[Ref]],Hoja1!C:M,11,FALSE)</f>
        <v>#N/A</v>
      </c>
      <c r="O493" s="5" t="e">
        <f>VLOOKUP(Tabla13[[#This Row],[Ref]],Hoja1!C:N,12,FALSE)</f>
        <v>#N/A</v>
      </c>
      <c r="P493" s="5" t="e">
        <f>VLOOKUP(Tabla13[[#This Row],[Ref]],Hoja1!C:O,13,FALSE)</f>
        <v>#N/A</v>
      </c>
      <c r="Q493" s="5" t="e">
        <f>VLOOKUP(Tabla13[[#This Row],[Ref]],Hoja1!C:P,14,FALSE)</f>
        <v>#N/A</v>
      </c>
      <c r="R493" s="5" t="e">
        <f>VLOOKUP(Tabla13[[#This Row],[Ref]],Hoja1!C:Q,15,FALSE)</f>
        <v>#N/A</v>
      </c>
      <c r="S493" s="5" t="e">
        <f>VLOOKUP(Tabla13[[#This Row],[Ref]],Hoja1!C:R,16,FALSE)</f>
        <v>#N/A</v>
      </c>
      <c r="T493" s="5" t="e">
        <f>VLOOKUP(Tabla13[[#This Row],[Ref]],Hoja1!C:S,17,FALSE)</f>
        <v>#N/A</v>
      </c>
      <c r="U493" s="5" t="e">
        <f>VLOOKUP(Tabla13[[#This Row],[Ref]],Hoja1!C:T,18,FALSE)</f>
        <v>#N/A</v>
      </c>
      <c r="V493" s="5" t="e">
        <f>VLOOKUP(Tabla13[[#This Row],[Ref]],Hoja1!C:U,19,FALSE)</f>
        <v>#N/A</v>
      </c>
      <c r="W493" s="5" t="e">
        <f>VLOOKUP(Tabla13[[#This Row],[Ref]],Hoja1!C:V,20,FALSE)</f>
        <v>#N/A</v>
      </c>
      <c r="X493" s="5" t="e">
        <f>VLOOKUP(Tabla13[[#This Row],[Ref]],Hoja1!C:W,21,FALSE)</f>
        <v>#N/A</v>
      </c>
      <c r="Y493" s="5" t="e">
        <f>VLOOKUP(Tabla13[[#This Row],[Ref]],Hoja1!C:X,22,FALSE)</f>
        <v>#N/A</v>
      </c>
      <c r="Z493" s="2" t="e">
        <f>SUM(Tabla13[[#This Row],[18]:[38]])</f>
        <v>#N/A</v>
      </c>
      <c r="AA493" s="6">
        <v>28.95</v>
      </c>
      <c r="AB493" s="6"/>
      <c r="AC493" s="6"/>
      <c r="AD493" s="3">
        <f>Tabla13[[#This Row],[Price 1]]*2.3</f>
        <v>66.584999999999994</v>
      </c>
      <c r="AE493" s="3"/>
      <c r="AF493" s="3"/>
      <c r="AG493" s="3"/>
    </row>
    <row r="494" spans="1:33" ht="55.5" hidden="1" customHeight="1" x14ac:dyDescent="0.3">
      <c r="A494" s="10"/>
      <c r="B494" s="4" t="s">
        <v>2</v>
      </c>
      <c r="C494" s="4" t="s">
        <v>700</v>
      </c>
      <c r="D494" s="4" t="s">
        <v>385</v>
      </c>
      <c r="E494" s="5" t="e">
        <f>VLOOKUP(Tabla13[[#This Row],[Ref]],Hoja1!C:D,2,FALSE)</f>
        <v>#N/A</v>
      </c>
      <c r="F494" s="5" t="e">
        <f>VLOOKUP(Tabla13[[#This Row],[Ref]],Hoja1!C:E,3,FALSE)</f>
        <v>#N/A</v>
      </c>
      <c r="G494" s="5" t="e">
        <f>VLOOKUP(Tabla13[[#This Row],[Ref]],Hoja1!C:F,4,FALSE)</f>
        <v>#N/A</v>
      </c>
      <c r="H494" s="5" t="e">
        <f>VLOOKUP(Tabla13[[#This Row],[Ref]],Hoja1!C:G,5,FALSE)</f>
        <v>#N/A</v>
      </c>
      <c r="I494" s="5" t="e">
        <f>VLOOKUP(Tabla13[[#This Row],[Ref]],Hoja1!C:H,6,FALSE)</f>
        <v>#N/A</v>
      </c>
      <c r="J494" s="5" t="e">
        <f>VLOOKUP(Tabla13[[#This Row],[Ref]],Hoja1!C:I,7,FALSE)</f>
        <v>#N/A</v>
      </c>
      <c r="K494" s="5" t="e">
        <f>VLOOKUP(Tabla13[[#This Row],[Ref]],Hoja1!C:J,8,FALSE)</f>
        <v>#N/A</v>
      </c>
      <c r="L494" s="5" t="e">
        <f>VLOOKUP(Tabla13[[#This Row],[Ref]],Hoja1!C:K,9,FALSE)</f>
        <v>#N/A</v>
      </c>
      <c r="M494" s="5" t="e">
        <f>VLOOKUP(Tabla13[[#This Row],[Ref]],Hoja1!C:L,10,FALSE)</f>
        <v>#N/A</v>
      </c>
      <c r="N494" s="5" t="e">
        <f>VLOOKUP(Tabla13[[#This Row],[Ref]],Hoja1!C:M,11,FALSE)</f>
        <v>#N/A</v>
      </c>
      <c r="O494" s="5" t="e">
        <f>VLOOKUP(Tabla13[[#This Row],[Ref]],Hoja1!C:N,12,FALSE)</f>
        <v>#N/A</v>
      </c>
      <c r="P494" s="5" t="e">
        <f>VLOOKUP(Tabla13[[#This Row],[Ref]],Hoja1!C:O,13,FALSE)</f>
        <v>#N/A</v>
      </c>
      <c r="Q494" s="5" t="e">
        <f>VLOOKUP(Tabla13[[#This Row],[Ref]],Hoja1!C:P,14,FALSE)</f>
        <v>#N/A</v>
      </c>
      <c r="R494" s="5" t="e">
        <f>VLOOKUP(Tabla13[[#This Row],[Ref]],Hoja1!C:Q,15,FALSE)</f>
        <v>#N/A</v>
      </c>
      <c r="S494" s="5" t="e">
        <f>VLOOKUP(Tabla13[[#This Row],[Ref]],Hoja1!C:R,16,FALSE)</f>
        <v>#N/A</v>
      </c>
      <c r="T494" s="5" t="e">
        <f>VLOOKUP(Tabla13[[#This Row],[Ref]],Hoja1!C:S,17,FALSE)</f>
        <v>#N/A</v>
      </c>
      <c r="U494" s="5" t="e">
        <f>VLOOKUP(Tabla13[[#This Row],[Ref]],Hoja1!C:T,18,FALSE)</f>
        <v>#N/A</v>
      </c>
      <c r="V494" s="5" t="e">
        <f>VLOOKUP(Tabla13[[#This Row],[Ref]],Hoja1!C:U,19,FALSE)</f>
        <v>#N/A</v>
      </c>
      <c r="W494" s="5" t="e">
        <f>VLOOKUP(Tabla13[[#This Row],[Ref]],Hoja1!C:V,20,FALSE)</f>
        <v>#N/A</v>
      </c>
      <c r="X494" s="5" t="e">
        <f>VLOOKUP(Tabla13[[#This Row],[Ref]],Hoja1!C:W,21,FALSE)</f>
        <v>#N/A</v>
      </c>
      <c r="Y494" s="5" t="e">
        <f>VLOOKUP(Tabla13[[#This Row],[Ref]],Hoja1!C:X,22,FALSE)</f>
        <v>#N/A</v>
      </c>
      <c r="Z494" s="2" t="e">
        <f>SUM(Tabla13[[#This Row],[18]:[38]])</f>
        <v>#N/A</v>
      </c>
      <c r="AA494" s="6">
        <v>26.95</v>
      </c>
      <c r="AB494" s="6"/>
      <c r="AC494" s="6"/>
      <c r="AD494" s="3">
        <f>Tabla13[[#This Row],[Price 1]]*2.3</f>
        <v>61.984999999999992</v>
      </c>
      <c r="AE494" s="3"/>
      <c r="AF494" s="3"/>
      <c r="AG494" s="3"/>
    </row>
    <row r="495" spans="1:33" ht="55.5" hidden="1" customHeight="1" x14ac:dyDescent="0.3">
      <c r="A495" s="10"/>
      <c r="B495" s="4" t="s">
        <v>2</v>
      </c>
      <c r="C495" s="4" t="s">
        <v>701</v>
      </c>
      <c r="D495" s="4" t="s">
        <v>385</v>
      </c>
      <c r="E495" s="5" t="e">
        <f>VLOOKUP(Tabla13[[#This Row],[Ref]],Hoja1!C:D,2,FALSE)</f>
        <v>#N/A</v>
      </c>
      <c r="F495" s="5" t="e">
        <f>VLOOKUP(Tabla13[[#This Row],[Ref]],Hoja1!C:E,3,FALSE)</f>
        <v>#N/A</v>
      </c>
      <c r="G495" s="5" t="e">
        <f>VLOOKUP(Tabla13[[#This Row],[Ref]],Hoja1!C:F,4,FALSE)</f>
        <v>#N/A</v>
      </c>
      <c r="H495" s="5" t="e">
        <f>VLOOKUP(Tabla13[[#This Row],[Ref]],Hoja1!C:G,5,FALSE)</f>
        <v>#N/A</v>
      </c>
      <c r="I495" s="5" t="e">
        <f>VLOOKUP(Tabla13[[#This Row],[Ref]],Hoja1!C:H,6,FALSE)</f>
        <v>#N/A</v>
      </c>
      <c r="J495" s="5" t="e">
        <f>VLOOKUP(Tabla13[[#This Row],[Ref]],Hoja1!C:I,7,FALSE)</f>
        <v>#N/A</v>
      </c>
      <c r="K495" s="5" t="e">
        <f>VLOOKUP(Tabla13[[#This Row],[Ref]],Hoja1!C:J,8,FALSE)</f>
        <v>#N/A</v>
      </c>
      <c r="L495" s="5" t="e">
        <f>VLOOKUP(Tabla13[[#This Row],[Ref]],Hoja1!C:K,9,FALSE)</f>
        <v>#N/A</v>
      </c>
      <c r="M495" s="5" t="e">
        <f>VLOOKUP(Tabla13[[#This Row],[Ref]],Hoja1!C:L,10,FALSE)</f>
        <v>#N/A</v>
      </c>
      <c r="N495" s="5" t="e">
        <f>VLOOKUP(Tabla13[[#This Row],[Ref]],Hoja1!C:M,11,FALSE)</f>
        <v>#N/A</v>
      </c>
      <c r="O495" s="5" t="e">
        <f>VLOOKUP(Tabla13[[#This Row],[Ref]],Hoja1!C:N,12,FALSE)</f>
        <v>#N/A</v>
      </c>
      <c r="P495" s="5" t="e">
        <f>VLOOKUP(Tabla13[[#This Row],[Ref]],Hoja1!C:O,13,FALSE)</f>
        <v>#N/A</v>
      </c>
      <c r="Q495" s="5" t="e">
        <f>VLOOKUP(Tabla13[[#This Row],[Ref]],Hoja1!C:P,14,FALSE)</f>
        <v>#N/A</v>
      </c>
      <c r="R495" s="5" t="e">
        <f>VLOOKUP(Tabla13[[#This Row],[Ref]],Hoja1!C:Q,15,FALSE)</f>
        <v>#N/A</v>
      </c>
      <c r="S495" s="5" t="e">
        <f>VLOOKUP(Tabla13[[#This Row],[Ref]],Hoja1!C:R,16,FALSE)</f>
        <v>#N/A</v>
      </c>
      <c r="T495" s="5" t="e">
        <f>VLOOKUP(Tabla13[[#This Row],[Ref]],Hoja1!C:S,17,FALSE)</f>
        <v>#N/A</v>
      </c>
      <c r="U495" s="5" t="e">
        <f>VLOOKUP(Tabla13[[#This Row],[Ref]],Hoja1!C:T,18,FALSE)</f>
        <v>#N/A</v>
      </c>
      <c r="V495" s="5" t="e">
        <f>VLOOKUP(Tabla13[[#This Row],[Ref]],Hoja1!C:U,19,FALSE)</f>
        <v>#N/A</v>
      </c>
      <c r="W495" s="5" t="e">
        <f>VLOOKUP(Tabla13[[#This Row],[Ref]],Hoja1!C:V,20,FALSE)</f>
        <v>#N/A</v>
      </c>
      <c r="X495" s="5" t="e">
        <f>VLOOKUP(Tabla13[[#This Row],[Ref]],Hoja1!C:W,21,FALSE)</f>
        <v>#N/A</v>
      </c>
      <c r="Y495" s="5" t="e">
        <f>VLOOKUP(Tabla13[[#This Row],[Ref]],Hoja1!C:X,22,FALSE)</f>
        <v>#N/A</v>
      </c>
      <c r="Z495" s="2" t="e">
        <f>SUM(Tabla13[[#This Row],[18]:[38]])</f>
        <v>#N/A</v>
      </c>
      <c r="AA495" s="6">
        <v>26.95</v>
      </c>
      <c r="AB495" s="6"/>
      <c r="AC495" s="6"/>
      <c r="AD495" s="3">
        <f>Tabla13[[#This Row],[Price 1]]*2.3</f>
        <v>61.984999999999992</v>
      </c>
      <c r="AE495" s="3"/>
      <c r="AF495" s="3"/>
      <c r="AG495" s="3"/>
    </row>
    <row r="496" spans="1:33" ht="55.5" hidden="1" customHeight="1" x14ac:dyDescent="0.3">
      <c r="A496" s="9"/>
      <c r="B496" s="4" t="s">
        <v>2</v>
      </c>
      <c r="C496" s="4" t="s">
        <v>702</v>
      </c>
      <c r="D496" s="4" t="s">
        <v>703</v>
      </c>
      <c r="E496" s="5">
        <f>VLOOKUP(Tabla13[[#This Row],[Ref]],Hoja1!C:D,2,FALSE)</f>
        <v>0</v>
      </c>
      <c r="F496" s="5">
        <f>VLOOKUP(Tabla13[[#This Row],[Ref]],Hoja1!C:E,3,FALSE)</f>
        <v>0</v>
      </c>
      <c r="G496" s="5">
        <f>VLOOKUP(Tabla13[[#This Row],[Ref]],Hoja1!C:F,4,FALSE)</f>
        <v>0</v>
      </c>
      <c r="H496" s="5">
        <f>VLOOKUP(Tabla13[[#This Row],[Ref]],Hoja1!C:G,5,FALSE)</f>
        <v>0</v>
      </c>
      <c r="I496" s="5">
        <f>VLOOKUP(Tabla13[[#This Row],[Ref]],Hoja1!C:H,6,FALSE)</f>
        <v>1</v>
      </c>
      <c r="J496" s="5">
        <f>VLOOKUP(Tabla13[[#This Row],[Ref]],Hoja1!C:I,7,FALSE)</f>
        <v>0</v>
      </c>
      <c r="K496" s="5">
        <f>VLOOKUP(Tabla13[[#This Row],[Ref]],Hoja1!C:J,8,FALSE)</f>
        <v>0</v>
      </c>
      <c r="L496" s="5">
        <f>VLOOKUP(Tabla13[[#This Row],[Ref]],Hoja1!C:K,9,FALSE)</f>
        <v>0</v>
      </c>
      <c r="M496" s="5">
        <f>VLOOKUP(Tabla13[[#This Row],[Ref]],Hoja1!C:L,10,FALSE)</f>
        <v>0</v>
      </c>
      <c r="N496" s="5">
        <f>VLOOKUP(Tabla13[[#This Row],[Ref]],Hoja1!C:M,11,FALSE)</f>
        <v>0</v>
      </c>
      <c r="O496" s="5">
        <f>VLOOKUP(Tabla13[[#This Row],[Ref]],Hoja1!C:N,12,FALSE)</f>
        <v>0</v>
      </c>
      <c r="P496" s="5">
        <f>VLOOKUP(Tabla13[[#This Row],[Ref]],Hoja1!C:O,13,FALSE)</f>
        <v>0</v>
      </c>
      <c r="Q496" s="5">
        <f>VLOOKUP(Tabla13[[#This Row],[Ref]],Hoja1!C:P,14,FALSE)</f>
        <v>0</v>
      </c>
      <c r="R496" s="5">
        <f>VLOOKUP(Tabla13[[#This Row],[Ref]],Hoja1!C:Q,15,FALSE)</f>
        <v>0</v>
      </c>
      <c r="S496" s="5">
        <f>VLOOKUP(Tabla13[[#This Row],[Ref]],Hoja1!C:R,16,FALSE)</f>
        <v>0</v>
      </c>
      <c r="T496" s="5">
        <f>VLOOKUP(Tabla13[[#This Row],[Ref]],Hoja1!C:S,17,FALSE)</f>
        <v>0</v>
      </c>
      <c r="U496" s="5">
        <f>VLOOKUP(Tabla13[[#This Row],[Ref]],Hoja1!C:T,18,FALSE)</f>
        <v>0</v>
      </c>
      <c r="V496" s="5">
        <f>VLOOKUP(Tabla13[[#This Row],[Ref]],Hoja1!C:U,19,FALSE)</f>
        <v>0</v>
      </c>
      <c r="W496" s="5">
        <f>VLOOKUP(Tabla13[[#This Row],[Ref]],Hoja1!C:V,20,FALSE)</f>
        <v>0</v>
      </c>
      <c r="X496" s="5">
        <f>VLOOKUP(Tabla13[[#This Row],[Ref]],Hoja1!C:W,21,FALSE)</f>
        <v>0</v>
      </c>
      <c r="Y496" s="5">
        <f>VLOOKUP(Tabla13[[#This Row],[Ref]],Hoja1!C:X,22,FALSE)</f>
        <v>0</v>
      </c>
      <c r="Z496" s="2">
        <f>SUM(Tabla13[[#This Row],[18]:[38]])</f>
        <v>1</v>
      </c>
      <c r="AA496" s="6">
        <v>28.95</v>
      </c>
      <c r="AB496" s="6"/>
      <c r="AC496" s="6"/>
      <c r="AD496" s="3">
        <f>Tabla13[[#This Row],[Price 1]]*2.3</f>
        <v>66.584999999999994</v>
      </c>
      <c r="AE496" s="3"/>
      <c r="AF496" s="3"/>
      <c r="AG496" s="3" t="s">
        <v>1643</v>
      </c>
    </row>
    <row r="497" spans="1:33" ht="55.5" hidden="1" customHeight="1" x14ac:dyDescent="0.3">
      <c r="A497" s="10"/>
      <c r="B497" s="4" t="s">
        <v>2</v>
      </c>
      <c r="C497" s="4" t="s">
        <v>704</v>
      </c>
      <c r="D497" s="4" t="s">
        <v>703</v>
      </c>
      <c r="E497" s="5" t="e">
        <f>VLOOKUP(Tabla13[[#This Row],[Ref]],Hoja1!C:D,2,FALSE)</f>
        <v>#N/A</v>
      </c>
      <c r="F497" s="5" t="e">
        <f>VLOOKUP(Tabla13[[#This Row],[Ref]],Hoja1!C:E,3,FALSE)</f>
        <v>#N/A</v>
      </c>
      <c r="G497" s="5" t="e">
        <f>VLOOKUP(Tabla13[[#This Row],[Ref]],Hoja1!C:F,4,FALSE)</f>
        <v>#N/A</v>
      </c>
      <c r="H497" s="5" t="e">
        <f>VLOOKUP(Tabla13[[#This Row],[Ref]],Hoja1!C:G,5,FALSE)</f>
        <v>#N/A</v>
      </c>
      <c r="I497" s="5" t="e">
        <f>VLOOKUP(Tabla13[[#This Row],[Ref]],Hoja1!C:H,6,FALSE)</f>
        <v>#N/A</v>
      </c>
      <c r="J497" s="5" t="e">
        <f>VLOOKUP(Tabla13[[#This Row],[Ref]],Hoja1!C:I,7,FALSE)</f>
        <v>#N/A</v>
      </c>
      <c r="K497" s="5" t="e">
        <f>VLOOKUP(Tabla13[[#This Row],[Ref]],Hoja1!C:J,8,FALSE)</f>
        <v>#N/A</v>
      </c>
      <c r="L497" s="5" t="e">
        <f>VLOOKUP(Tabla13[[#This Row],[Ref]],Hoja1!C:K,9,FALSE)</f>
        <v>#N/A</v>
      </c>
      <c r="M497" s="5" t="e">
        <f>VLOOKUP(Tabla13[[#This Row],[Ref]],Hoja1!C:L,10,FALSE)</f>
        <v>#N/A</v>
      </c>
      <c r="N497" s="5" t="e">
        <f>VLOOKUP(Tabla13[[#This Row],[Ref]],Hoja1!C:M,11,FALSE)</f>
        <v>#N/A</v>
      </c>
      <c r="O497" s="5" t="e">
        <f>VLOOKUP(Tabla13[[#This Row],[Ref]],Hoja1!C:N,12,FALSE)</f>
        <v>#N/A</v>
      </c>
      <c r="P497" s="5" t="e">
        <f>VLOOKUP(Tabla13[[#This Row],[Ref]],Hoja1!C:O,13,FALSE)</f>
        <v>#N/A</v>
      </c>
      <c r="Q497" s="5" t="e">
        <f>VLOOKUP(Tabla13[[#This Row],[Ref]],Hoja1!C:P,14,FALSE)</f>
        <v>#N/A</v>
      </c>
      <c r="R497" s="5" t="e">
        <f>VLOOKUP(Tabla13[[#This Row],[Ref]],Hoja1!C:Q,15,FALSE)</f>
        <v>#N/A</v>
      </c>
      <c r="S497" s="5" t="e">
        <f>VLOOKUP(Tabla13[[#This Row],[Ref]],Hoja1!C:R,16,FALSE)</f>
        <v>#N/A</v>
      </c>
      <c r="T497" s="5" t="e">
        <f>VLOOKUP(Tabla13[[#This Row],[Ref]],Hoja1!C:S,17,FALSE)</f>
        <v>#N/A</v>
      </c>
      <c r="U497" s="5" t="e">
        <f>VLOOKUP(Tabla13[[#This Row],[Ref]],Hoja1!C:T,18,FALSE)</f>
        <v>#N/A</v>
      </c>
      <c r="V497" s="5" t="e">
        <f>VLOOKUP(Tabla13[[#This Row],[Ref]],Hoja1!C:U,19,FALSE)</f>
        <v>#N/A</v>
      </c>
      <c r="W497" s="5" t="e">
        <f>VLOOKUP(Tabla13[[#This Row],[Ref]],Hoja1!C:V,20,FALSE)</f>
        <v>#N/A</v>
      </c>
      <c r="X497" s="5" t="e">
        <f>VLOOKUP(Tabla13[[#This Row],[Ref]],Hoja1!C:W,21,FALSE)</f>
        <v>#N/A</v>
      </c>
      <c r="Y497" s="5" t="e">
        <f>VLOOKUP(Tabla13[[#This Row],[Ref]],Hoja1!C:X,22,FALSE)</f>
        <v>#N/A</v>
      </c>
      <c r="Z497" s="2" t="e">
        <f>SUM(Tabla13[[#This Row],[18]:[38]])</f>
        <v>#N/A</v>
      </c>
      <c r="AA497" s="6">
        <v>28.95</v>
      </c>
      <c r="AB497" s="6"/>
      <c r="AC497" s="6"/>
      <c r="AD497" s="3">
        <f>Tabla13[[#This Row],[Price 1]]*2.3</f>
        <v>66.584999999999994</v>
      </c>
      <c r="AE497" s="3"/>
      <c r="AF497" s="3"/>
      <c r="AG497" s="3"/>
    </row>
    <row r="498" spans="1:33" ht="55.5" customHeight="1" x14ac:dyDescent="0.3">
      <c r="A498" s="9"/>
      <c r="B498" s="4" t="s">
        <v>2</v>
      </c>
      <c r="C498" s="4" t="s">
        <v>705</v>
      </c>
      <c r="D498" s="4" t="s">
        <v>703</v>
      </c>
      <c r="E498" s="5">
        <f>VLOOKUP(Tabla13[[#This Row],[Ref]],Hoja1!C:D,2,FALSE)</f>
        <v>1</v>
      </c>
      <c r="F498" s="5">
        <f>VLOOKUP(Tabla13[[#This Row],[Ref]],Hoja1!C:E,3,FALSE)</f>
        <v>0</v>
      </c>
      <c r="G498" s="5">
        <f>VLOOKUP(Tabla13[[#This Row],[Ref]],Hoja1!C:F,4,FALSE)</f>
        <v>1</v>
      </c>
      <c r="H498" s="5">
        <f>VLOOKUP(Tabla13[[#This Row],[Ref]],Hoja1!C:G,5,FALSE)</f>
        <v>0</v>
      </c>
      <c r="I498" s="5">
        <f>VLOOKUP(Tabla13[[#This Row],[Ref]],Hoja1!C:H,6,FALSE)</f>
        <v>1</v>
      </c>
      <c r="J498" s="5">
        <f>VLOOKUP(Tabla13[[#This Row],[Ref]],Hoja1!C:I,7,FALSE)</f>
        <v>0</v>
      </c>
      <c r="K498" s="5">
        <f>VLOOKUP(Tabla13[[#This Row],[Ref]],Hoja1!C:J,8,FALSE)</f>
        <v>0</v>
      </c>
      <c r="L498" s="5">
        <f>VLOOKUP(Tabla13[[#This Row],[Ref]],Hoja1!C:K,9,FALSE)</f>
        <v>0</v>
      </c>
      <c r="M498" s="5">
        <f>VLOOKUP(Tabla13[[#This Row],[Ref]],Hoja1!C:L,10,FALSE)</f>
        <v>0</v>
      </c>
      <c r="N498" s="5">
        <f>VLOOKUP(Tabla13[[#This Row],[Ref]],Hoja1!C:M,11,FALSE)</f>
        <v>0</v>
      </c>
      <c r="O498" s="5">
        <f>VLOOKUP(Tabla13[[#This Row],[Ref]],Hoja1!C:N,12,FALSE)</f>
        <v>0</v>
      </c>
      <c r="P498" s="5">
        <f>VLOOKUP(Tabla13[[#This Row],[Ref]],Hoja1!C:O,13,FALSE)</f>
        <v>0</v>
      </c>
      <c r="Q498" s="5">
        <f>VLOOKUP(Tabla13[[#This Row],[Ref]],Hoja1!C:P,14,FALSE)</f>
        <v>0</v>
      </c>
      <c r="R498" s="5">
        <f>VLOOKUP(Tabla13[[#This Row],[Ref]],Hoja1!C:Q,15,FALSE)</f>
        <v>0</v>
      </c>
      <c r="S498" s="5">
        <f>VLOOKUP(Tabla13[[#This Row],[Ref]],Hoja1!C:R,16,FALSE)</f>
        <v>0</v>
      </c>
      <c r="T498" s="5">
        <f>VLOOKUP(Tabla13[[#This Row],[Ref]],Hoja1!C:S,17,FALSE)</f>
        <v>0</v>
      </c>
      <c r="U498" s="5">
        <f>VLOOKUP(Tabla13[[#This Row],[Ref]],Hoja1!C:T,18,FALSE)</f>
        <v>0</v>
      </c>
      <c r="V498" s="5">
        <f>VLOOKUP(Tabla13[[#This Row],[Ref]],Hoja1!C:U,19,FALSE)</f>
        <v>0</v>
      </c>
      <c r="W498" s="5">
        <f>VLOOKUP(Tabla13[[#This Row],[Ref]],Hoja1!C:V,20,FALSE)</f>
        <v>0</v>
      </c>
      <c r="X498" s="5">
        <f>VLOOKUP(Tabla13[[#This Row],[Ref]],Hoja1!C:W,21,FALSE)</f>
        <v>0</v>
      </c>
      <c r="Y498" s="5">
        <f>VLOOKUP(Tabla13[[#This Row],[Ref]],Hoja1!C:X,22,FALSE)</f>
        <v>0</v>
      </c>
      <c r="Z498" s="2">
        <f>SUM(Tabla13[[#This Row],[18]:[38]])</f>
        <v>3</v>
      </c>
      <c r="AA498" s="6">
        <v>28.95</v>
      </c>
      <c r="AB498" s="6"/>
      <c r="AC498" s="6"/>
      <c r="AD498" s="3">
        <f>Tabla13[[#This Row],[Price 1]]*2.3</f>
        <v>66.584999999999994</v>
      </c>
      <c r="AE498" s="3"/>
      <c r="AF498" s="3"/>
      <c r="AG498" s="3" t="s">
        <v>1643</v>
      </c>
    </row>
    <row r="499" spans="1:33" ht="55.5" hidden="1" customHeight="1" x14ac:dyDescent="0.3">
      <c r="A499" s="10"/>
      <c r="B499" s="4" t="s">
        <v>2</v>
      </c>
      <c r="C499" s="4" t="s">
        <v>706</v>
      </c>
      <c r="D499" s="4" t="s">
        <v>568</v>
      </c>
      <c r="E499" s="5" t="e">
        <f>VLOOKUP(Tabla13[[#This Row],[Ref]],Hoja1!C:D,2,FALSE)</f>
        <v>#N/A</v>
      </c>
      <c r="F499" s="5" t="e">
        <f>VLOOKUP(Tabla13[[#This Row],[Ref]],Hoja1!C:E,3,FALSE)</f>
        <v>#N/A</v>
      </c>
      <c r="G499" s="5" t="e">
        <f>VLOOKUP(Tabla13[[#This Row],[Ref]],Hoja1!C:F,4,FALSE)</f>
        <v>#N/A</v>
      </c>
      <c r="H499" s="5" t="e">
        <f>VLOOKUP(Tabla13[[#This Row],[Ref]],Hoja1!C:G,5,FALSE)</f>
        <v>#N/A</v>
      </c>
      <c r="I499" s="5" t="e">
        <f>VLOOKUP(Tabla13[[#This Row],[Ref]],Hoja1!C:H,6,FALSE)</f>
        <v>#N/A</v>
      </c>
      <c r="J499" s="5" t="e">
        <f>VLOOKUP(Tabla13[[#This Row],[Ref]],Hoja1!C:I,7,FALSE)</f>
        <v>#N/A</v>
      </c>
      <c r="K499" s="5" t="e">
        <f>VLOOKUP(Tabla13[[#This Row],[Ref]],Hoja1!C:J,8,FALSE)</f>
        <v>#N/A</v>
      </c>
      <c r="L499" s="5" t="e">
        <f>VLOOKUP(Tabla13[[#This Row],[Ref]],Hoja1!C:K,9,FALSE)</f>
        <v>#N/A</v>
      </c>
      <c r="M499" s="5" t="e">
        <f>VLOOKUP(Tabla13[[#This Row],[Ref]],Hoja1!C:L,10,FALSE)</f>
        <v>#N/A</v>
      </c>
      <c r="N499" s="5" t="e">
        <f>VLOOKUP(Tabla13[[#This Row],[Ref]],Hoja1!C:M,11,FALSE)</f>
        <v>#N/A</v>
      </c>
      <c r="O499" s="5" t="e">
        <f>VLOOKUP(Tabla13[[#This Row],[Ref]],Hoja1!C:N,12,FALSE)</f>
        <v>#N/A</v>
      </c>
      <c r="P499" s="5" t="e">
        <f>VLOOKUP(Tabla13[[#This Row],[Ref]],Hoja1!C:O,13,FALSE)</f>
        <v>#N/A</v>
      </c>
      <c r="Q499" s="5" t="e">
        <f>VLOOKUP(Tabla13[[#This Row],[Ref]],Hoja1!C:P,14,FALSE)</f>
        <v>#N/A</v>
      </c>
      <c r="R499" s="5" t="e">
        <f>VLOOKUP(Tabla13[[#This Row],[Ref]],Hoja1!C:Q,15,FALSE)</f>
        <v>#N/A</v>
      </c>
      <c r="S499" s="5" t="e">
        <f>VLOOKUP(Tabla13[[#This Row],[Ref]],Hoja1!C:R,16,FALSE)</f>
        <v>#N/A</v>
      </c>
      <c r="T499" s="5" t="e">
        <f>VLOOKUP(Tabla13[[#This Row],[Ref]],Hoja1!C:S,17,FALSE)</f>
        <v>#N/A</v>
      </c>
      <c r="U499" s="5" t="e">
        <f>VLOOKUP(Tabla13[[#This Row],[Ref]],Hoja1!C:T,18,FALSE)</f>
        <v>#N/A</v>
      </c>
      <c r="V499" s="5" t="e">
        <f>VLOOKUP(Tabla13[[#This Row],[Ref]],Hoja1!C:U,19,FALSE)</f>
        <v>#N/A</v>
      </c>
      <c r="W499" s="5" t="e">
        <f>VLOOKUP(Tabla13[[#This Row],[Ref]],Hoja1!C:V,20,FALSE)</f>
        <v>#N/A</v>
      </c>
      <c r="X499" s="5" t="e">
        <f>VLOOKUP(Tabla13[[#This Row],[Ref]],Hoja1!C:W,21,FALSE)</f>
        <v>#N/A</v>
      </c>
      <c r="Y499" s="5" t="e">
        <f>VLOOKUP(Tabla13[[#This Row],[Ref]],Hoja1!C:X,22,FALSE)</f>
        <v>#N/A</v>
      </c>
      <c r="Z499" s="2" t="e">
        <f>SUM(Tabla13[[#This Row],[18]:[38]])</f>
        <v>#N/A</v>
      </c>
      <c r="AA499" s="6">
        <v>27.95</v>
      </c>
      <c r="AB499" s="6"/>
      <c r="AC499" s="6"/>
      <c r="AD499" s="3">
        <f>Tabla13[[#This Row],[Price 1]]*2.3</f>
        <v>64.284999999999997</v>
      </c>
      <c r="AE499" s="3"/>
      <c r="AF499" s="3"/>
      <c r="AG499" s="3"/>
    </row>
    <row r="500" spans="1:33" ht="55.5" hidden="1" customHeight="1" x14ac:dyDescent="0.3">
      <c r="A500" s="10"/>
      <c r="B500" s="4" t="s">
        <v>2</v>
      </c>
      <c r="C500" s="4" t="s">
        <v>707</v>
      </c>
      <c r="D500" s="4" t="s">
        <v>568</v>
      </c>
      <c r="E500" s="5" t="e">
        <f>VLOOKUP(Tabla13[[#This Row],[Ref]],Hoja1!C:D,2,FALSE)</f>
        <v>#N/A</v>
      </c>
      <c r="F500" s="5" t="e">
        <f>VLOOKUP(Tabla13[[#This Row],[Ref]],Hoja1!C:E,3,FALSE)</f>
        <v>#N/A</v>
      </c>
      <c r="G500" s="5" t="e">
        <f>VLOOKUP(Tabla13[[#This Row],[Ref]],Hoja1!C:F,4,FALSE)</f>
        <v>#N/A</v>
      </c>
      <c r="H500" s="5" t="e">
        <f>VLOOKUP(Tabla13[[#This Row],[Ref]],Hoja1!C:G,5,FALSE)</f>
        <v>#N/A</v>
      </c>
      <c r="I500" s="5" t="e">
        <f>VLOOKUP(Tabla13[[#This Row],[Ref]],Hoja1!C:H,6,FALSE)</f>
        <v>#N/A</v>
      </c>
      <c r="J500" s="5" t="e">
        <f>VLOOKUP(Tabla13[[#This Row],[Ref]],Hoja1!C:I,7,FALSE)</f>
        <v>#N/A</v>
      </c>
      <c r="K500" s="5" t="e">
        <f>VLOOKUP(Tabla13[[#This Row],[Ref]],Hoja1!C:J,8,FALSE)</f>
        <v>#N/A</v>
      </c>
      <c r="L500" s="5" t="e">
        <f>VLOOKUP(Tabla13[[#This Row],[Ref]],Hoja1!C:K,9,FALSE)</f>
        <v>#N/A</v>
      </c>
      <c r="M500" s="5" t="e">
        <f>VLOOKUP(Tabla13[[#This Row],[Ref]],Hoja1!C:L,10,FALSE)</f>
        <v>#N/A</v>
      </c>
      <c r="N500" s="5" t="e">
        <f>VLOOKUP(Tabla13[[#This Row],[Ref]],Hoja1!C:M,11,FALSE)</f>
        <v>#N/A</v>
      </c>
      <c r="O500" s="5" t="e">
        <f>VLOOKUP(Tabla13[[#This Row],[Ref]],Hoja1!C:N,12,FALSE)</f>
        <v>#N/A</v>
      </c>
      <c r="P500" s="5" t="e">
        <f>VLOOKUP(Tabla13[[#This Row],[Ref]],Hoja1!C:O,13,FALSE)</f>
        <v>#N/A</v>
      </c>
      <c r="Q500" s="5" t="e">
        <f>VLOOKUP(Tabla13[[#This Row],[Ref]],Hoja1!C:P,14,FALSE)</f>
        <v>#N/A</v>
      </c>
      <c r="R500" s="5" t="e">
        <f>VLOOKUP(Tabla13[[#This Row],[Ref]],Hoja1!C:Q,15,FALSE)</f>
        <v>#N/A</v>
      </c>
      <c r="S500" s="5" t="e">
        <f>VLOOKUP(Tabla13[[#This Row],[Ref]],Hoja1!C:R,16,FALSE)</f>
        <v>#N/A</v>
      </c>
      <c r="T500" s="5" t="e">
        <f>VLOOKUP(Tabla13[[#This Row],[Ref]],Hoja1!C:S,17,FALSE)</f>
        <v>#N/A</v>
      </c>
      <c r="U500" s="5" t="e">
        <f>VLOOKUP(Tabla13[[#This Row],[Ref]],Hoja1!C:T,18,FALSE)</f>
        <v>#N/A</v>
      </c>
      <c r="V500" s="5" t="e">
        <f>VLOOKUP(Tabla13[[#This Row],[Ref]],Hoja1!C:U,19,FALSE)</f>
        <v>#N/A</v>
      </c>
      <c r="W500" s="5" t="e">
        <f>VLOOKUP(Tabla13[[#This Row],[Ref]],Hoja1!C:V,20,FALSE)</f>
        <v>#N/A</v>
      </c>
      <c r="X500" s="5" t="e">
        <f>VLOOKUP(Tabla13[[#This Row],[Ref]],Hoja1!C:W,21,FALSE)</f>
        <v>#N/A</v>
      </c>
      <c r="Y500" s="5" t="e">
        <f>VLOOKUP(Tabla13[[#This Row],[Ref]],Hoja1!C:X,22,FALSE)</f>
        <v>#N/A</v>
      </c>
      <c r="Z500" s="2" t="e">
        <f>SUM(Tabla13[[#This Row],[18]:[38]])</f>
        <v>#N/A</v>
      </c>
      <c r="AA500" s="6">
        <v>27.95</v>
      </c>
      <c r="AB500" s="6"/>
      <c r="AC500" s="6"/>
      <c r="AD500" s="3">
        <f>Tabla13[[#This Row],[Price 1]]*2.3</f>
        <v>64.284999999999997</v>
      </c>
      <c r="AE500" s="3"/>
      <c r="AF500" s="3"/>
      <c r="AG500" s="3"/>
    </row>
    <row r="501" spans="1:33" ht="55.5" hidden="1" customHeight="1" x14ac:dyDescent="0.3">
      <c r="A501" s="10"/>
      <c r="B501" s="4" t="s">
        <v>2</v>
      </c>
      <c r="C501" s="4" t="s">
        <v>708</v>
      </c>
      <c r="D501" s="4" t="s">
        <v>571</v>
      </c>
      <c r="E501" s="5" t="e">
        <f>VLOOKUP(Tabla13[[#This Row],[Ref]],Hoja1!C:D,2,FALSE)</f>
        <v>#N/A</v>
      </c>
      <c r="F501" s="5" t="e">
        <f>VLOOKUP(Tabla13[[#This Row],[Ref]],Hoja1!C:E,3,FALSE)</f>
        <v>#N/A</v>
      </c>
      <c r="G501" s="5" t="e">
        <f>VLOOKUP(Tabla13[[#This Row],[Ref]],Hoja1!C:F,4,FALSE)</f>
        <v>#N/A</v>
      </c>
      <c r="H501" s="5" t="e">
        <f>VLOOKUP(Tabla13[[#This Row],[Ref]],Hoja1!C:G,5,FALSE)</f>
        <v>#N/A</v>
      </c>
      <c r="I501" s="5" t="e">
        <f>VLOOKUP(Tabla13[[#This Row],[Ref]],Hoja1!C:H,6,FALSE)</f>
        <v>#N/A</v>
      </c>
      <c r="J501" s="5" t="e">
        <f>VLOOKUP(Tabla13[[#This Row],[Ref]],Hoja1!C:I,7,FALSE)</f>
        <v>#N/A</v>
      </c>
      <c r="K501" s="5" t="e">
        <f>VLOOKUP(Tabla13[[#This Row],[Ref]],Hoja1!C:J,8,FALSE)</f>
        <v>#N/A</v>
      </c>
      <c r="L501" s="5" t="e">
        <f>VLOOKUP(Tabla13[[#This Row],[Ref]],Hoja1!C:K,9,FALSE)</f>
        <v>#N/A</v>
      </c>
      <c r="M501" s="5" t="e">
        <f>VLOOKUP(Tabla13[[#This Row],[Ref]],Hoja1!C:L,10,FALSE)</f>
        <v>#N/A</v>
      </c>
      <c r="N501" s="5" t="e">
        <f>VLOOKUP(Tabla13[[#This Row],[Ref]],Hoja1!C:M,11,FALSE)</f>
        <v>#N/A</v>
      </c>
      <c r="O501" s="5" t="e">
        <f>VLOOKUP(Tabla13[[#This Row],[Ref]],Hoja1!C:N,12,FALSE)</f>
        <v>#N/A</v>
      </c>
      <c r="P501" s="5" t="e">
        <f>VLOOKUP(Tabla13[[#This Row],[Ref]],Hoja1!C:O,13,FALSE)</f>
        <v>#N/A</v>
      </c>
      <c r="Q501" s="5" t="e">
        <f>VLOOKUP(Tabla13[[#This Row],[Ref]],Hoja1!C:P,14,FALSE)</f>
        <v>#N/A</v>
      </c>
      <c r="R501" s="5" t="e">
        <f>VLOOKUP(Tabla13[[#This Row],[Ref]],Hoja1!C:Q,15,FALSE)</f>
        <v>#N/A</v>
      </c>
      <c r="S501" s="5" t="e">
        <f>VLOOKUP(Tabla13[[#This Row],[Ref]],Hoja1!C:R,16,FALSE)</f>
        <v>#N/A</v>
      </c>
      <c r="T501" s="5" t="e">
        <f>VLOOKUP(Tabla13[[#This Row],[Ref]],Hoja1!C:S,17,FALSE)</f>
        <v>#N/A</v>
      </c>
      <c r="U501" s="5" t="e">
        <f>VLOOKUP(Tabla13[[#This Row],[Ref]],Hoja1!C:T,18,FALSE)</f>
        <v>#N/A</v>
      </c>
      <c r="V501" s="5" t="e">
        <f>VLOOKUP(Tabla13[[#This Row],[Ref]],Hoja1!C:U,19,FALSE)</f>
        <v>#N/A</v>
      </c>
      <c r="W501" s="5" t="e">
        <f>VLOOKUP(Tabla13[[#This Row],[Ref]],Hoja1!C:V,20,FALSE)</f>
        <v>#N/A</v>
      </c>
      <c r="X501" s="5" t="e">
        <f>VLOOKUP(Tabla13[[#This Row],[Ref]],Hoja1!C:W,21,FALSE)</f>
        <v>#N/A</v>
      </c>
      <c r="Y501" s="5" t="e">
        <f>VLOOKUP(Tabla13[[#This Row],[Ref]],Hoja1!C:X,22,FALSE)</f>
        <v>#N/A</v>
      </c>
      <c r="Z501" s="2" t="e">
        <f>SUM(Tabla13[[#This Row],[18]:[38]])</f>
        <v>#N/A</v>
      </c>
      <c r="AA501" s="6">
        <v>27.95</v>
      </c>
      <c r="AB501" s="6"/>
      <c r="AC501" s="6"/>
      <c r="AD501" s="3">
        <f>Tabla13[[#This Row],[Price 1]]*2.3</f>
        <v>64.284999999999997</v>
      </c>
      <c r="AE501" s="3"/>
      <c r="AF501" s="3"/>
      <c r="AG501" s="3"/>
    </row>
    <row r="502" spans="1:33" ht="55.5" hidden="1" customHeight="1" x14ac:dyDescent="0.3">
      <c r="A502" s="9"/>
      <c r="B502" s="4" t="s">
        <v>2</v>
      </c>
      <c r="C502" s="4" t="s">
        <v>709</v>
      </c>
      <c r="D502" s="4" t="s">
        <v>571</v>
      </c>
      <c r="E502" s="5" t="e">
        <f>VLOOKUP(Tabla13[[#This Row],[Ref]],Hoja1!C:D,2,FALSE)</f>
        <v>#N/A</v>
      </c>
      <c r="F502" s="5" t="e">
        <f>VLOOKUP(Tabla13[[#This Row],[Ref]],Hoja1!C:E,3,FALSE)</f>
        <v>#N/A</v>
      </c>
      <c r="G502" s="5" t="e">
        <f>VLOOKUP(Tabla13[[#This Row],[Ref]],Hoja1!C:F,4,FALSE)</f>
        <v>#N/A</v>
      </c>
      <c r="H502" s="5" t="e">
        <f>VLOOKUP(Tabla13[[#This Row],[Ref]],Hoja1!C:G,5,FALSE)</f>
        <v>#N/A</v>
      </c>
      <c r="I502" s="5" t="e">
        <f>VLOOKUP(Tabla13[[#This Row],[Ref]],Hoja1!C:H,6,FALSE)</f>
        <v>#N/A</v>
      </c>
      <c r="J502" s="5" t="e">
        <f>VLOOKUP(Tabla13[[#This Row],[Ref]],Hoja1!C:I,7,FALSE)</f>
        <v>#N/A</v>
      </c>
      <c r="K502" s="5" t="e">
        <f>VLOOKUP(Tabla13[[#This Row],[Ref]],Hoja1!C:J,8,FALSE)</f>
        <v>#N/A</v>
      </c>
      <c r="L502" s="5" t="e">
        <f>VLOOKUP(Tabla13[[#This Row],[Ref]],Hoja1!C:K,9,FALSE)</f>
        <v>#N/A</v>
      </c>
      <c r="M502" s="5" t="e">
        <f>VLOOKUP(Tabla13[[#This Row],[Ref]],Hoja1!C:L,10,FALSE)</f>
        <v>#N/A</v>
      </c>
      <c r="N502" s="5" t="e">
        <f>VLOOKUP(Tabla13[[#This Row],[Ref]],Hoja1!C:M,11,FALSE)</f>
        <v>#N/A</v>
      </c>
      <c r="O502" s="5" t="e">
        <f>VLOOKUP(Tabla13[[#This Row],[Ref]],Hoja1!C:N,12,FALSE)</f>
        <v>#N/A</v>
      </c>
      <c r="P502" s="5" t="e">
        <f>VLOOKUP(Tabla13[[#This Row],[Ref]],Hoja1!C:O,13,FALSE)</f>
        <v>#N/A</v>
      </c>
      <c r="Q502" s="5" t="e">
        <f>VLOOKUP(Tabla13[[#This Row],[Ref]],Hoja1!C:P,14,FALSE)</f>
        <v>#N/A</v>
      </c>
      <c r="R502" s="5" t="e">
        <f>VLOOKUP(Tabla13[[#This Row],[Ref]],Hoja1!C:Q,15,FALSE)</f>
        <v>#N/A</v>
      </c>
      <c r="S502" s="5" t="e">
        <f>VLOOKUP(Tabla13[[#This Row],[Ref]],Hoja1!C:R,16,FALSE)</f>
        <v>#N/A</v>
      </c>
      <c r="T502" s="5" t="e">
        <f>VLOOKUP(Tabla13[[#This Row],[Ref]],Hoja1!C:S,17,FALSE)</f>
        <v>#N/A</v>
      </c>
      <c r="U502" s="5" t="e">
        <f>VLOOKUP(Tabla13[[#This Row],[Ref]],Hoja1!C:T,18,FALSE)</f>
        <v>#N/A</v>
      </c>
      <c r="V502" s="5" t="e">
        <f>VLOOKUP(Tabla13[[#This Row],[Ref]],Hoja1!C:U,19,FALSE)</f>
        <v>#N/A</v>
      </c>
      <c r="W502" s="5" t="e">
        <f>VLOOKUP(Tabla13[[#This Row],[Ref]],Hoja1!C:V,20,FALSE)</f>
        <v>#N/A</v>
      </c>
      <c r="X502" s="5" t="e">
        <f>VLOOKUP(Tabla13[[#This Row],[Ref]],Hoja1!C:W,21,FALSE)</f>
        <v>#N/A</v>
      </c>
      <c r="Y502" s="5" t="e">
        <f>VLOOKUP(Tabla13[[#This Row],[Ref]],Hoja1!C:X,22,FALSE)</f>
        <v>#N/A</v>
      </c>
      <c r="Z502" s="2" t="e">
        <f>SUM(Tabla13[[#This Row],[18]:[38]])</f>
        <v>#N/A</v>
      </c>
      <c r="AA502" s="6">
        <v>27.95</v>
      </c>
      <c r="AB502" s="6"/>
      <c r="AC502" s="6"/>
      <c r="AD502" s="3">
        <f>Tabla13[[#This Row],[Price 1]]*2.3</f>
        <v>64.284999999999997</v>
      </c>
      <c r="AE502" s="3"/>
      <c r="AF502" s="3"/>
      <c r="AG502" s="3"/>
    </row>
    <row r="503" spans="1:33" ht="55.5" hidden="1" customHeight="1" x14ac:dyDescent="0.3">
      <c r="A503" s="9"/>
      <c r="B503" s="4" t="s">
        <v>2</v>
      </c>
      <c r="C503" s="4" t="s">
        <v>710</v>
      </c>
      <c r="D503" s="4" t="s">
        <v>711</v>
      </c>
      <c r="E503" s="5" t="e">
        <f>VLOOKUP(Tabla13[[#This Row],[Ref]],Hoja1!C:D,2,FALSE)</f>
        <v>#N/A</v>
      </c>
      <c r="F503" s="5" t="e">
        <f>VLOOKUP(Tabla13[[#This Row],[Ref]],Hoja1!C:E,3,FALSE)</f>
        <v>#N/A</v>
      </c>
      <c r="G503" s="5" t="e">
        <f>VLOOKUP(Tabla13[[#This Row],[Ref]],Hoja1!C:F,4,FALSE)</f>
        <v>#N/A</v>
      </c>
      <c r="H503" s="5" t="e">
        <f>VLOOKUP(Tabla13[[#This Row],[Ref]],Hoja1!C:G,5,FALSE)</f>
        <v>#N/A</v>
      </c>
      <c r="I503" s="5" t="e">
        <f>VLOOKUP(Tabla13[[#This Row],[Ref]],Hoja1!C:H,6,FALSE)</f>
        <v>#N/A</v>
      </c>
      <c r="J503" s="5" t="e">
        <f>VLOOKUP(Tabla13[[#This Row],[Ref]],Hoja1!C:I,7,FALSE)</f>
        <v>#N/A</v>
      </c>
      <c r="K503" s="5" t="e">
        <f>VLOOKUP(Tabla13[[#This Row],[Ref]],Hoja1!C:J,8,FALSE)</f>
        <v>#N/A</v>
      </c>
      <c r="L503" s="5" t="e">
        <f>VLOOKUP(Tabla13[[#This Row],[Ref]],Hoja1!C:K,9,FALSE)</f>
        <v>#N/A</v>
      </c>
      <c r="M503" s="5" t="e">
        <f>VLOOKUP(Tabla13[[#This Row],[Ref]],Hoja1!C:L,10,FALSE)</f>
        <v>#N/A</v>
      </c>
      <c r="N503" s="5" t="e">
        <f>VLOOKUP(Tabla13[[#This Row],[Ref]],Hoja1!C:M,11,FALSE)</f>
        <v>#N/A</v>
      </c>
      <c r="O503" s="5" t="e">
        <f>VLOOKUP(Tabla13[[#This Row],[Ref]],Hoja1!C:N,12,FALSE)</f>
        <v>#N/A</v>
      </c>
      <c r="P503" s="5" t="e">
        <f>VLOOKUP(Tabla13[[#This Row],[Ref]],Hoja1!C:O,13,FALSE)</f>
        <v>#N/A</v>
      </c>
      <c r="Q503" s="5" t="e">
        <f>VLOOKUP(Tabla13[[#This Row],[Ref]],Hoja1!C:P,14,FALSE)</f>
        <v>#N/A</v>
      </c>
      <c r="R503" s="5" t="e">
        <f>VLOOKUP(Tabla13[[#This Row],[Ref]],Hoja1!C:Q,15,FALSE)</f>
        <v>#N/A</v>
      </c>
      <c r="S503" s="5" t="e">
        <f>VLOOKUP(Tabla13[[#This Row],[Ref]],Hoja1!C:R,16,FALSE)</f>
        <v>#N/A</v>
      </c>
      <c r="T503" s="5" t="e">
        <f>VLOOKUP(Tabla13[[#This Row],[Ref]],Hoja1!C:S,17,FALSE)</f>
        <v>#N/A</v>
      </c>
      <c r="U503" s="5" t="e">
        <f>VLOOKUP(Tabla13[[#This Row],[Ref]],Hoja1!C:T,18,FALSE)</f>
        <v>#N/A</v>
      </c>
      <c r="V503" s="5" t="e">
        <f>VLOOKUP(Tabla13[[#This Row],[Ref]],Hoja1!C:U,19,FALSE)</f>
        <v>#N/A</v>
      </c>
      <c r="W503" s="5" t="e">
        <f>VLOOKUP(Tabla13[[#This Row],[Ref]],Hoja1!C:V,20,FALSE)</f>
        <v>#N/A</v>
      </c>
      <c r="X503" s="5" t="e">
        <f>VLOOKUP(Tabla13[[#This Row],[Ref]],Hoja1!C:W,21,FALSE)</f>
        <v>#N/A</v>
      </c>
      <c r="Y503" s="5" t="e">
        <f>VLOOKUP(Tabla13[[#This Row],[Ref]],Hoja1!C:X,22,FALSE)</f>
        <v>#N/A</v>
      </c>
      <c r="Z503" s="2" t="e">
        <f>SUM(Tabla13[[#This Row],[18]:[38]])</f>
        <v>#N/A</v>
      </c>
      <c r="AA503" s="6">
        <v>27.95</v>
      </c>
      <c r="AB503" s="6"/>
      <c r="AC503" s="6"/>
      <c r="AD503" s="3">
        <f>Tabla13[[#This Row],[Price 1]]*2.3</f>
        <v>64.284999999999997</v>
      </c>
      <c r="AE503" s="3"/>
      <c r="AF503" s="3"/>
      <c r="AG503" s="3"/>
    </row>
    <row r="504" spans="1:33" ht="55.5" hidden="1" customHeight="1" x14ac:dyDescent="0.3">
      <c r="A504" s="9"/>
      <c r="B504" s="4" t="s">
        <v>2</v>
      </c>
      <c r="C504" s="4" t="s">
        <v>712</v>
      </c>
      <c r="D504" s="4" t="s">
        <v>711</v>
      </c>
      <c r="E504" s="5" t="e">
        <f>VLOOKUP(Tabla13[[#This Row],[Ref]],Hoja1!C:D,2,FALSE)</f>
        <v>#N/A</v>
      </c>
      <c r="F504" s="5" t="e">
        <f>VLOOKUP(Tabla13[[#This Row],[Ref]],Hoja1!C:E,3,FALSE)</f>
        <v>#N/A</v>
      </c>
      <c r="G504" s="5" t="e">
        <f>VLOOKUP(Tabla13[[#This Row],[Ref]],Hoja1!C:F,4,FALSE)</f>
        <v>#N/A</v>
      </c>
      <c r="H504" s="5" t="e">
        <f>VLOOKUP(Tabla13[[#This Row],[Ref]],Hoja1!C:G,5,FALSE)</f>
        <v>#N/A</v>
      </c>
      <c r="I504" s="5" t="e">
        <f>VLOOKUP(Tabla13[[#This Row],[Ref]],Hoja1!C:H,6,FALSE)</f>
        <v>#N/A</v>
      </c>
      <c r="J504" s="5" t="e">
        <f>VLOOKUP(Tabla13[[#This Row],[Ref]],Hoja1!C:I,7,FALSE)</f>
        <v>#N/A</v>
      </c>
      <c r="K504" s="5" t="e">
        <f>VLOOKUP(Tabla13[[#This Row],[Ref]],Hoja1!C:J,8,FALSE)</f>
        <v>#N/A</v>
      </c>
      <c r="L504" s="5" t="e">
        <f>VLOOKUP(Tabla13[[#This Row],[Ref]],Hoja1!C:K,9,FALSE)</f>
        <v>#N/A</v>
      </c>
      <c r="M504" s="5" t="e">
        <f>VLOOKUP(Tabla13[[#This Row],[Ref]],Hoja1!C:L,10,FALSE)</f>
        <v>#N/A</v>
      </c>
      <c r="N504" s="5" t="e">
        <f>VLOOKUP(Tabla13[[#This Row],[Ref]],Hoja1!C:M,11,FALSE)</f>
        <v>#N/A</v>
      </c>
      <c r="O504" s="5" t="e">
        <f>VLOOKUP(Tabla13[[#This Row],[Ref]],Hoja1!C:N,12,FALSE)</f>
        <v>#N/A</v>
      </c>
      <c r="P504" s="5" t="e">
        <f>VLOOKUP(Tabla13[[#This Row],[Ref]],Hoja1!C:O,13,FALSE)</f>
        <v>#N/A</v>
      </c>
      <c r="Q504" s="5" t="e">
        <f>VLOOKUP(Tabla13[[#This Row],[Ref]],Hoja1!C:P,14,FALSE)</f>
        <v>#N/A</v>
      </c>
      <c r="R504" s="5" t="e">
        <f>VLOOKUP(Tabla13[[#This Row],[Ref]],Hoja1!C:Q,15,FALSE)</f>
        <v>#N/A</v>
      </c>
      <c r="S504" s="5" t="e">
        <f>VLOOKUP(Tabla13[[#This Row],[Ref]],Hoja1!C:R,16,FALSE)</f>
        <v>#N/A</v>
      </c>
      <c r="T504" s="5" t="e">
        <f>VLOOKUP(Tabla13[[#This Row],[Ref]],Hoja1!C:S,17,FALSE)</f>
        <v>#N/A</v>
      </c>
      <c r="U504" s="5" t="e">
        <f>VLOOKUP(Tabla13[[#This Row],[Ref]],Hoja1!C:T,18,FALSE)</f>
        <v>#N/A</v>
      </c>
      <c r="V504" s="5" t="e">
        <f>VLOOKUP(Tabla13[[#This Row],[Ref]],Hoja1!C:U,19,FALSE)</f>
        <v>#N/A</v>
      </c>
      <c r="W504" s="5" t="e">
        <f>VLOOKUP(Tabla13[[#This Row],[Ref]],Hoja1!C:V,20,FALSE)</f>
        <v>#N/A</v>
      </c>
      <c r="X504" s="5" t="e">
        <f>VLOOKUP(Tabla13[[#This Row],[Ref]],Hoja1!C:W,21,FALSE)</f>
        <v>#N/A</v>
      </c>
      <c r="Y504" s="5" t="e">
        <f>VLOOKUP(Tabla13[[#This Row],[Ref]],Hoja1!C:X,22,FALSE)</f>
        <v>#N/A</v>
      </c>
      <c r="Z504" s="2" t="e">
        <f>SUM(Tabla13[[#This Row],[18]:[38]])</f>
        <v>#N/A</v>
      </c>
      <c r="AA504" s="6">
        <v>27.95</v>
      </c>
      <c r="AB504" s="6"/>
      <c r="AC504" s="6"/>
      <c r="AD504" s="3">
        <f>Tabla13[[#This Row],[Price 1]]*2.3</f>
        <v>64.284999999999997</v>
      </c>
      <c r="AE504" s="3"/>
      <c r="AF504" s="3"/>
      <c r="AG504" s="3"/>
    </row>
    <row r="505" spans="1:33" ht="55.5" hidden="1" customHeight="1" x14ac:dyDescent="0.3">
      <c r="A505" s="9"/>
      <c r="B505" s="4" t="s">
        <v>2</v>
      </c>
      <c r="C505" s="4" t="s">
        <v>713</v>
      </c>
      <c r="D505" s="4" t="s">
        <v>711</v>
      </c>
      <c r="E505" s="5" t="e">
        <f>VLOOKUP(Tabla13[[#This Row],[Ref]],Hoja1!C:D,2,FALSE)</f>
        <v>#N/A</v>
      </c>
      <c r="F505" s="5" t="e">
        <f>VLOOKUP(Tabla13[[#This Row],[Ref]],Hoja1!C:E,3,FALSE)</f>
        <v>#N/A</v>
      </c>
      <c r="G505" s="5" t="e">
        <f>VLOOKUP(Tabla13[[#This Row],[Ref]],Hoja1!C:F,4,FALSE)</f>
        <v>#N/A</v>
      </c>
      <c r="H505" s="5" t="e">
        <f>VLOOKUP(Tabla13[[#This Row],[Ref]],Hoja1!C:G,5,FALSE)</f>
        <v>#N/A</v>
      </c>
      <c r="I505" s="5" t="e">
        <f>VLOOKUP(Tabla13[[#This Row],[Ref]],Hoja1!C:H,6,FALSE)</f>
        <v>#N/A</v>
      </c>
      <c r="J505" s="5" t="e">
        <f>VLOOKUP(Tabla13[[#This Row],[Ref]],Hoja1!C:I,7,FALSE)</f>
        <v>#N/A</v>
      </c>
      <c r="K505" s="5" t="e">
        <f>VLOOKUP(Tabla13[[#This Row],[Ref]],Hoja1!C:J,8,FALSE)</f>
        <v>#N/A</v>
      </c>
      <c r="L505" s="5" t="e">
        <f>VLOOKUP(Tabla13[[#This Row],[Ref]],Hoja1!C:K,9,FALSE)</f>
        <v>#N/A</v>
      </c>
      <c r="M505" s="5" t="e">
        <f>VLOOKUP(Tabla13[[#This Row],[Ref]],Hoja1!C:L,10,FALSE)</f>
        <v>#N/A</v>
      </c>
      <c r="N505" s="5" t="e">
        <f>VLOOKUP(Tabla13[[#This Row],[Ref]],Hoja1!C:M,11,FALSE)</f>
        <v>#N/A</v>
      </c>
      <c r="O505" s="5" t="e">
        <f>VLOOKUP(Tabla13[[#This Row],[Ref]],Hoja1!C:N,12,FALSE)</f>
        <v>#N/A</v>
      </c>
      <c r="P505" s="5" t="e">
        <f>VLOOKUP(Tabla13[[#This Row],[Ref]],Hoja1!C:O,13,FALSE)</f>
        <v>#N/A</v>
      </c>
      <c r="Q505" s="5" t="e">
        <f>VLOOKUP(Tabla13[[#This Row],[Ref]],Hoja1!C:P,14,FALSE)</f>
        <v>#N/A</v>
      </c>
      <c r="R505" s="5" t="e">
        <f>VLOOKUP(Tabla13[[#This Row],[Ref]],Hoja1!C:Q,15,FALSE)</f>
        <v>#N/A</v>
      </c>
      <c r="S505" s="5" t="e">
        <f>VLOOKUP(Tabla13[[#This Row],[Ref]],Hoja1!C:R,16,FALSE)</f>
        <v>#N/A</v>
      </c>
      <c r="T505" s="5" t="e">
        <f>VLOOKUP(Tabla13[[#This Row],[Ref]],Hoja1!C:S,17,FALSE)</f>
        <v>#N/A</v>
      </c>
      <c r="U505" s="5" t="e">
        <f>VLOOKUP(Tabla13[[#This Row],[Ref]],Hoja1!C:T,18,FALSE)</f>
        <v>#N/A</v>
      </c>
      <c r="V505" s="5" t="e">
        <f>VLOOKUP(Tabla13[[#This Row],[Ref]],Hoja1!C:U,19,FALSE)</f>
        <v>#N/A</v>
      </c>
      <c r="W505" s="5" t="e">
        <f>VLOOKUP(Tabla13[[#This Row],[Ref]],Hoja1!C:V,20,FALSE)</f>
        <v>#N/A</v>
      </c>
      <c r="X505" s="5" t="e">
        <f>VLOOKUP(Tabla13[[#This Row],[Ref]],Hoja1!C:W,21,FALSE)</f>
        <v>#N/A</v>
      </c>
      <c r="Y505" s="5" t="e">
        <f>VLOOKUP(Tabla13[[#This Row],[Ref]],Hoja1!C:X,22,FALSE)</f>
        <v>#N/A</v>
      </c>
      <c r="Z505" s="2" t="e">
        <f>SUM(Tabla13[[#This Row],[18]:[38]])</f>
        <v>#N/A</v>
      </c>
      <c r="AA505" s="6">
        <v>27.95</v>
      </c>
      <c r="AB505" s="6"/>
      <c r="AC505" s="6"/>
      <c r="AD505" s="3">
        <f>Tabla13[[#This Row],[Price 1]]*2.3</f>
        <v>64.284999999999997</v>
      </c>
      <c r="AE505" s="3"/>
      <c r="AF505" s="3"/>
      <c r="AG505" s="3"/>
    </row>
    <row r="506" spans="1:33" ht="55.5" hidden="1" customHeight="1" x14ac:dyDescent="0.3">
      <c r="A506" s="9"/>
      <c r="B506" s="4" t="s">
        <v>2</v>
      </c>
      <c r="C506" s="4" t="s">
        <v>714</v>
      </c>
      <c r="D506" s="4" t="s">
        <v>711</v>
      </c>
      <c r="E506" s="5" t="e">
        <f>VLOOKUP(Tabla13[[#This Row],[Ref]],Hoja1!C:D,2,FALSE)</f>
        <v>#N/A</v>
      </c>
      <c r="F506" s="5" t="e">
        <f>VLOOKUP(Tabla13[[#This Row],[Ref]],Hoja1!C:E,3,FALSE)</f>
        <v>#N/A</v>
      </c>
      <c r="G506" s="5" t="e">
        <f>VLOOKUP(Tabla13[[#This Row],[Ref]],Hoja1!C:F,4,FALSE)</f>
        <v>#N/A</v>
      </c>
      <c r="H506" s="5" t="e">
        <f>VLOOKUP(Tabla13[[#This Row],[Ref]],Hoja1!C:G,5,FALSE)</f>
        <v>#N/A</v>
      </c>
      <c r="I506" s="5" t="e">
        <f>VLOOKUP(Tabla13[[#This Row],[Ref]],Hoja1!C:H,6,FALSE)</f>
        <v>#N/A</v>
      </c>
      <c r="J506" s="5" t="e">
        <f>VLOOKUP(Tabla13[[#This Row],[Ref]],Hoja1!C:I,7,FALSE)</f>
        <v>#N/A</v>
      </c>
      <c r="K506" s="5" t="e">
        <f>VLOOKUP(Tabla13[[#This Row],[Ref]],Hoja1!C:J,8,FALSE)</f>
        <v>#N/A</v>
      </c>
      <c r="L506" s="5" t="e">
        <f>VLOOKUP(Tabla13[[#This Row],[Ref]],Hoja1!C:K,9,FALSE)</f>
        <v>#N/A</v>
      </c>
      <c r="M506" s="5" t="e">
        <f>VLOOKUP(Tabla13[[#This Row],[Ref]],Hoja1!C:L,10,FALSE)</f>
        <v>#N/A</v>
      </c>
      <c r="N506" s="5" t="e">
        <f>VLOOKUP(Tabla13[[#This Row],[Ref]],Hoja1!C:M,11,FALSE)</f>
        <v>#N/A</v>
      </c>
      <c r="O506" s="5" t="e">
        <f>VLOOKUP(Tabla13[[#This Row],[Ref]],Hoja1!C:N,12,FALSE)</f>
        <v>#N/A</v>
      </c>
      <c r="P506" s="5" t="e">
        <f>VLOOKUP(Tabla13[[#This Row],[Ref]],Hoja1!C:O,13,FALSE)</f>
        <v>#N/A</v>
      </c>
      <c r="Q506" s="5" t="e">
        <f>VLOOKUP(Tabla13[[#This Row],[Ref]],Hoja1!C:P,14,FALSE)</f>
        <v>#N/A</v>
      </c>
      <c r="R506" s="5" t="e">
        <f>VLOOKUP(Tabla13[[#This Row],[Ref]],Hoja1!C:Q,15,FALSE)</f>
        <v>#N/A</v>
      </c>
      <c r="S506" s="5" t="e">
        <f>VLOOKUP(Tabla13[[#This Row],[Ref]],Hoja1!C:R,16,FALSE)</f>
        <v>#N/A</v>
      </c>
      <c r="T506" s="5" t="e">
        <f>VLOOKUP(Tabla13[[#This Row],[Ref]],Hoja1!C:S,17,FALSE)</f>
        <v>#N/A</v>
      </c>
      <c r="U506" s="5" t="e">
        <f>VLOOKUP(Tabla13[[#This Row],[Ref]],Hoja1!C:T,18,FALSE)</f>
        <v>#N/A</v>
      </c>
      <c r="V506" s="5" t="e">
        <f>VLOOKUP(Tabla13[[#This Row],[Ref]],Hoja1!C:U,19,FALSE)</f>
        <v>#N/A</v>
      </c>
      <c r="W506" s="5" t="e">
        <f>VLOOKUP(Tabla13[[#This Row],[Ref]],Hoja1!C:V,20,FALSE)</f>
        <v>#N/A</v>
      </c>
      <c r="X506" s="5" t="e">
        <f>VLOOKUP(Tabla13[[#This Row],[Ref]],Hoja1!C:W,21,FALSE)</f>
        <v>#N/A</v>
      </c>
      <c r="Y506" s="5" t="e">
        <f>VLOOKUP(Tabla13[[#This Row],[Ref]],Hoja1!C:X,22,FALSE)</f>
        <v>#N/A</v>
      </c>
      <c r="Z506" s="2" t="e">
        <f>SUM(Tabla13[[#This Row],[18]:[38]])</f>
        <v>#N/A</v>
      </c>
      <c r="AA506" s="6">
        <v>27.95</v>
      </c>
      <c r="AB506" s="6"/>
      <c r="AC506" s="6"/>
      <c r="AD506" s="3">
        <f>Tabla13[[#This Row],[Price 1]]*2.3</f>
        <v>64.284999999999997</v>
      </c>
      <c r="AE506" s="3"/>
      <c r="AF506" s="3"/>
      <c r="AG506" s="3"/>
    </row>
    <row r="507" spans="1:33" ht="55.5" hidden="1" customHeight="1" x14ac:dyDescent="0.3">
      <c r="A507" s="9"/>
      <c r="B507" s="4" t="s">
        <v>2</v>
      </c>
      <c r="C507" s="4" t="s">
        <v>715</v>
      </c>
      <c r="D507" s="4" t="s">
        <v>716</v>
      </c>
      <c r="E507" s="5" t="e">
        <f>VLOOKUP(Tabla13[[#This Row],[Ref]],Hoja1!C:D,2,FALSE)</f>
        <v>#N/A</v>
      </c>
      <c r="F507" s="5" t="e">
        <f>VLOOKUP(Tabla13[[#This Row],[Ref]],Hoja1!C:E,3,FALSE)</f>
        <v>#N/A</v>
      </c>
      <c r="G507" s="5" t="e">
        <f>VLOOKUP(Tabla13[[#This Row],[Ref]],Hoja1!C:F,4,FALSE)</f>
        <v>#N/A</v>
      </c>
      <c r="H507" s="5" t="e">
        <f>VLOOKUP(Tabla13[[#This Row],[Ref]],Hoja1!C:G,5,FALSE)</f>
        <v>#N/A</v>
      </c>
      <c r="I507" s="5" t="e">
        <f>VLOOKUP(Tabla13[[#This Row],[Ref]],Hoja1!C:H,6,FALSE)</f>
        <v>#N/A</v>
      </c>
      <c r="J507" s="5" t="e">
        <f>VLOOKUP(Tabla13[[#This Row],[Ref]],Hoja1!C:I,7,FALSE)</f>
        <v>#N/A</v>
      </c>
      <c r="K507" s="5" t="e">
        <f>VLOOKUP(Tabla13[[#This Row],[Ref]],Hoja1!C:J,8,FALSE)</f>
        <v>#N/A</v>
      </c>
      <c r="L507" s="5" t="e">
        <f>VLOOKUP(Tabla13[[#This Row],[Ref]],Hoja1!C:K,9,FALSE)</f>
        <v>#N/A</v>
      </c>
      <c r="M507" s="5" t="e">
        <f>VLOOKUP(Tabla13[[#This Row],[Ref]],Hoja1!C:L,10,FALSE)</f>
        <v>#N/A</v>
      </c>
      <c r="N507" s="5" t="e">
        <f>VLOOKUP(Tabla13[[#This Row],[Ref]],Hoja1!C:M,11,FALSE)</f>
        <v>#N/A</v>
      </c>
      <c r="O507" s="5" t="e">
        <f>VLOOKUP(Tabla13[[#This Row],[Ref]],Hoja1!C:N,12,FALSE)</f>
        <v>#N/A</v>
      </c>
      <c r="P507" s="5" t="e">
        <f>VLOOKUP(Tabla13[[#This Row],[Ref]],Hoja1!C:O,13,FALSE)</f>
        <v>#N/A</v>
      </c>
      <c r="Q507" s="5" t="e">
        <f>VLOOKUP(Tabla13[[#This Row],[Ref]],Hoja1!C:P,14,FALSE)</f>
        <v>#N/A</v>
      </c>
      <c r="R507" s="5" t="e">
        <f>VLOOKUP(Tabla13[[#This Row],[Ref]],Hoja1!C:Q,15,FALSE)</f>
        <v>#N/A</v>
      </c>
      <c r="S507" s="5" t="e">
        <f>VLOOKUP(Tabla13[[#This Row],[Ref]],Hoja1!C:R,16,FALSE)</f>
        <v>#N/A</v>
      </c>
      <c r="T507" s="5" t="e">
        <f>VLOOKUP(Tabla13[[#This Row],[Ref]],Hoja1!C:S,17,FALSE)</f>
        <v>#N/A</v>
      </c>
      <c r="U507" s="5" t="e">
        <f>VLOOKUP(Tabla13[[#This Row],[Ref]],Hoja1!C:T,18,FALSE)</f>
        <v>#N/A</v>
      </c>
      <c r="V507" s="5" t="e">
        <f>VLOOKUP(Tabla13[[#This Row],[Ref]],Hoja1!C:U,19,FALSE)</f>
        <v>#N/A</v>
      </c>
      <c r="W507" s="5" t="e">
        <f>VLOOKUP(Tabla13[[#This Row],[Ref]],Hoja1!C:V,20,FALSE)</f>
        <v>#N/A</v>
      </c>
      <c r="X507" s="5" t="e">
        <f>VLOOKUP(Tabla13[[#This Row],[Ref]],Hoja1!C:W,21,FALSE)</f>
        <v>#N/A</v>
      </c>
      <c r="Y507" s="5" t="e">
        <f>VLOOKUP(Tabla13[[#This Row],[Ref]],Hoja1!C:X,22,FALSE)</f>
        <v>#N/A</v>
      </c>
      <c r="Z507" s="2" t="e">
        <f>SUM(Tabla13[[#This Row],[18]:[38]])</f>
        <v>#N/A</v>
      </c>
      <c r="AA507" s="6">
        <v>28.95</v>
      </c>
      <c r="AB507" s="6"/>
      <c r="AC507" s="6"/>
      <c r="AD507" s="3">
        <f>Tabla13[[#This Row],[Price 1]]*2.3</f>
        <v>66.584999999999994</v>
      </c>
      <c r="AE507" s="3"/>
      <c r="AF507" s="3"/>
      <c r="AG507" s="3"/>
    </row>
    <row r="508" spans="1:33" ht="55.5" hidden="1" customHeight="1" x14ac:dyDescent="0.3">
      <c r="A508" s="9"/>
      <c r="B508" s="4" t="s">
        <v>2</v>
      </c>
      <c r="C508" s="4" t="s">
        <v>717</v>
      </c>
      <c r="D508" s="4" t="s">
        <v>716</v>
      </c>
      <c r="E508" s="5" t="e">
        <f>VLOOKUP(Tabla13[[#This Row],[Ref]],Hoja1!C:D,2,FALSE)</f>
        <v>#N/A</v>
      </c>
      <c r="F508" s="5" t="e">
        <f>VLOOKUP(Tabla13[[#This Row],[Ref]],Hoja1!C:E,3,FALSE)</f>
        <v>#N/A</v>
      </c>
      <c r="G508" s="5" t="e">
        <f>VLOOKUP(Tabla13[[#This Row],[Ref]],Hoja1!C:F,4,FALSE)</f>
        <v>#N/A</v>
      </c>
      <c r="H508" s="5" t="e">
        <f>VLOOKUP(Tabla13[[#This Row],[Ref]],Hoja1!C:G,5,FALSE)</f>
        <v>#N/A</v>
      </c>
      <c r="I508" s="5" t="e">
        <f>VLOOKUP(Tabla13[[#This Row],[Ref]],Hoja1!C:H,6,FALSE)</f>
        <v>#N/A</v>
      </c>
      <c r="J508" s="5" t="e">
        <f>VLOOKUP(Tabla13[[#This Row],[Ref]],Hoja1!C:I,7,FALSE)</f>
        <v>#N/A</v>
      </c>
      <c r="K508" s="5" t="e">
        <f>VLOOKUP(Tabla13[[#This Row],[Ref]],Hoja1!C:J,8,FALSE)</f>
        <v>#N/A</v>
      </c>
      <c r="L508" s="5" t="e">
        <f>VLOOKUP(Tabla13[[#This Row],[Ref]],Hoja1!C:K,9,FALSE)</f>
        <v>#N/A</v>
      </c>
      <c r="M508" s="5" t="e">
        <f>VLOOKUP(Tabla13[[#This Row],[Ref]],Hoja1!C:L,10,FALSE)</f>
        <v>#N/A</v>
      </c>
      <c r="N508" s="5" t="e">
        <f>VLOOKUP(Tabla13[[#This Row],[Ref]],Hoja1!C:M,11,FALSE)</f>
        <v>#N/A</v>
      </c>
      <c r="O508" s="5" t="e">
        <f>VLOOKUP(Tabla13[[#This Row],[Ref]],Hoja1!C:N,12,FALSE)</f>
        <v>#N/A</v>
      </c>
      <c r="P508" s="5" t="e">
        <f>VLOOKUP(Tabla13[[#This Row],[Ref]],Hoja1!C:O,13,FALSE)</f>
        <v>#N/A</v>
      </c>
      <c r="Q508" s="5" t="e">
        <f>VLOOKUP(Tabla13[[#This Row],[Ref]],Hoja1!C:P,14,FALSE)</f>
        <v>#N/A</v>
      </c>
      <c r="R508" s="5" t="e">
        <f>VLOOKUP(Tabla13[[#This Row],[Ref]],Hoja1!C:Q,15,FALSE)</f>
        <v>#N/A</v>
      </c>
      <c r="S508" s="5" t="e">
        <f>VLOOKUP(Tabla13[[#This Row],[Ref]],Hoja1!C:R,16,FALSE)</f>
        <v>#N/A</v>
      </c>
      <c r="T508" s="5" t="e">
        <f>VLOOKUP(Tabla13[[#This Row],[Ref]],Hoja1!C:S,17,FALSE)</f>
        <v>#N/A</v>
      </c>
      <c r="U508" s="5" t="e">
        <f>VLOOKUP(Tabla13[[#This Row],[Ref]],Hoja1!C:T,18,FALSE)</f>
        <v>#N/A</v>
      </c>
      <c r="V508" s="5" t="e">
        <f>VLOOKUP(Tabla13[[#This Row],[Ref]],Hoja1!C:U,19,FALSE)</f>
        <v>#N/A</v>
      </c>
      <c r="W508" s="5" t="e">
        <f>VLOOKUP(Tabla13[[#This Row],[Ref]],Hoja1!C:V,20,FALSE)</f>
        <v>#N/A</v>
      </c>
      <c r="X508" s="5" t="e">
        <f>VLOOKUP(Tabla13[[#This Row],[Ref]],Hoja1!C:W,21,FALSE)</f>
        <v>#N/A</v>
      </c>
      <c r="Y508" s="5" t="e">
        <f>VLOOKUP(Tabla13[[#This Row],[Ref]],Hoja1!C:X,22,FALSE)</f>
        <v>#N/A</v>
      </c>
      <c r="Z508" s="2" t="e">
        <f>SUM(Tabla13[[#This Row],[18]:[38]])</f>
        <v>#N/A</v>
      </c>
      <c r="AA508" s="6">
        <v>28.95</v>
      </c>
      <c r="AB508" s="6"/>
      <c r="AC508" s="6"/>
      <c r="AD508" s="3">
        <f>Tabla13[[#This Row],[Price 1]]*2.3</f>
        <v>66.584999999999994</v>
      </c>
      <c r="AE508" s="3"/>
      <c r="AF508" s="3"/>
      <c r="AG508" s="3"/>
    </row>
    <row r="509" spans="1:33" ht="55.5" hidden="1" customHeight="1" x14ac:dyDescent="0.3">
      <c r="A509" s="9"/>
      <c r="B509" s="4" t="s">
        <v>2</v>
      </c>
      <c r="C509" s="4" t="s">
        <v>718</v>
      </c>
      <c r="D509" s="4" t="s">
        <v>716</v>
      </c>
      <c r="E509" s="5" t="e">
        <f>VLOOKUP(Tabla13[[#This Row],[Ref]],Hoja1!C:D,2,FALSE)</f>
        <v>#N/A</v>
      </c>
      <c r="F509" s="5" t="e">
        <f>VLOOKUP(Tabla13[[#This Row],[Ref]],Hoja1!C:E,3,FALSE)</f>
        <v>#N/A</v>
      </c>
      <c r="G509" s="5" t="e">
        <f>VLOOKUP(Tabla13[[#This Row],[Ref]],Hoja1!C:F,4,FALSE)</f>
        <v>#N/A</v>
      </c>
      <c r="H509" s="5" t="e">
        <f>VLOOKUP(Tabla13[[#This Row],[Ref]],Hoja1!C:G,5,FALSE)</f>
        <v>#N/A</v>
      </c>
      <c r="I509" s="5" t="e">
        <f>VLOOKUP(Tabla13[[#This Row],[Ref]],Hoja1!C:H,6,FALSE)</f>
        <v>#N/A</v>
      </c>
      <c r="J509" s="5" t="e">
        <f>VLOOKUP(Tabla13[[#This Row],[Ref]],Hoja1!C:I,7,FALSE)</f>
        <v>#N/A</v>
      </c>
      <c r="K509" s="5" t="e">
        <f>VLOOKUP(Tabla13[[#This Row],[Ref]],Hoja1!C:J,8,FALSE)</f>
        <v>#N/A</v>
      </c>
      <c r="L509" s="5" t="e">
        <f>VLOOKUP(Tabla13[[#This Row],[Ref]],Hoja1!C:K,9,FALSE)</f>
        <v>#N/A</v>
      </c>
      <c r="M509" s="5" t="e">
        <f>VLOOKUP(Tabla13[[#This Row],[Ref]],Hoja1!C:L,10,FALSE)</f>
        <v>#N/A</v>
      </c>
      <c r="N509" s="5" t="e">
        <f>VLOOKUP(Tabla13[[#This Row],[Ref]],Hoja1!C:M,11,FALSE)</f>
        <v>#N/A</v>
      </c>
      <c r="O509" s="5" t="e">
        <f>VLOOKUP(Tabla13[[#This Row],[Ref]],Hoja1!C:N,12,FALSE)</f>
        <v>#N/A</v>
      </c>
      <c r="P509" s="5" t="e">
        <f>VLOOKUP(Tabla13[[#This Row],[Ref]],Hoja1!C:O,13,FALSE)</f>
        <v>#N/A</v>
      </c>
      <c r="Q509" s="5" t="e">
        <f>VLOOKUP(Tabla13[[#This Row],[Ref]],Hoja1!C:P,14,FALSE)</f>
        <v>#N/A</v>
      </c>
      <c r="R509" s="5" t="e">
        <f>VLOOKUP(Tabla13[[#This Row],[Ref]],Hoja1!C:Q,15,FALSE)</f>
        <v>#N/A</v>
      </c>
      <c r="S509" s="5" t="e">
        <f>VLOOKUP(Tabla13[[#This Row],[Ref]],Hoja1!C:R,16,FALSE)</f>
        <v>#N/A</v>
      </c>
      <c r="T509" s="5" t="e">
        <f>VLOOKUP(Tabla13[[#This Row],[Ref]],Hoja1!C:S,17,FALSE)</f>
        <v>#N/A</v>
      </c>
      <c r="U509" s="5" t="e">
        <f>VLOOKUP(Tabla13[[#This Row],[Ref]],Hoja1!C:T,18,FALSE)</f>
        <v>#N/A</v>
      </c>
      <c r="V509" s="5" t="e">
        <f>VLOOKUP(Tabla13[[#This Row],[Ref]],Hoja1!C:U,19,FALSE)</f>
        <v>#N/A</v>
      </c>
      <c r="W509" s="5" t="e">
        <f>VLOOKUP(Tabla13[[#This Row],[Ref]],Hoja1!C:V,20,FALSE)</f>
        <v>#N/A</v>
      </c>
      <c r="X509" s="5" t="e">
        <f>VLOOKUP(Tabla13[[#This Row],[Ref]],Hoja1!C:W,21,FALSE)</f>
        <v>#N/A</v>
      </c>
      <c r="Y509" s="5" t="e">
        <f>VLOOKUP(Tabla13[[#This Row],[Ref]],Hoja1!C:X,22,FALSE)</f>
        <v>#N/A</v>
      </c>
      <c r="Z509" s="2" t="e">
        <f>SUM(Tabla13[[#This Row],[18]:[38]])</f>
        <v>#N/A</v>
      </c>
      <c r="AA509" s="6">
        <v>28.95</v>
      </c>
      <c r="AB509" s="6"/>
      <c r="AC509" s="6"/>
      <c r="AD509" s="3">
        <f>Tabla13[[#This Row],[Price 1]]*2.3</f>
        <v>66.584999999999994</v>
      </c>
      <c r="AE509" s="3"/>
      <c r="AF509" s="3"/>
      <c r="AG509" s="3"/>
    </row>
    <row r="510" spans="1:33" ht="55.5" customHeight="1" x14ac:dyDescent="0.3">
      <c r="A510" s="9"/>
      <c r="B510" s="4" t="s">
        <v>2</v>
      </c>
      <c r="C510" s="4" t="s">
        <v>719</v>
      </c>
      <c r="D510" s="4" t="s">
        <v>720</v>
      </c>
      <c r="E510" s="5">
        <f>VLOOKUP(Tabla13[[#This Row],[Ref]],Hoja1!C:D,2,FALSE)</f>
        <v>0</v>
      </c>
      <c r="F510" s="5">
        <f>VLOOKUP(Tabla13[[#This Row],[Ref]],Hoja1!C:E,3,FALSE)</f>
        <v>3</v>
      </c>
      <c r="G510" s="5">
        <f>VLOOKUP(Tabla13[[#This Row],[Ref]],Hoja1!C:F,4,FALSE)</f>
        <v>1</v>
      </c>
      <c r="H510" s="5">
        <f>VLOOKUP(Tabla13[[#This Row],[Ref]],Hoja1!C:G,5,FALSE)</f>
        <v>0</v>
      </c>
      <c r="I510" s="5">
        <f>VLOOKUP(Tabla13[[#This Row],[Ref]],Hoja1!C:H,6,FALSE)</f>
        <v>0</v>
      </c>
      <c r="J510" s="5">
        <f>VLOOKUP(Tabla13[[#This Row],[Ref]],Hoja1!C:I,7,FALSE)</f>
        <v>0</v>
      </c>
      <c r="K510" s="5">
        <f>VLOOKUP(Tabla13[[#This Row],[Ref]],Hoja1!C:J,8,FALSE)</f>
        <v>0</v>
      </c>
      <c r="L510" s="5">
        <f>VLOOKUP(Tabla13[[#This Row],[Ref]],Hoja1!C:K,9,FALSE)</f>
        <v>0</v>
      </c>
      <c r="M510" s="5">
        <f>VLOOKUP(Tabla13[[#This Row],[Ref]],Hoja1!C:L,10,FALSE)</f>
        <v>0</v>
      </c>
      <c r="N510" s="5">
        <f>VLOOKUP(Tabla13[[#This Row],[Ref]],Hoja1!C:M,11,FALSE)</f>
        <v>0</v>
      </c>
      <c r="O510" s="5">
        <f>VLOOKUP(Tabla13[[#This Row],[Ref]],Hoja1!C:N,12,FALSE)</f>
        <v>0</v>
      </c>
      <c r="P510" s="5">
        <f>VLOOKUP(Tabla13[[#This Row],[Ref]],Hoja1!C:O,13,FALSE)</f>
        <v>0</v>
      </c>
      <c r="Q510" s="5">
        <f>VLOOKUP(Tabla13[[#This Row],[Ref]],Hoja1!C:P,14,FALSE)</f>
        <v>0</v>
      </c>
      <c r="R510" s="5">
        <f>VLOOKUP(Tabla13[[#This Row],[Ref]],Hoja1!C:Q,15,FALSE)</f>
        <v>0</v>
      </c>
      <c r="S510" s="5">
        <f>VLOOKUP(Tabla13[[#This Row],[Ref]],Hoja1!C:R,16,FALSE)</f>
        <v>0</v>
      </c>
      <c r="T510" s="5">
        <f>VLOOKUP(Tabla13[[#This Row],[Ref]],Hoja1!C:S,17,FALSE)</f>
        <v>0</v>
      </c>
      <c r="U510" s="5">
        <f>VLOOKUP(Tabla13[[#This Row],[Ref]],Hoja1!C:T,18,FALSE)</f>
        <v>0</v>
      </c>
      <c r="V510" s="5">
        <f>VLOOKUP(Tabla13[[#This Row],[Ref]],Hoja1!C:U,19,FALSE)</f>
        <v>0</v>
      </c>
      <c r="W510" s="5">
        <f>VLOOKUP(Tabla13[[#This Row],[Ref]],Hoja1!C:V,20,FALSE)</f>
        <v>0</v>
      </c>
      <c r="X510" s="5">
        <f>VLOOKUP(Tabla13[[#This Row],[Ref]],Hoja1!C:W,21,FALSE)</f>
        <v>0</v>
      </c>
      <c r="Y510" s="5">
        <f>VLOOKUP(Tabla13[[#This Row],[Ref]],Hoja1!C:X,22,FALSE)</f>
        <v>0</v>
      </c>
      <c r="Z510" s="2">
        <f>SUM(Tabla13[[#This Row],[18]:[38]])</f>
        <v>4</v>
      </c>
      <c r="AA510" s="6">
        <v>28.95</v>
      </c>
      <c r="AB510" s="6"/>
      <c r="AC510" s="6"/>
      <c r="AD510" s="3">
        <f>Tabla13[[#This Row],[Price 1]]*2.3</f>
        <v>66.584999999999994</v>
      </c>
      <c r="AE510" s="3"/>
      <c r="AF510" s="3"/>
      <c r="AG510" s="3" t="s">
        <v>1643</v>
      </c>
    </row>
    <row r="511" spans="1:33" ht="55.5" hidden="1" customHeight="1" x14ac:dyDescent="0.3">
      <c r="A511" s="9"/>
      <c r="B511" s="4" t="s">
        <v>2</v>
      </c>
      <c r="C511" s="4" t="s">
        <v>721</v>
      </c>
      <c r="D511" s="4" t="s">
        <v>720</v>
      </c>
      <c r="E511" s="5" t="e">
        <f>VLOOKUP(Tabla13[[#This Row],[Ref]],Hoja1!C:D,2,FALSE)</f>
        <v>#N/A</v>
      </c>
      <c r="F511" s="5" t="e">
        <f>VLOOKUP(Tabla13[[#This Row],[Ref]],Hoja1!C:E,3,FALSE)</f>
        <v>#N/A</v>
      </c>
      <c r="G511" s="5" t="e">
        <f>VLOOKUP(Tabla13[[#This Row],[Ref]],Hoja1!C:F,4,FALSE)</f>
        <v>#N/A</v>
      </c>
      <c r="H511" s="5" t="e">
        <f>VLOOKUP(Tabla13[[#This Row],[Ref]],Hoja1!C:G,5,FALSE)</f>
        <v>#N/A</v>
      </c>
      <c r="I511" s="5" t="e">
        <f>VLOOKUP(Tabla13[[#This Row],[Ref]],Hoja1!C:H,6,FALSE)</f>
        <v>#N/A</v>
      </c>
      <c r="J511" s="5" t="e">
        <f>VLOOKUP(Tabla13[[#This Row],[Ref]],Hoja1!C:I,7,FALSE)</f>
        <v>#N/A</v>
      </c>
      <c r="K511" s="5" t="e">
        <f>VLOOKUP(Tabla13[[#This Row],[Ref]],Hoja1!C:J,8,FALSE)</f>
        <v>#N/A</v>
      </c>
      <c r="L511" s="5" t="e">
        <f>VLOOKUP(Tabla13[[#This Row],[Ref]],Hoja1!C:K,9,FALSE)</f>
        <v>#N/A</v>
      </c>
      <c r="M511" s="5" t="e">
        <f>VLOOKUP(Tabla13[[#This Row],[Ref]],Hoja1!C:L,10,FALSE)</f>
        <v>#N/A</v>
      </c>
      <c r="N511" s="5" t="e">
        <f>VLOOKUP(Tabla13[[#This Row],[Ref]],Hoja1!C:M,11,FALSE)</f>
        <v>#N/A</v>
      </c>
      <c r="O511" s="5" t="e">
        <f>VLOOKUP(Tabla13[[#This Row],[Ref]],Hoja1!C:N,12,FALSE)</f>
        <v>#N/A</v>
      </c>
      <c r="P511" s="5" t="e">
        <f>VLOOKUP(Tabla13[[#This Row],[Ref]],Hoja1!C:O,13,FALSE)</f>
        <v>#N/A</v>
      </c>
      <c r="Q511" s="5" t="e">
        <f>VLOOKUP(Tabla13[[#This Row],[Ref]],Hoja1!C:P,14,FALSE)</f>
        <v>#N/A</v>
      </c>
      <c r="R511" s="5" t="e">
        <f>VLOOKUP(Tabla13[[#This Row],[Ref]],Hoja1!C:Q,15,FALSE)</f>
        <v>#N/A</v>
      </c>
      <c r="S511" s="5" t="e">
        <f>VLOOKUP(Tabla13[[#This Row],[Ref]],Hoja1!C:R,16,FALSE)</f>
        <v>#N/A</v>
      </c>
      <c r="T511" s="5" t="e">
        <f>VLOOKUP(Tabla13[[#This Row],[Ref]],Hoja1!C:S,17,FALSE)</f>
        <v>#N/A</v>
      </c>
      <c r="U511" s="5" t="e">
        <f>VLOOKUP(Tabla13[[#This Row],[Ref]],Hoja1!C:T,18,FALSE)</f>
        <v>#N/A</v>
      </c>
      <c r="V511" s="5" t="e">
        <f>VLOOKUP(Tabla13[[#This Row],[Ref]],Hoja1!C:U,19,FALSE)</f>
        <v>#N/A</v>
      </c>
      <c r="W511" s="5" t="e">
        <f>VLOOKUP(Tabla13[[#This Row],[Ref]],Hoja1!C:V,20,FALSE)</f>
        <v>#N/A</v>
      </c>
      <c r="X511" s="5" t="e">
        <f>VLOOKUP(Tabla13[[#This Row],[Ref]],Hoja1!C:W,21,FALSE)</f>
        <v>#N/A</v>
      </c>
      <c r="Y511" s="5" t="e">
        <f>VLOOKUP(Tabla13[[#This Row],[Ref]],Hoja1!C:X,22,FALSE)</f>
        <v>#N/A</v>
      </c>
      <c r="Z511" s="2" t="e">
        <f>SUM(Tabla13[[#This Row],[18]:[38]])</f>
        <v>#N/A</v>
      </c>
      <c r="AA511" s="6">
        <v>28.95</v>
      </c>
      <c r="AB511" s="6"/>
      <c r="AC511" s="6"/>
      <c r="AD511" s="3">
        <f>Tabla13[[#This Row],[Price 1]]*2.3</f>
        <v>66.584999999999994</v>
      </c>
      <c r="AE511" s="3"/>
      <c r="AF511" s="3"/>
      <c r="AG511" s="3"/>
    </row>
    <row r="512" spans="1:33" ht="55.5" customHeight="1" x14ac:dyDescent="0.3">
      <c r="A512" s="9"/>
      <c r="B512" s="4" t="s">
        <v>2</v>
      </c>
      <c r="C512" s="4" t="s">
        <v>722</v>
      </c>
      <c r="D512" s="4" t="s">
        <v>723</v>
      </c>
      <c r="E512" s="5">
        <f>VLOOKUP(Tabla13[[#This Row],[Ref]],Hoja1!C:D,2,FALSE)</f>
        <v>2</v>
      </c>
      <c r="F512" s="5">
        <f>VLOOKUP(Tabla13[[#This Row],[Ref]],Hoja1!C:E,3,FALSE)</f>
        <v>2</v>
      </c>
      <c r="G512" s="5">
        <f>VLOOKUP(Tabla13[[#This Row],[Ref]],Hoja1!C:F,4,FALSE)</f>
        <v>2</v>
      </c>
      <c r="H512" s="5">
        <f>VLOOKUP(Tabla13[[#This Row],[Ref]],Hoja1!C:G,5,FALSE)</f>
        <v>1</v>
      </c>
      <c r="I512" s="5">
        <f>VLOOKUP(Tabla13[[#This Row],[Ref]],Hoja1!C:H,6,FALSE)</f>
        <v>0</v>
      </c>
      <c r="J512" s="5">
        <f>VLOOKUP(Tabla13[[#This Row],[Ref]],Hoja1!C:I,7,FALSE)</f>
        <v>0</v>
      </c>
      <c r="K512" s="5">
        <f>VLOOKUP(Tabla13[[#This Row],[Ref]],Hoja1!C:J,8,FALSE)</f>
        <v>2</v>
      </c>
      <c r="L512" s="5">
        <f>VLOOKUP(Tabla13[[#This Row],[Ref]],Hoja1!C:K,9,FALSE)</f>
        <v>0</v>
      </c>
      <c r="M512" s="5">
        <f>VLOOKUP(Tabla13[[#This Row],[Ref]],Hoja1!C:L,10,FALSE)</f>
        <v>0</v>
      </c>
      <c r="N512" s="5">
        <f>VLOOKUP(Tabla13[[#This Row],[Ref]],Hoja1!C:M,11,FALSE)</f>
        <v>0</v>
      </c>
      <c r="O512" s="5">
        <f>VLOOKUP(Tabla13[[#This Row],[Ref]],Hoja1!C:N,12,FALSE)</f>
        <v>0</v>
      </c>
      <c r="P512" s="5">
        <f>VLOOKUP(Tabla13[[#This Row],[Ref]],Hoja1!C:O,13,FALSE)</f>
        <v>0</v>
      </c>
      <c r="Q512" s="5">
        <f>VLOOKUP(Tabla13[[#This Row],[Ref]],Hoja1!C:P,14,FALSE)</f>
        <v>0</v>
      </c>
      <c r="R512" s="5">
        <f>VLOOKUP(Tabla13[[#This Row],[Ref]],Hoja1!C:Q,15,FALSE)</f>
        <v>0</v>
      </c>
      <c r="S512" s="5">
        <f>VLOOKUP(Tabla13[[#This Row],[Ref]],Hoja1!C:R,16,FALSE)</f>
        <v>0</v>
      </c>
      <c r="T512" s="5">
        <f>VLOOKUP(Tabla13[[#This Row],[Ref]],Hoja1!C:S,17,FALSE)</f>
        <v>0</v>
      </c>
      <c r="U512" s="5">
        <f>VLOOKUP(Tabla13[[#This Row],[Ref]],Hoja1!C:T,18,FALSE)</f>
        <v>0</v>
      </c>
      <c r="V512" s="5">
        <f>VLOOKUP(Tabla13[[#This Row],[Ref]],Hoja1!C:U,19,FALSE)</f>
        <v>0</v>
      </c>
      <c r="W512" s="5">
        <f>VLOOKUP(Tabla13[[#This Row],[Ref]],Hoja1!C:V,20,FALSE)</f>
        <v>0</v>
      </c>
      <c r="X512" s="5">
        <f>VLOOKUP(Tabla13[[#This Row],[Ref]],Hoja1!C:W,21,FALSE)</f>
        <v>0</v>
      </c>
      <c r="Y512" s="5">
        <f>VLOOKUP(Tabla13[[#This Row],[Ref]],Hoja1!C:X,22,FALSE)</f>
        <v>0</v>
      </c>
      <c r="Z512" s="2">
        <f>SUM(Tabla13[[#This Row],[18]:[38]])</f>
        <v>9</v>
      </c>
      <c r="AA512" s="6">
        <v>14.95</v>
      </c>
      <c r="AB512" s="6"/>
      <c r="AC512" s="6"/>
      <c r="AD512" s="3">
        <f>Tabla13[[#This Row],[Price 1]]*2.3</f>
        <v>34.384999999999998</v>
      </c>
      <c r="AE512" s="3"/>
      <c r="AF512" s="3"/>
      <c r="AG512" s="3" t="s">
        <v>1643</v>
      </c>
    </row>
    <row r="513" spans="1:33" ht="55.5" customHeight="1" x14ac:dyDescent="0.3">
      <c r="A513" s="9"/>
      <c r="B513" s="4" t="s">
        <v>2</v>
      </c>
      <c r="C513" s="4" t="s">
        <v>724</v>
      </c>
      <c r="D513" s="4" t="s">
        <v>723</v>
      </c>
      <c r="E513" s="5">
        <f>VLOOKUP(Tabla13[[#This Row],[Ref]],Hoja1!C:D,2,FALSE)</f>
        <v>0</v>
      </c>
      <c r="F513" s="5">
        <f>VLOOKUP(Tabla13[[#This Row],[Ref]],Hoja1!C:E,3,FALSE)</f>
        <v>2</v>
      </c>
      <c r="G513" s="5">
        <f>VLOOKUP(Tabla13[[#This Row],[Ref]],Hoja1!C:F,4,FALSE)</f>
        <v>0</v>
      </c>
      <c r="H513" s="5">
        <f>VLOOKUP(Tabla13[[#This Row],[Ref]],Hoja1!C:G,5,FALSE)</f>
        <v>1</v>
      </c>
      <c r="I513" s="5">
        <f>VLOOKUP(Tabla13[[#This Row],[Ref]],Hoja1!C:H,6,FALSE)</f>
        <v>0</v>
      </c>
      <c r="J513" s="5">
        <f>VLOOKUP(Tabla13[[#This Row],[Ref]],Hoja1!C:I,7,FALSE)</f>
        <v>2</v>
      </c>
      <c r="K513" s="5">
        <f>VLOOKUP(Tabla13[[#This Row],[Ref]],Hoja1!C:J,8,FALSE)</f>
        <v>2</v>
      </c>
      <c r="L513" s="5">
        <f>VLOOKUP(Tabla13[[#This Row],[Ref]],Hoja1!C:K,9,FALSE)</f>
        <v>0</v>
      </c>
      <c r="M513" s="5">
        <f>VLOOKUP(Tabla13[[#This Row],[Ref]],Hoja1!C:L,10,FALSE)</f>
        <v>0</v>
      </c>
      <c r="N513" s="5">
        <f>VLOOKUP(Tabla13[[#This Row],[Ref]],Hoja1!C:M,11,FALSE)</f>
        <v>0</v>
      </c>
      <c r="O513" s="5">
        <f>VLOOKUP(Tabla13[[#This Row],[Ref]],Hoja1!C:N,12,FALSE)</f>
        <v>0</v>
      </c>
      <c r="P513" s="5">
        <f>VLOOKUP(Tabla13[[#This Row],[Ref]],Hoja1!C:O,13,FALSE)</f>
        <v>0</v>
      </c>
      <c r="Q513" s="5">
        <f>VLOOKUP(Tabla13[[#This Row],[Ref]],Hoja1!C:P,14,FALSE)</f>
        <v>0</v>
      </c>
      <c r="R513" s="5">
        <f>VLOOKUP(Tabla13[[#This Row],[Ref]],Hoja1!C:Q,15,FALSE)</f>
        <v>0</v>
      </c>
      <c r="S513" s="5">
        <f>VLOOKUP(Tabla13[[#This Row],[Ref]],Hoja1!C:R,16,FALSE)</f>
        <v>0</v>
      </c>
      <c r="T513" s="5">
        <f>VLOOKUP(Tabla13[[#This Row],[Ref]],Hoja1!C:S,17,FALSE)</f>
        <v>0</v>
      </c>
      <c r="U513" s="5">
        <f>VLOOKUP(Tabla13[[#This Row],[Ref]],Hoja1!C:T,18,FALSE)</f>
        <v>0</v>
      </c>
      <c r="V513" s="5">
        <f>VLOOKUP(Tabla13[[#This Row],[Ref]],Hoja1!C:U,19,FALSE)</f>
        <v>0</v>
      </c>
      <c r="W513" s="5">
        <f>VLOOKUP(Tabla13[[#This Row],[Ref]],Hoja1!C:V,20,FALSE)</f>
        <v>0</v>
      </c>
      <c r="X513" s="5">
        <f>VLOOKUP(Tabla13[[#This Row],[Ref]],Hoja1!C:W,21,FALSE)</f>
        <v>0</v>
      </c>
      <c r="Y513" s="5">
        <f>VLOOKUP(Tabla13[[#This Row],[Ref]],Hoja1!C:X,22,FALSE)</f>
        <v>0</v>
      </c>
      <c r="Z513" s="2">
        <f>SUM(Tabla13[[#This Row],[18]:[38]])</f>
        <v>7</v>
      </c>
      <c r="AA513" s="6">
        <v>14.95</v>
      </c>
      <c r="AB513" s="6"/>
      <c r="AC513" s="6"/>
      <c r="AD513" s="3">
        <f>Tabla13[[#This Row],[Price 1]]*2.3</f>
        <v>34.384999999999998</v>
      </c>
      <c r="AE513" s="3"/>
      <c r="AF513" s="3"/>
      <c r="AG513" s="3" t="s">
        <v>1643</v>
      </c>
    </row>
    <row r="514" spans="1:33" ht="55.5" hidden="1" customHeight="1" x14ac:dyDescent="0.3">
      <c r="A514" s="9"/>
      <c r="B514" s="4" t="s">
        <v>2</v>
      </c>
      <c r="C514" s="4" t="s">
        <v>725</v>
      </c>
      <c r="D514" s="4" t="s">
        <v>726</v>
      </c>
      <c r="E514" s="5">
        <f>VLOOKUP(Tabla13[[#This Row],[Ref]],Hoja1!C:D,2,FALSE)</f>
        <v>0</v>
      </c>
      <c r="F514" s="5">
        <f>VLOOKUP(Tabla13[[#This Row],[Ref]],Hoja1!C:E,3,FALSE)</f>
        <v>0</v>
      </c>
      <c r="G514" s="5">
        <f>VLOOKUP(Tabla13[[#This Row],[Ref]],Hoja1!C:F,4,FALSE)</f>
        <v>0</v>
      </c>
      <c r="H514" s="5">
        <f>VLOOKUP(Tabla13[[#This Row],[Ref]],Hoja1!C:G,5,FALSE)</f>
        <v>0</v>
      </c>
      <c r="I514" s="5">
        <f>VLOOKUP(Tabla13[[#This Row],[Ref]],Hoja1!C:H,6,FALSE)</f>
        <v>1</v>
      </c>
      <c r="J514" s="5">
        <f>VLOOKUP(Tabla13[[#This Row],[Ref]],Hoja1!C:I,7,FALSE)</f>
        <v>0</v>
      </c>
      <c r="K514" s="5">
        <f>VLOOKUP(Tabla13[[#This Row],[Ref]],Hoja1!C:J,8,FALSE)</f>
        <v>0</v>
      </c>
      <c r="L514" s="5">
        <f>VLOOKUP(Tabla13[[#This Row],[Ref]],Hoja1!C:K,9,FALSE)</f>
        <v>0</v>
      </c>
      <c r="M514" s="5">
        <f>VLOOKUP(Tabla13[[#This Row],[Ref]],Hoja1!C:L,10,FALSE)</f>
        <v>0</v>
      </c>
      <c r="N514" s="5">
        <f>VLOOKUP(Tabla13[[#This Row],[Ref]],Hoja1!C:M,11,FALSE)</f>
        <v>0</v>
      </c>
      <c r="O514" s="5">
        <f>VLOOKUP(Tabla13[[#This Row],[Ref]],Hoja1!C:N,12,FALSE)</f>
        <v>0</v>
      </c>
      <c r="P514" s="5">
        <f>VLOOKUP(Tabla13[[#This Row],[Ref]],Hoja1!C:O,13,FALSE)</f>
        <v>0</v>
      </c>
      <c r="Q514" s="5">
        <f>VLOOKUP(Tabla13[[#This Row],[Ref]],Hoja1!C:P,14,FALSE)</f>
        <v>0</v>
      </c>
      <c r="R514" s="5">
        <f>VLOOKUP(Tabla13[[#This Row],[Ref]],Hoja1!C:Q,15,FALSE)</f>
        <v>0</v>
      </c>
      <c r="S514" s="5">
        <f>VLOOKUP(Tabla13[[#This Row],[Ref]],Hoja1!C:R,16,FALSE)</f>
        <v>0</v>
      </c>
      <c r="T514" s="5">
        <f>VLOOKUP(Tabla13[[#This Row],[Ref]],Hoja1!C:S,17,FALSE)</f>
        <v>0</v>
      </c>
      <c r="U514" s="5">
        <f>VLOOKUP(Tabla13[[#This Row],[Ref]],Hoja1!C:T,18,FALSE)</f>
        <v>0</v>
      </c>
      <c r="V514" s="5">
        <f>VLOOKUP(Tabla13[[#This Row],[Ref]],Hoja1!C:U,19,FALSE)</f>
        <v>0</v>
      </c>
      <c r="W514" s="5">
        <f>VLOOKUP(Tabla13[[#This Row],[Ref]],Hoja1!C:V,20,FALSE)</f>
        <v>0</v>
      </c>
      <c r="X514" s="5">
        <f>VLOOKUP(Tabla13[[#This Row],[Ref]],Hoja1!C:W,21,FALSE)</f>
        <v>0</v>
      </c>
      <c r="Y514" s="5">
        <f>VLOOKUP(Tabla13[[#This Row],[Ref]],Hoja1!C:X,22,FALSE)</f>
        <v>0</v>
      </c>
      <c r="Z514" s="2">
        <f>SUM(Tabla13[[#This Row],[18]:[38]])</f>
        <v>1</v>
      </c>
      <c r="AA514" s="6">
        <v>16.95</v>
      </c>
      <c r="AB514" s="6"/>
      <c r="AC514" s="6"/>
      <c r="AD514" s="3">
        <f>Tabla13[[#This Row],[Price 1]]*2.3</f>
        <v>38.984999999999992</v>
      </c>
      <c r="AE514" s="3"/>
      <c r="AF514" s="3"/>
      <c r="AG514" s="3" t="s">
        <v>1643</v>
      </c>
    </row>
    <row r="515" spans="1:33" ht="55.5" hidden="1" customHeight="1" x14ac:dyDescent="0.3">
      <c r="A515" s="9"/>
      <c r="B515" s="4" t="s">
        <v>2</v>
      </c>
      <c r="C515" s="4" t="s">
        <v>727</v>
      </c>
      <c r="D515" s="4" t="s">
        <v>726</v>
      </c>
      <c r="E515" s="5" t="e">
        <f>VLOOKUP(Tabla13[[#This Row],[Ref]],Hoja1!C:D,2,FALSE)</f>
        <v>#N/A</v>
      </c>
      <c r="F515" s="5" t="e">
        <f>VLOOKUP(Tabla13[[#This Row],[Ref]],Hoja1!C:E,3,FALSE)</f>
        <v>#N/A</v>
      </c>
      <c r="G515" s="5" t="e">
        <f>VLOOKUP(Tabla13[[#This Row],[Ref]],Hoja1!C:F,4,FALSE)</f>
        <v>#N/A</v>
      </c>
      <c r="H515" s="5" t="e">
        <f>VLOOKUP(Tabla13[[#This Row],[Ref]],Hoja1!C:G,5,FALSE)</f>
        <v>#N/A</v>
      </c>
      <c r="I515" s="5" t="e">
        <f>VLOOKUP(Tabla13[[#This Row],[Ref]],Hoja1!C:H,6,FALSE)</f>
        <v>#N/A</v>
      </c>
      <c r="J515" s="5" t="e">
        <f>VLOOKUP(Tabla13[[#This Row],[Ref]],Hoja1!C:I,7,FALSE)</f>
        <v>#N/A</v>
      </c>
      <c r="K515" s="5" t="e">
        <f>VLOOKUP(Tabla13[[#This Row],[Ref]],Hoja1!C:J,8,FALSE)</f>
        <v>#N/A</v>
      </c>
      <c r="L515" s="5" t="e">
        <f>VLOOKUP(Tabla13[[#This Row],[Ref]],Hoja1!C:K,9,FALSE)</f>
        <v>#N/A</v>
      </c>
      <c r="M515" s="5" t="e">
        <f>VLOOKUP(Tabla13[[#This Row],[Ref]],Hoja1!C:L,10,FALSE)</f>
        <v>#N/A</v>
      </c>
      <c r="N515" s="5" t="e">
        <f>VLOOKUP(Tabla13[[#This Row],[Ref]],Hoja1!C:M,11,FALSE)</f>
        <v>#N/A</v>
      </c>
      <c r="O515" s="5" t="e">
        <f>VLOOKUP(Tabla13[[#This Row],[Ref]],Hoja1!C:N,12,FALSE)</f>
        <v>#N/A</v>
      </c>
      <c r="P515" s="5" t="e">
        <f>VLOOKUP(Tabla13[[#This Row],[Ref]],Hoja1!C:O,13,FALSE)</f>
        <v>#N/A</v>
      </c>
      <c r="Q515" s="5" t="e">
        <f>VLOOKUP(Tabla13[[#This Row],[Ref]],Hoja1!C:P,14,FALSE)</f>
        <v>#N/A</v>
      </c>
      <c r="R515" s="5" t="e">
        <f>VLOOKUP(Tabla13[[#This Row],[Ref]],Hoja1!C:Q,15,FALSE)</f>
        <v>#N/A</v>
      </c>
      <c r="S515" s="5" t="e">
        <f>VLOOKUP(Tabla13[[#This Row],[Ref]],Hoja1!C:R,16,FALSE)</f>
        <v>#N/A</v>
      </c>
      <c r="T515" s="5" t="e">
        <f>VLOOKUP(Tabla13[[#This Row],[Ref]],Hoja1!C:S,17,FALSE)</f>
        <v>#N/A</v>
      </c>
      <c r="U515" s="5" t="e">
        <f>VLOOKUP(Tabla13[[#This Row],[Ref]],Hoja1!C:T,18,FALSE)</f>
        <v>#N/A</v>
      </c>
      <c r="V515" s="5" t="e">
        <f>VLOOKUP(Tabla13[[#This Row],[Ref]],Hoja1!C:U,19,FALSE)</f>
        <v>#N/A</v>
      </c>
      <c r="W515" s="5" t="e">
        <f>VLOOKUP(Tabla13[[#This Row],[Ref]],Hoja1!C:V,20,FALSE)</f>
        <v>#N/A</v>
      </c>
      <c r="X515" s="5" t="e">
        <f>VLOOKUP(Tabla13[[#This Row],[Ref]],Hoja1!C:W,21,FALSE)</f>
        <v>#N/A</v>
      </c>
      <c r="Y515" s="5" t="e">
        <f>VLOOKUP(Tabla13[[#This Row],[Ref]],Hoja1!C:X,22,FALSE)</f>
        <v>#N/A</v>
      </c>
      <c r="Z515" s="2" t="e">
        <f>SUM(Tabla13[[#This Row],[18]:[38]])</f>
        <v>#N/A</v>
      </c>
      <c r="AA515" s="6">
        <v>16.95</v>
      </c>
      <c r="AB515" s="6"/>
      <c r="AC515" s="6"/>
      <c r="AD515" s="3">
        <f>Tabla13[[#This Row],[Price 1]]*2.3</f>
        <v>38.984999999999992</v>
      </c>
      <c r="AE515" s="3"/>
      <c r="AF515" s="3"/>
      <c r="AG515" s="3"/>
    </row>
    <row r="516" spans="1:33" ht="55.5" hidden="1" customHeight="1" x14ac:dyDescent="0.3">
      <c r="A516" s="10"/>
      <c r="B516" s="4" t="s">
        <v>2</v>
      </c>
      <c r="C516" s="4" t="s">
        <v>728</v>
      </c>
      <c r="D516" s="4" t="s">
        <v>723</v>
      </c>
      <c r="E516" s="5" t="e">
        <f>VLOOKUP(Tabla13[[#This Row],[Ref]],Hoja1!C:D,2,FALSE)</f>
        <v>#N/A</v>
      </c>
      <c r="F516" s="5" t="e">
        <f>VLOOKUP(Tabla13[[#This Row],[Ref]],Hoja1!C:E,3,FALSE)</f>
        <v>#N/A</v>
      </c>
      <c r="G516" s="5" t="e">
        <f>VLOOKUP(Tabla13[[#This Row],[Ref]],Hoja1!C:F,4,FALSE)</f>
        <v>#N/A</v>
      </c>
      <c r="H516" s="5" t="e">
        <f>VLOOKUP(Tabla13[[#This Row],[Ref]],Hoja1!C:G,5,FALSE)</f>
        <v>#N/A</v>
      </c>
      <c r="I516" s="5" t="e">
        <f>VLOOKUP(Tabla13[[#This Row],[Ref]],Hoja1!C:H,6,FALSE)</f>
        <v>#N/A</v>
      </c>
      <c r="J516" s="5" t="e">
        <f>VLOOKUP(Tabla13[[#This Row],[Ref]],Hoja1!C:I,7,FALSE)</f>
        <v>#N/A</v>
      </c>
      <c r="K516" s="5" t="e">
        <f>VLOOKUP(Tabla13[[#This Row],[Ref]],Hoja1!C:J,8,FALSE)</f>
        <v>#N/A</v>
      </c>
      <c r="L516" s="5" t="e">
        <f>VLOOKUP(Tabla13[[#This Row],[Ref]],Hoja1!C:K,9,FALSE)</f>
        <v>#N/A</v>
      </c>
      <c r="M516" s="5" t="e">
        <f>VLOOKUP(Tabla13[[#This Row],[Ref]],Hoja1!C:L,10,FALSE)</f>
        <v>#N/A</v>
      </c>
      <c r="N516" s="5" t="e">
        <f>VLOOKUP(Tabla13[[#This Row],[Ref]],Hoja1!C:M,11,FALSE)</f>
        <v>#N/A</v>
      </c>
      <c r="O516" s="5" t="e">
        <f>VLOOKUP(Tabla13[[#This Row],[Ref]],Hoja1!C:N,12,FALSE)</f>
        <v>#N/A</v>
      </c>
      <c r="P516" s="5" t="e">
        <f>VLOOKUP(Tabla13[[#This Row],[Ref]],Hoja1!C:O,13,FALSE)</f>
        <v>#N/A</v>
      </c>
      <c r="Q516" s="5" t="e">
        <f>VLOOKUP(Tabla13[[#This Row],[Ref]],Hoja1!C:P,14,FALSE)</f>
        <v>#N/A</v>
      </c>
      <c r="R516" s="5" t="e">
        <f>VLOOKUP(Tabla13[[#This Row],[Ref]],Hoja1!C:Q,15,FALSE)</f>
        <v>#N/A</v>
      </c>
      <c r="S516" s="5" t="e">
        <f>VLOOKUP(Tabla13[[#This Row],[Ref]],Hoja1!C:R,16,FALSE)</f>
        <v>#N/A</v>
      </c>
      <c r="T516" s="5" t="e">
        <f>VLOOKUP(Tabla13[[#This Row],[Ref]],Hoja1!C:S,17,FALSE)</f>
        <v>#N/A</v>
      </c>
      <c r="U516" s="5" t="e">
        <f>VLOOKUP(Tabla13[[#This Row],[Ref]],Hoja1!C:T,18,FALSE)</f>
        <v>#N/A</v>
      </c>
      <c r="V516" s="5" t="e">
        <f>VLOOKUP(Tabla13[[#This Row],[Ref]],Hoja1!C:U,19,FALSE)</f>
        <v>#N/A</v>
      </c>
      <c r="W516" s="5" t="e">
        <f>VLOOKUP(Tabla13[[#This Row],[Ref]],Hoja1!C:V,20,FALSE)</f>
        <v>#N/A</v>
      </c>
      <c r="X516" s="5" t="e">
        <f>VLOOKUP(Tabla13[[#This Row],[Ref]],Hoja1!C:W,21,FALSE)</f>
        <v>#N/A</v>
      </c>
      <c r="Y516" s="5" t="e">
        <f>VLOOKUP(Tabla13[[#This Row],[Ref]],Hoja1!C:X,22,FALSE)</f>
        <v>#N/A</v>
      </c>
      <c r="Z516" s="2" t="e">
        <f>SUM(Tabla13[[#This Row],[18]:[38]])</f>
        <v>#N/A</v>
      </c>
      <c r="AA516" s="6">
        <v>15.95</v>
      </c>
      <c r="AB516" s="6"/>
      <c r="AC516" s="6"/>
      <c r="AD516" s="3">
        <f>Tabla13[[#This Row],[Price 1]]*2.3</f>
        <v>36.684999999999995</v>
      </c>
      <c r="AE516" s="3"/>
      <c r="AF516" s="3"/>
      <c r="AG516" s="3"/>
    </row>
    <row r="517" spans="1:33" ht="55.5" hidden="1" customHeight="1" x14ac:dyDescent="0.3">
      <c r="A517" s="9"/>
      <c r="B517" s="4" t="s">
        <v>2</v>
      </c>
      <c r="C517" s="4" t="s">
        <v>729</v>
      </c>
      <c r="D517" s="4" t="s">
        <v>723</v>
      </c>
      <c r="E517" s="5" t="e">
        <f>VLOOKUP(Tabla13[[#This Row],[Ref]],Hoja1!C:D,2,FALSE)</f>
        <v>#N/A</v>
      </c>
      <c r="F517" s="5" t="e">
        <f>VLOOKUP(Tabla13[[#This Row],[Ref]],Hoja1!C:E,3,FALSE)</f>
        <v>#N/A</v>
      </c>
      <c r="G517" s="5" t="e">
        <f>VLOOKUP(Tabla13[[#This Row],[Ref]],Hoja1!C:F,4,FALSE)</f>
        <v>#N/A</v>
      </c>
      <c r="H517" s="5" t="e">
        <f>VLOOKUP(Tabla13[[#This Row],[Ref]],Hoja1!C:G,5,FALSE)</f>
        <v>#N/A</v>
      </c>
      <c r="I517" s="5" t="e">
        <f>VLOOKUP(Tabla13[[#This Row],[Ref]],Hoja1!C:H,6,FALSE)</f>
        <v>#N/A</v>
      </c>
      <c r="J517" s="5" t="e">
        <f>VLOOKUP(Tabla13[[#This Row],[Ref]],Hoja1!C:I,7,FALSE)</f>
        <v>#N/A</v>
      </c>
      <c r="K517" s="5" t="e">
        <f>VLOOKUP(Tabla13[[#This Row],[Ref]],Hoja1!C:J,8,FALSE)</f>
        <v>#N/A</v>
      </c>
      <c r="L517" s="5" t="e">
        <f>VLOOKUP(Tabla13[[#This Row],[Ref]],Hoja1!C:K,9,FALSE)</f>
        <v>#N/A</v>
      </c>
      <c r="M517" s="5" t="e">
        <f>VLOOKUP(Tabla13[[#This Row],[Ref]],Hoja1!C:L,10,FALSE)</f>
        <v>#N/A</v>
      </c>
      <c r="N517" s="5" t="e">
        <f>VLOOKUP(Tabla13[[#This Row],[Ref]],Hoja1!C:M,11,FALSE)</f>
        <v>#N/A</v>
      </c>
      <c r="O517" s="5" t="e">
        <f>VLOOKUP(Tabla13[[#This Row],[Ref]],Hoja1!C:N,12,FALSE)</f>
        <v>#N/A</v>
      </c>
      <c r="P517" s="5" t="e">
        <f>VLOOKUP(Tabla13[[#This Row],[Ref]],Hoja1!C:O,13,FALSE)</f>
        <v>#N/A</v>
      </c>
      <c r="Q517" s="5" t="e">
        <f>VLOOKUP(Tabla13[[#This Row],[Ref]],Hoja1!C:P,14,FALSE)</f>
        <v>#N/A</v>
      </c>
      <c r="R517" s="5" t="e">
        <f>VLOOKUP(Tabla13[[#This Row],[Ref]],Hoja1!C:Q,15,FALSE)</f>
        <v>#N/A</v>
      </c>
      <c r="S517" s="5" t="e">
        <f>VLOOKUP(Tabla13[[#This Row],[Ref]],Hoja1!C:R,16,FALSE)</f>
        <v>#N/A</v>
      </c>
      <c r="T517" s="5" t="e">
        <f>VLOOKUP(Tabla13[[#This Row],[Ref]],Hoja1!C:S,17,FALSE)</f>
        <v>#N/A</v>
      </c>
      <c r="U517" s="5" t="e">
        <f>VLOOKUP(Tabla13[[#This Row],[Ref]],Hoja1!C:T,18,FALSE)</f>
        <v>#N/A</v>
      </c>
      <c r="V517" s="5" t="e">
        <f>VLOOKUP(Tabla13[[#This Row],[Ref]],Hoja1!C:U,19,FALSE)</f>
        <v>#N/A</v>
      </c>
      <c r="W517" s="5" t="e">
        <f>VLOOKUP(Tabla13[[#This Row],[Ref]],Hoja1!C:V,20,FALSE)</f>
        <v>#N/A</v>
      </c>
      <c r="X517" s="5" t="e">
        <f>VLOOKUP(Tabla13[[#This Row],[Ref]],Hoja1!C:W,21,FALSE)</f>
        <v>#N/A</v>
      </c>
      <c r="Y517" s="5" t="e">
        <f>VLOOKUP(Tabla13[[#This Row],[Ref]],Hoja1!C:X,22,FALSE)</f>
        <v>#N/A</v>
      </c>
      <c r="Z517" s="2" t="e">
        <f>SUM(Tabla13[[#This Row],[18]:[38]])</f>
        <v>#N/A</v>
      </c>
      <c r="AA517" s="6">
        <v>15.95</v>
      </c>
      <c r="AB517" s="6"/>
      <c r="AC517" s="6"/>
      <c r="AD517" s="3">
        <f>Tabla13[[#This Row],[Price 1]]*2.3</f>
        <v>36.684999999999995</v>
      </c>
      <c r="AE517" s="3"/>
      <c r="AF517" s="3"/>
      <c r="AG517" s="3"/>
    </row>
    <row r="518" spans="1:33" ht="55.5" hidden="1" customHeight="1" x14ac:dyDescent="0.3">
      <c r="A518" s="9"/>
      <c r="B518" s="4" t="s">
        <v>2</v>
      </c>
      <c r="C518" s="4" t="s">
        <v>730</v>
      </c>
      <c r="D518" s="4" t="s">
        <v>731</v>
      </c>
      <c r="E518" s="5" t="e">
        <f>VLOOKUP(Tabla13[[#This Row],[Ref]],Hoja1!C:D,2,FALSE)</f>
        <v>#N/A</v>
      </c>
      <c r="F518" s="5" t="e">
        <f>VLOOKUP(Tabla13[[#This Row],[Ref]],Hoja1!C:E,3,FALSE)</f>
        <v>#N/A</v>
      </c>
      <c r="G518" s="5" t="e">
        <f>VLOOKUP(Tabla13[[#This Row],[Ref]],Hoja1!C:F,4,FALSE)</f>
        <v>#N/A</v>
      </c>
      <c r="H518" s="5" t="e">
        <f>VLOOKUP(Tabla13[[#This Row],[Ref]],Hoja1!C:G,5,FALSE)</f>
        <v>#N/A</v>
      </c>
      <c r="I518" s="5" t="e">
        <f>VLOOKUP(Tabla13[[#This Row],[Ref]],Hoja1!C:H,6,FALSE)</f>
        <v>#N/A</v>
      </c>
      <c r="J518" s="5" t="e">
        <f>VLOOKUP(Tabla13[[#This Row],[Ref]],Hoja1!C:I,7,FALSE)</f>
        <v>#N/A</v>
      </c>
      <c r="K518" s="5" t="e">
        <f>VLOOKUP(Tabla13[[#This Row],[Ref]],Hoja1!C:J,8,FALSE)</f>
        <v>#N/A</v>
      </c>
      <c r="L518" s="5" t="e">
        <f>VLOOKUP(Tabla13[[#This Row],[Ref]],Hoja1!C:K,9,FALSE)</f>
        <v>#N/A</v>
      </c>
      <c r="M518" s="5" t="e">
        <f>VLOOKUP(Tabla13[[#This Row],[Ref]],Hoja1!C:L,10,FALSE)</f>
        <v>#N/A</v>
      </c>
      <c r="N518" s="5" t="e">
        <f>VLOOKUP(Tabla13[[#This Row],[Ref]],Hoja1!C:M,11,FALSE)</f>
        <v>#N/A</v>
      </c>
      <c r="O518" s="5" t="e">
        <f>VLOOKUP(Tabla13[[#This Row],[Ref]],Hoja1!C:N,12,FALSE)</f>
        <v>#N/A</v>
      </c>
      <c r="P518" s="5" t="e">
        <f>VLOOKUP(Tabla13[[#This Row],[Ref]],Hoja1!C:O,13,FALSE)</f>
        <v>#N/A</v>
      </c>
      <c r="Q518" s="5" t="e">
        <f>VLOOKUP(Tabla13[[#This Row],[Ref]],Hoja1!C:P,14,FALSE)</f>
        <v>#N/A</v>
      </c>
      <c r="R518" s="5" t="e">
        <f>VLOOKUP(Tabla13[[#This Row],[Ref]],Hoja1!C:Q,15,FALSE)</f>
        <v>#N/A</v>
      </c>
      <c r="S518" s="5" t="e">
        <f>VLOOKUP(Tabla13[[#This Row],[Ref]],Hoja1!C:R,16,FALSE)</f>
        <v>#N/A</v>
      </c>
      <c r="T518" s="5" t="e">
        <f>VLOOKUP(Tabla13[[#This Row],[Ref]],Hoja1!C:S,17,FALSE)</f>
        <v>#N/A</v>
      </c>
      <c r="U518" s="5" t="e">
        <f>VLOOKUP(Tabla13[[#This Row],[Ref]],Hoja1!C:T,18,FALSE)</f>
        <v>#N/A</v>
      </c>
      <c r="V518" s="5" t="e">
        <f>VLOOKUP(Tabla13[[#This Row],[Ref]],Hoja1!C:U,19,FALSE)</f>
        <v>#N/A</v>
      </c>
      <c r="W518" s="5" t="e">
        <f>VLOOKUP(Tabla13[[#This Row],[Ref]],Hoja1!C:V,20,FALSE)</f>
        <v>#N/A</v>
      </c>
      <c r="X518" s="5" t="e">
        <f>VLOOKUP(Tabla13[[#This Row],[Ref]],Hoja1!C:W,21,FALSE)</f>
        <v>#N/A</v>
      </c>
      <c r="Y518" s="5" t="e">
        <f>VLOOKUP(Tabla13[[#This Row],[Ref]],Hoja1!C:X,22,FALSE)</f>
        <v>#N/A</v>
      </c>
      <c r="Z518" s="2" t="e">
        <f>SUM(Tabla13[[#This Row],[18]:[38]])</f>
        <v>#N/A</v>
      </c>
      <c r="AA518" s="6">
        <v>15.95</v>
      </c>
      <c r="AB518" s="6"/>
      <c r="AC518" s="6"/>
      <c r="AD518" s="3">
        <f>Tabla13[[#This Row],[Price 1]]*2.3</f>
        <v>36.684999999999995</v>
      </c>
      <c r="AE518" s="3"/>
      <c r="AF518" s="3"/>
      <c r="AG518" s="3"/>
    </row>
    <row r="519" spans="1:33" ht="55.5" hidden="1" customHeight="1" x14ac:dyDescent="0.3">
      <c r="A519" s="10"/>
      <c r="B519" s="4" t="s">
        <v>2</v>
      </c>
      <c r="C519" s="4" t="s">
        <v>732</v>
      </c>
      <c r="D519" s="4" t="s">
        <v>731</v>
      </c>
      <c r="E519" s="5" t="e">
        <f>VLOOKUP(Tabla13[[#This Row],[Ref]],Hoja1!C:D,2,FALSE)</f>
        <v>#N/A</v>
      </c>
      <c r="F519" s="5" t="e">
        <f>VLOOKUP(Tabla13[[#This Row],[Ref]],Hoja1!C:E,3,FALSE)</f>
        <v>#N/A</v>
      </c>
      <c r="G519" s="5" t="e">
        <f>VLOOKUP(Tabla13[[#This Row],[Ref]],Hoja1!C:F,4,FALSE)</f>
        <v>#N/A</v>
      </c>
      <c r="H519" s="5" t="e">
        <f>VLOOKUP(Tabla13[[#This Row],[Ref]],Hoja1!C:G,5,FALSE)</f>
        <v>#N/A</v>
      </c>
      <c r="I519" s="5" t="e">
        <f>VLOOKUP(Tabla13[[#This Row],[Ref]],Hoja1!C:H,6,FALSE)</f>
        <v>#N/A</v>
      </c>
      <c r="J519" s="5" t="e">
        <f>VLOOKUP(Tabla13[[#This Row],[Ref]],Hoja1!C:I,7,FALSE)</f>
        <v>#N/A</v>
      </c>
      <c r="K519" s="5" t="e">
        <f>VLOOKUP(Tabla13[[#This Row],[Ref]],Hoja1!C:J,8,FALSE)</f>
        <v>#N/A</v>
      </c>
      <c r="L519" s="5" t="e">
        <f>VLOOKUP(Tabla13[[#This Row],[Ref]],Hoja1!C:K,9,FALSE)</f>
        <v>#N/A</v>
      </c>
      <c r="M519" s="5" t="e">
        <f>VLOOKUP(Tabla13[[#This Row],[Ref]],Hoja1!C:L,10,FALSE)</f>
        <v>#N/A</v>
      </c>
      <c r="N519" s="5" t="e">
        <f>VLOOKUP(Tabla13[[#This Row],[Ref]],Hoja1!C:M,11,FALSE)</f>
        <v>#N/A</v>
      </c>
      <c r="O519" s="5" t="e">
        <f>VLOOKUP(Tabla13[[#This Row],[Ref]],Hoja1!C:N,12,FALSE)</f>
        <v>#N/A</v>
      </c>
      <c r="P519" s="5" t="e">
        <f>VLOOKUP(Tabla13[[#This Row],[Ref]],Hoja1!C:O,13,FALSE)</f>
        <v>#N/A</v>
      </c>
      <c r="Q519" s="5" t="e">
        <f>VLOOKUP(Tabla13[[#This Row],[Ref]],Hoja1!C:P,14,FALSE)</f>
        <v>#N/A</v>
      </c>
      <c r="R519" s="5" t="e">
        <f>VLOOKUP(Tabla13[[#This Row],[Ref]],Hoja1!C:Q,15,FALSE)</f>
        <v>#N/A</v>
      </c>
      <c r="S519" s="5" t="e">
        <f>VLOOKUP(Tabla13[[#This Row],[Ref]],Hoja1!C:R,16,FALSE)</f>
        <v>#N/A</v>
      </c>
      <c r="T519" s="5" t="e">
        <f>VLOOKUP(Tabla13[[#This Row],[Ref]],Hoja1!C:S,17,FALSE)</f>
        <v>#N/A</v>
      </c>
      <c r="U519" s="5" t="e">
        <f>VLOOKUP(Tabla13[[#This Row],[Ref]],Hoja1!C:T,18,FALSE)</f>
        <v>#N/A</v>
      </c>
      <c r="V519" s="5" t="e">
        <f>VLOOKUP(Tabla13[[#This Row],[Ref]],Hoja1!C:U,19,FALSE)</f>
        <v>#N/A</v>
      </c>
      <c r="W519" s="5" t="e">
        <f>VLOOKUP(Tabla13[[#This Row],[Ref]],Hoja1!C:V,20,FALSE)</f>
        <v>#N/A</v>
      </c>
      <c r="X519" s="5" t="e">
        <f>VLOOKUP(Tabla13[[#This Row],[Ref]],Hoja1!C:W,21,FALSE)</f>
        <v>#N/A</v>
      </c>
      <c r="Y519" s="5" t="e">
        <f>VLOOKUP(Tabla13[[#This Row],[Ref]],Hoja1!C:X,22,FALSE)</f>
        <v>#N/A</v>
      </c>
      <c r="Z519" s="2" t="e">
        <f>SUM(Tabla13[[#This Row],[18]:[38]])</f>
        <v>#N/A</v>
      </c>
      <c r="AA519" s="6">
        <v>15.95</v>
      </c>
      <c r="AB519" s="6"/>
      <c r="AC519" s="6"/>
      <c r="AD519" s="3">
        <f>Tabla13[[#This Row],[Price 1]]*2.3</f>
        <v>36.684999999999995</v>
      </c>
      <c r="AE519" s="3"/>
      <c r="AF519" s="3"/>
      <c r="AG519" s="3"/>
    </row>
    <row r="520" spans="1:33" ht="55.5" hidden="1" customHeight="1" x14ac:dyDescent="0.3">
      <c r="A520" s="9"/>
      <c r="B520" s="4" t="s">
        <v>2</v>
      </c>
      <c r="C520" s="4" t="s">
        <v>733</v>
      </c>
      <c r="D520" s="4" t="s">
        <v>731</v>
      </c>
      <c r="E520" s="5" t="e">
        <f>VLOOKUP(Tabla13[[#This Row],[Ref]],Hoja1!C:D,2,FALSE)</f>
        <v>#N/A</v>
      </c>
      <c r="F520" s="5" t="e">
        <f>VLOOKUP(Tabla13[[#This Row],[Ref]],Hoja1!C:E,3,FALSE)</f>
        <v>#N/A</v>
      </c>
      <c r="G520" s="5" t="e">
        <f>VLOOKUP(Tabla13[[#This Row],[Ref]],Hoja1!C:F,4,FALSE)</f>
        <v>#N/A</v>
      </c>
      <c r="H520" s="5" t="e">
        <f>VLOOKUP(Tabla13[[#This Row],[Ref]],Hoja1!C:G,5,FALSE)</f>
        <v>#N/A</v>
      </c>
      <c r="I520" s="5" t="e">
        <f>VLOOKUP(Tabla13[[#This Row],[Ref]],Hoja1!C:H,6,FALSE)</f>
        <v>#N/A</v>
      </c>
      <c r="J520" s="5" t="e">
        <f>VLOOKUP(Tabla13[[#This Row],[Ref]],Hoja1!C:I,7,FALSE)</f>
        <v>#N/A</v>
      </c>
      <c r="K520" s="5" t="e">
        <f>VLOOKUP(Tabla13[[#This Row],[Ref]],Hoja1!C:J,8,FALSE)</f>
        <v>#N/A</v>
      </c>
      <c r="L520" s="5" t="e">
        <f>VLOOKUP(Tabla13[[#This Row],[Ref]],Hoja1!C:K,9,FALSE)</f>
        <v>#N/A</v>
      </c>
      <c r="M520" s="5" t="e">
        <f>VLOOKUP(Tabla13[[#This Row],[Ref]],Hoja1!C:L,10,FALSE)</f>
        <v>#N/A</v>
      </c>
      <c r="N520" s="5" t="e">
        <f>VLOOKUP(Tabla13[[#This Row],[Ref]],Hoja1!C:M,11,FALSE)</f>
        <v>#N/A</v>
      </c>
      <c r="O520" s="5" t="e">
        <f>VLOOKUP(Tabla13[[#This Row],[Ref]],Hoja1!C:N,12,FALSE)</f>
        <v>#N/A</v>
      </c>
      <c r="P520" s="5" t="e">
        <f>VLOOKUP(Tabla13[[#This Row],[Ref]],Hoja1!C:O,13,FALSE)</f>
        <v>#N/A</v>
      </c>
      <c r="Q520" s="5" t="e">
        <f>VLOOKUP(Tabla13[[#This Row],[Ref]],Hoja1!C:P,14,FALSE)</f>
        <v>#N/A</v>
      </c>
      <c r="R520" s="5" t="e">
        <f>VLOOKUP(Tabla13[[#This Row],[Ref]],Hoja1!C:Q,15,FALSE)</f>
        <v>#N/A</v>
      </c>
      <c r="S520" s="5" t="e">
        <f>VLOOKUP(Tabla13[[#This Row],[Ref]],Hoja1!C:R,16,FALSE)</f>
        <v>#N/A</v>
      </c>
      <c r="T520" s="5" t="e">
        <f>VLOOKUP(Tabla13[[#This Row],[Ref]],Hoja1!C:S,17,FALSE)</f>
        <v>#N/A</v>
      </c>
      <c r="U520" s="5" t="e">
        <f>VLOOKUP(Tabla13[[#This Row],[Ref]],Hoja1!C:T,18,FALSE)</f>
        <v>#N/A</v>
      </c>
      <c r="V520" s="5" t="e">
        <f>VLOOKUP(Tabla13[[#This Row],[Ref]],Hoja1!C:U,19,FALSE)</f>
        <v>#N/A</v>
      </c>
      <c r="W520" s="5" t="e">
        <f>VLOOKUP(Tabla13[[#This Row],[Ref]],Hoja1!C:V,20,FALSE)</f>
        <v>#N/A</v>
      </c>
      <c r="X520" s="5" t="e">
        <f>VLOOKUP(Tabla13[[#This Row],[Ref]],Hoja1!C:W,21,FALSE)</f>
        <v>#N/A</v>
      </c>
      <c r="Y520" s="5" t="e">
        <f>VLOOKUP(Tabla13[[#This Row],[Ref]],Hoja1!C:X,22,FALSE)</f>
        <v>#N/A</v>
      </c>
      <c r="Z520" s="2" t="e">
        <f>SUM(Tabla13[[#This Row],[18]:[38]])</f>
        <v>#N/A</v>
      </c>
      <c r="AA520" s="6">
        <v>15.95</v>
      </c>
      <c r="AB520" s="6"/>
      <c r="AC520" s="6"/>
      <c r="AD520" s="3">
        <f>Tabla13[[#This Row],[Price 1]]*2.3</f>
        <v>36.684999999999995</v>
      </c>
      <c r="AE520" s="3"/>
      <c r="AF520" s="3"/>
      <c r="AG520" s="3"/>
    </row>
    <row r="521" spans="1:33" ht="55.5" hidden="1" customHeight="1" x14ac:dyDescent="0.3">
      <c r="A521" s="10"/>
      <c r="B521" s="4" t="s">
        <v>2</v>
      </c>
      <c r="C521" s="4" t="s">
        <v>734</v>
      </c>
      <c r="D521" s="4" t="s">
        <v>731</v>
      </c>
      <c r="E521" s="5" t="e">
        <f>VLOOKUP(Tabla13[[#This Row],[Ref]],Hoja1!C:D,2,FALSE)</f>
        <v>#N/A</v>
      </c>
      <c r="F521" s="5" t="e">
        <f>VLOOKUP(Tabla13[[#This Row],[Ref]],Hoja1!C:E,3,FALSE)</f>
        <v>#N/A</v>
      </c>
      <c r="G521" s="5" t="e">
        <f>VLOOKUP(Tabla13[[#This Row],[Ref]],Hoja1!C:F,4,FALSE)</f>
        <v>#N/A</v>
      </c>
      <c r="H521" s="5" t="e">
        <f>VLOOKUP(Tabla13[[#This Row],[Ref]],Hoja1!C:G,5,FALSE)</f>
        <v>#N/A</v>
      </c>
      <c r="I521" s="5" t="e">
        <f>VLOOKUP(Tabla13[[#This Row],[Ref]],Hoja1!C:H,6,FALSE)</f>
        <v>#N/A</v>
      </c>
      <c r="J521" s="5" t="e">
        <f>VLOOKUP(Tabla13[[#This Row],[Ref]],Hoja1!C:I,7,FALSE)</f>
        <v>#N/A</v>
      </c>
      <c r="K521" s="5" t="e">
        <f>VLOOKUP(Tabla13[[#This Row],[Ref]],Hoja1!C:J,8,FALSE)</f>
        <v>#N/A</v>
      </c>
      <c r="L521" s="5" t="e">
        <f>VLOOKUP(Tabla13[[#This Row],[Ref]],Hoja1!C:K,9,FALSE)</f>
        <v>#N/A</v>
      </c>
      <c r="M521" s="5" t="e">
        <f>VLOOKUP(Tabla13[[#This Row],[Ref]],Hoja1!C:L,10,FALSE)</f>
        <v>#N/A</v>
      </c>
      <c r="N521" s="5" t="e">
        <f>VLOOKUP(Tabla13[[#This Row],[Ref]],Hoja1!C:M,11,FALSE)</f>
        <v>#N/A</v>
      </c>
      <c r="O521" s="5" t="e">
        <f>VLOOKUP(Tabla13[[#This Row],[Ref]],Hoja1!C:N,12,FALSE)</f>
        <v>#N/A</v>
      </c>
      <c r="P521" s="5" t="e">
        <f>VLOOKUP(Tabla13[[#This Row],[Ref]],Hoja1!C:O,13,FALSE)</f>
        <v>#N/A</v>
      </c>
      <c r="Q521" s="5" t="e">
        <f>VLOOKUP(Tabla13[[#This Row],[Ref]],Hoja1!C:P,14,FALSE)</f>
        <v>#N/A</v>
      </c>
      <c r="R521" s="5" t="e">
        <f>VLOOKUP(Tabla13[[#This Row],[Ref]],Hoja1!C:Q,15,FALSE)</f>
        <v>#N/A</v>
      </c>
      <c r="S521" s="5" t="e">
        <f>VLOOKUP(Tabla13[[#This Row],[Ref]],Hoja1!C:R,16,FALSE)</f>
        <v>#N/A</v>
      </c>
      <c r="T521" s="5" t="e">
        <f>VLOOKUP(Tabla13[[#This Row],[Ref]],Hoja1!C:S,17,FALSE)</f>
        <v>#N/A</v>
      </c>
      <c r="U521" s="5" t="e">
        <f>VLOOKUP(Tabla13[[#This Row],[Ref]],Hoja1!C:T,18,FALSE)</f>
        <v>#N/A</v>
      </c>
      <c r="V521" s="5" t="e">
        <f>VLOOKUP(Tabla13[[#This Row],[Ref]],Hoja1!C:U,19,FALSE)</f>
        <v>#N/A</v>
      </c>
      <c r="W521" s="5" t="e">
        <f>VLOOKUP(Tabla13[[#This Row],[Ref]],Hoja1!C:V,20,FALSE)</f>
        <v>#N/A</v>
      </c>
      <c r="X521" s="5" t="e">
        <f>VLOOKUP(Tabla13[[#This Row],[Ref]],Hoja1!C:W,21,FALSE)</f>
        <v>#N/A</v>
      </c>
      <c r="Y521" s="5" t="e">
        <f>VLOOKUP(Tabla13[[#This Row],[Ref]],Hoja1!C:X,22,FALSE)</f>
        <v>#N/A</v>
      </c>
      <c r="Z521" s="2" t="e">
        <f>SUM(Tabla13[[#This Row],[18]:[38]])</f>
        <v>#N/A</v>
      </c>
      <c r="AA521" s="6">
        <v>15.95</v>
      </c>
      <c r="AB521" s="6"/>
      <c r="AC521" s="6"/>
      <c r="AD521" s="3">
        <f>Tabla13[[#This Row],[Price 1]]*2.3</f>
        <v>36.684999999999995</v>
      </c>
      <c r="AE521" s="3"/>
      <c r="AF521" s="3"/>
      <c r="AG521" s="3"/>
    </row>
    <row r="522" spans="1:33" ht="55.5" customHeight="1" x14ac:dyDescent="0.3">
      <c r="A522" s="10"/>
      <c r="B522" s="4" t="s">
        <v>2</v>
      </c>
      <c r="C522" s="4" t="s">
        <v>735</v>
      </c>
      <c r="D522" s="4" t="s">
        <v>736</v>
      </c>
      <c r="E522" s="5">
        <f>VLOOKUP(Tabla13[[#This Row],[Ref]],Hoja1!C:D,2,FALSE)</f>
        <v>1</v>
      </c>
      <c r="F522" s="5">
        <f>VLOOKUP(Tabla13[[#This Row],[Ref]],Hoja1!C:E,3,FALSE)</f>
        <v>2</v>
      </c>
      <c r="G522" s="5">
        <f>VLOOKUP(Tabla13[[#This Row],[Ref]],Hoja1!C:F,4,FALSE)</f>
        <v>1</v>
      </c>
      <c r="H522" s="5">
        <f>VLOOKUP(Tabla13[[#This Row],[Ref]],Hoja1!C:G,5,FALSE)</f>
        <v>1</v>
      </c>
      <c r="I522" s="5">
        <f>VLOOKUP(Tabla13[[#This Row],[Ref]],Hoja1!C:H,6,FALSE)</f>
        <v>0</v>
      </c>
      <c r="J522" s="5">
        <f>VLOOKUP(Tabla13[[#This Row],[Ref]],Hoja1!C:I,7,FALSE)</f>
        <v>1</v>
      </c>
      <c r="K522" s="5">
        <f>VLOOKUP(Tabla13[[#This Row],[Ref]],Hoja1!C:J,8,FALSE)</f>
        <v>0</v>
      </c>
      <c r="L522" s="5">
        <f>VLOOKUP(Tabla13[[#This Row],[Ref]],Hoja1!C:K,9,FALSE)</f>
        <v>0</v>
      </c>
      <c r="M522" s="5">
        <f>VLOOKUP(Tabla13[[#This Row],[Ref]],Hoja1!C:L,10,FALSE)</f>
        <v>0</v>
      </c>
      <c r="N522" s="5">
        <f>VLOOKUP(Tabla13[[#This Row],[Ref]],Hoja1!C:M,11,FALSE)</f>
        <v>0</v>
      </c>
      <c r="O522" s="5">
        <f>VLOOKUP(Tabla13[[#This Row],[Ref]],Hoja1!C:N,12,FALSE)</f>
        <v>0</v>
      </c>
      <c r="P522" s="5">
        <f>VLOOKUP(Tabla13[[#This Row],[Ref]],Hoja1!C:O,13,FALSE)</f>
        <v>0</v>
      </c>
      <c r="Q522" s="5">
        <f>VLOOKUP(Tabla13[[#This Row],[Ref]],Hoja1!C:P,14,FALSE)</f>
        <v>0</v>
      </c>
      <c r="R522" s="5">
        <f>VLOOKUP(Tabla13[[#This Row],[Ref]],Hoja1!C:Q,15,FALSE)</f>
        <v>0</v>
      </c>
      <c r="S522" s="5">
        <f>VLOOKUP(Tabla13[[#This Row],[Ref]],Hoja1!C:R,16,FALSE)</f>
        <v>0</v>
      </c>
      <c r="T522" s="5">
        <f>VLOOKUP(Tabla13[[#This Row],[Ref]],Hoja1!C:S,17,FALSE)</f>
        <v>0</v>
      </c>
      <c r="U522" s="5">
        <f>VLOOKUP(Tabla13[[#This Row],[Ref]],Hoja1!C:T,18,FALSE)</f>
        <v>0</v>
      </c>
      <c r="V522" s="5">
        <f>VLOOKUP(Tabla13[[#This Row],[Ref]],Hoja1!C:U,19,FALSE)</f>
        <v>0</v>
      </c>
      <c r="W522" s="5">
        <f>VLOOKUP(Tabla13[[#This Row],[Ref]],Hoja1!C:V,20,FALSE)</f>
        <v>0</v>
      </c>
      <c r="X522" s="5">
        <f>VLOOKUP(Tabla13[[#This Row],[Ref]],Hoja1!C:W,21,FALSE)</f>
        <v>0</v>
      </c>
      <c r="Y522" s="5">
        <f>VLOOKUP(Tabla13[[#This Row],[Ref]],Hoja1!C:X,22,FALSE)</f>
        <v>0</v>
      </c>
      <c r="Z522" s="2">
        <f>SUM(Tabla13[[#This Row],[18]:[38]])</f>
        <v>6</v>
      </c>
      <c r="AA522" s="6">
        <v>16.95</v>
      </c>
      <c r="AB522" s="6"/>
      <c r="AC522" s="6"/>
      <c r="AD522" s="3">
        <f>Tabla13[[#This Row],[Price 1]]*2.3</f>
        <v>38.984999999999992</v>
      </c>
      <c r="AE522" s="3"/>
      <c r="AF522" s="3"/>
      <c r="AG522" s="3" t="s">
        <v>1643</v>
      </c>
    </row>
    <row r="523" spans="1:33" ht="55.5" hidden="1" customHeight="1" x14ac:dyDescent="0.3">
      <c r="A523" s="9"/>
      <c r="B523" s="4" t="s">
        <v>2</v>
      </c>
      <c r="C523" s="4" t="s">
        <v>737</v>
      </c>
      <c r="D523" s="4" t="s">
        <v>736</v>
      </c>
      <c r="E523" s="5" t="e">
        <f>VLOOKUP(Tabla13[[#This Row],[Ref]],Hoja1!C:D,2,FALSE)</f>
        <v>#N/A</v>
      </c>
      <c r="F523" s="5" t="e">
        <f>VLOOKUP(Tabla13[[#This Row],[Ref]],Hoja1!C:E,3,FALSE)</f>
        <v>#N/A</v>
      </c>
      <c r="G523" s="5" t="e">
        <f>VLOOKUP(Tabla13[[#This Row],[Ref]],Hoja1!C:F,4,FALSE)</f>
        <v>#N/A</v>
      </c>
      <c r="H523" s="5" t="e">
        <f>VLOOKUP(Tabla13[[#This Row],[Ref]],Hoja1!C:G,5,FALSE)</f>
        <v>#N/A</v>
      </c>
      <c r="I523" s="5" t="e">
        <f>VLOOKUP(Tabla13[[#This Row],[Ref]],Hoja1!C:H,6,FALSE)</f>
        <v>#N/A</v>
      </c>
      <c r="J523" s="5" t="e">
        <f>VLOOKUP(Tabla13[[#This Row],[Ref]],Hoja1!C:I,7,FALSE)</f>
        <v>#N/A</v>
      </c>
      <c r="K523" s="5" t="e">
        <f>VLOOKUP(Tabla13[[#This Row],[Ref]],Hoja1!C:J,8,FALSE)</f>
        <v>#N/A</v>
      </c>
      <c r="L523" s="5" t="e">
        <f>VLOOKUP(Tabla13[[#This Row],[Ref]],Hoja1!C:K,9,FALSE)</f>
        <v>#N/A</v>
      </c>
      <c r="M523" s="5" t="e">
        <f>VLOOKUP(Tabla13[[#This Row],[Ref]],Hoja1!C:L,10,FALSE)</f>
        <v>#N/A</v>
      </c>
      <c r="N523" s="5" t="e">
        <f>VLOOKUP(Tabla13[[#This Row],[Ref]],Hoja1!C:M,11,FALSE)</f>
        <v>#N/A</v>
      </c>
      <c r="O523" s="5" t="e">
        <f>VLOOKUP(Tabla13[[#This Row],[Ref]],Hoja1!C:N,12,FALSE)</f>
        <v>#N/A</v>
      </c>
      <c r="P523" s="5" t="e">
        <f>VLOOKUP(Tabla13[[#This Row],[Ref]],Hoja1!C:O,13,FALSE)</f>
        <v>#N/A</v>
      </c>
      <c r="Q523" s="5" t="e">
        <f>VLOOKUP(Tabla13[[#This Row],[Ref]],Hoja1!C:P,14,FALSE)</f>
        <v>#N/A</v>
      </c>
      <c r="R523" s="5" t="e">
        <f>VLOOKUP(Tabla13[[#This Row],[Ref]],Hoja1!C:Q,15,FALSE)</f>
        <v>#N/A</v>
      </c>
      <c r="S523" s="5" t="e">
        <f>VLOOKUP(Tabla13[[#This Row],[Ref]],Hoja1!C:R,16,FALSE)</f>
        <v>#N/A</v>
      </c>
      <c r="T523" s="5" t="e">
        <f>VLOOKUP(Tabla13[[#This Row],[Ref]],Hoja1!C:S,17,FALSE)</f>
        <v>#N/A</v>
      </c>
      <c r="U523" s="5" t="e">
        <f>VLOOKUP(Tabla13[[#This Row],[Ref]],Hoja1!C:T,18,FALSE)</f>
        <v>#N/A</v>
      </c>
      <c r="V523" s="5" t="e">
        <f>VLOOKUP(Tabla13[[#This Row],[Ref]],Hoja1!C:U,19,FALSE)</f>
        <v>#N/A</v>
      </c>
      <c r="W523" s="5" t="e">
        <f>VLOOKUP(Tabla13[[#This Row],[Ref]],Hoja1!C:V,20,FALSE)</f>
        <v>#N/A</v>
      </c>
      <c r="X523" s="5" t="e">
        <f>VLOOKUP(Tabla13[[#This Row],[Ref]],Hoja1!C:W,21,FALSE)</f>
        <v>#N/A</v>
      </c>
      <c r="Y523" s="5" t="e">
        <f>VLOOKUP(Tabla13[[#This Row],[Ref]],Hoja1!C:X,22,FALSE)</f>
        <v>#N/A</v>
      </c>
      <c r="Z523" s="2" t="e">
        <f>SUM(Tabla13[[#This Row],[18]:[38]])</f>
        <v>#N/A</v>
      </c>
      <c r="AA523" s="6">
        <v>16.95</v>
      </c>
      <c r="AB523" s="6"/>
      <c r="AC523" s="6"/>
      <c r="AD523" s="3">
        <f>Tabla13[[#This Row],[Price 1]]*2.3</f>
        <v>38.984999999999992</v>
      </c>
      <c r="AE523" s="3"/>
      <c r="AF523" s="3"/>
      <c r="AG523" s="3"/>
    </row>
    <row r="524" spans="1:33" ht="55.5" hidden="1" customHeight="1" x14ac:dyDescent="0.3">
      <c r="A524" s="9"/>
      <c r="B524" s="4" t="s">
        <v>2</v>
      </c>
      <c r="C524" s="4" t="s">
        <v>738</v>
      </c>
      <c r="D524" s="4" t="s">
        <v>726</v>
      </c>
      <c r="E524" s="5" t="e">
        <f>VLOOKUP(Tabla13[[#This Row],[Ref]],Hoja1!C:D,2,FALSE)</f>
        <v>#N/A</v>
      </c>
      <c r="F524" s="5" t="e">
        <f>VLOOKUP(Tabla13[[#This Row],[Ref]],Hoja1!C:E,3,FALSE)</f>
        <v>#N/A</v>
      </c>
      <c r="G524" s="5" t="e">
        <f>VLOOKUP(Tabla13[[#This Row],[Ref]],Hoja1!C:F,4,FALSE)</f>
        <v>#N/A</v>
      </c>
      <c r="H524" s="5" t="e">
        <f>VLOOKUP(Tabla13[[#This Row],[Ref]],Hoja1!C:G,5,FALSE)</f>
        <v>#N/A</v>
      </c>
      <c r="I524" s="5" t="e">
        <f>VLOOKUP(Tabla13[[#This Row],[Ref]],Hoja1!C:H,6,FALSE)</f>
        <v>#N/A</v>
      </c>
      <c r="J524" s="5" t="e">
        <f>VLOOKUP(Tabla13[[#This Row],[Ref]],Hoja1!C:I,7,FALSE)</f>
        <v>#N/A</v>
      </c>
      <c r="K524" s="5" t="e">
        <f>VLOOKUP(Tabla13[[#This Row],[Ref]],Hoja1!C:J,8,FALSE)</f>
        <v>#N/A</v>
      </c>
      <c r="L524" s="5" t="e">
        <f>VLOOKUP(Tabla13[[#This Row],[Ref]],Hoja1!C:K,9,FALSE)</f>
        <v>#N/A</v>
      </c>
      <c r="M524" s="5" t="e">
        <f>VLOOKUP(Tabla13[[#This Row],[Ref]],Hoja1!C:L,10,FALSE)</f>
        <v>#N/A</v>
      </c>
      <c r="N524" s="5" t="e">
        <f>VLOOKUP(Tabla13[[#This Row],[Ref]],Hoja1!C:M,11,FALSE)</f>
        <v>#N/A</v>
      </c>
      <c r="O524" s="5" t="e">
        <f>VLOOKUP(Tabla13[[#This Row],[Ref]],Hoja1!C:N,12,FALSE)</f>
        <v>#N/A</v>
      </c>
      <c r="P524" s="5" t="e">
        <f>VLOOKUP(Tabla13[[#This Row],[Ref]],Hoja1!C:O,13,FALSE)</f>
        <v>#N/A</v>
      </c>
      <c r="Q524" s="5" t="e">
        <f>VLOOKUP(Tabla13[[#This Row],[Ref]],Hoja1!C:P,14,FALSE)</f>
        <v>#N/A</v>
      </c>
      <c r="R524" s="5" t="e">
        <f>VLOOKUP(Tabla13[[#This Row],[Ref]],Hoja1!C:Q,15,FALSE)</f>
        <v>#N/A</v>
      </c>
      <c r="S524" s="5" t="e">
        <f>VLOOKUP(Tabla13[[#This Row],[Ref]],Hoja1!C:R,16,FALSE)</f>
        <v>#N/A</v>
      </c>
      <c r="T524" s="5" t="e">
        <f>VLOOKUP(Tabla13[[#This Row],[Ref]],Hoja1!C:S,17,FALSE)</f>
        <v>#N/A</v>
      </c>
      <c r="U524" s="5" t="e">
        <f>VLOOKUP(Tabla13[[#This Row],[Ref]],Hoja1!C:T,18,FALSE)</f>
        <v>#N/A</v>
      </c>
      <c r="V524" s="5" t="e">
        <f>VLOOKUP(Tabla13[[#This Row],[Ref]],Hoja1!C:U,19,FALSE)</f>
        <v>#N/A</v>
      </c>
      <c r="W524" s="5" t="e">
        <f>VLOOKUP(Tabla13[[#This Row],[Ref]],Hoja1!C:V,20,FALSE)</f>
        <v>#N/A</v>
      </c>
      <c r="X524" s="5" t="e">
        <f>VLOOKUP(Tabla13[[#This Row],[Ref]],Hoja1!C:W,21,FALSE)</f>
        <v>#N/A</v>
      </c>
      <c r="Y524" s="5" t="e">
        <f>VLOOKUP(Tabla13[[#This Row],[Ref]],Hoja1!C:X,22,FALSE)</f>
        <v>#N/A</v>
      </c>
      <c r="Z524" s="2" t="e">
        <f>SUM(Tabla13[[#This Row],[18]:[38]])</f>
        <v>#N/A</v>
      </c>
      <c r="AA524" s="6">
        <v>16.95</v>
      </c>
      <c r="AB524" s="6"/>
      <c r="AC524" s="6"/>
      <c r="AD524" s="3">
        <f>Tabla13[[#This Row],[Price 1]]*2.3</f>
        <v>38.984999999999992</v>
      </c>
      <c r="AE524" s="3"/>
      <c r="AF524" s="3"/>
      <c r="AG524" s="3"/>
    </row>
    <row r="525" spans="1:33" ht="55.5" hidden="1" customHeight="1" x14ac:dyDescent="0.3">
      <c r="A525" s="9"/>
      <c r="B525" s="4" t="s">
        <v>2</v>
      </c>
      <c r="C525" s="4" t="s">
        <v>739</v>
      </c>
      <c r="D525" s="4" t="s">
        <v>726</v>
      </c>
      <c r="E525" s="5" t="e">
        <f>VLOOKUP(Tabla13[[#This Row],[Ref]],Hoja1!C:D,2,FALSE)</f>
        <v>#N/A</v>
      </c>
      <c r="F525" s="5" t="e">
        <f>VLOOKUP(Tabla13[[#This Row],[Ref]],Hoja1!C:E,3,FALSE)</f>
        <v>#N/A</v>
      </c>
      <c r="G525" s="5" t="e">
        <f>VLOOKUP(Tabla13[[#This Row],[Ref]],Hoja1!C:F,4,FALSE)</f>
        <v>#N/A</v>
      </c>
      <c r="H525" s="5" t="e">
        <f>VLOOKUP(Tabla13[[#This Row],[Ref]],Hoja1!C:G,5,FALSE)</f>
        <v>#N/A</v>
      </c>
      <c r="I525" s="5" t="e">
        <f>VLOOKUP(Tabla13[[#This Row],[Ref]],Hoja1!C:H,6,FALSE)</f>
        <v>#N/A</v>
      </c>
      <c r="J525" s="5" t="e">
        <f>VLOOKUP(Tabla13[[#This Row],[Ref]],Hoja1!C:I,7,FALSE)</f>
        <v>#N/A</v>
      </c>
      <c r="K525" s="5" t="e">
        <f>VLOOKUP(Tabla13[[#This Row],[Ref]],Hoja1!C:J,8,FALSE)</f>
        <v>#N/A</v>
      </c>
      <c r="L525" s="5" t="e">
        <f>VLOOKUP(Tabla13[[#This Row],[Ref]],Hoja1!C:K,9,FALSE)</f>
        <v>#N/A</v>
      </c>
      <c r="M525" s="5" t="e">
        <f>VLOOKUP(Tabla13[[#This Row],[Ref]],Hoja1!C:L,10,FALSE)</f>
        <v>#N/A</v>
      </c>
      <c r="N525" s="5" t="e">
        <f>VLOOKUP(Tabla13[[#This Row],[Ref]],Hoja1!C:M,11,FALSE)</f>
        <v>#N/A</v>
      </c>
      <c r="O525" s="5" t="e">
        <f>VLOOKUP(Tabla13[[#This Row],[Ref]],Hoja1!C:N,12,FALSE)</f>
        <v>#N/A</v>
      </c>
      <c r="P525" s="5" t="e">
        <f>VLOOKUP(Tabla13[[#This Row],[Ref]],Hoja1!C:O,13,FALSE)</f>
        <v>#N/A</v>
      </c>
      <c r="Q525" s="5" t="e">
        <f>VLOOKUP(Tabla13[[#This Row],[Ref]],Hoja1!C:P,14,FALSE)</f>
        <v>#N/A</v>
      </c>
      <c r="R525" s="5" t="e">
        <f>VLOOKUP(Tabla13[[#This Row],[Ref]],Hoja1!C:Q,15,FALSE)</f>
        <v>#N/A</v>
      </c>
      <c r="S525" s="5" t="e">
        <f>VLOOKUP(Tabla13[[#This Row],[Ref]],Hoja1!C:R,16,FALSE)</f>
        <v>#N/A</v>
      </c>
      <c r="T525" s="5" t="e">
        <f>VLOOKUP(Tabla13[[#This Row],[Ref]],Hoja1!C:S,17,FALSE)</f>
        <v>#N/A</v>
      </c>
      <c r="U525" s="5" t="e">
        <f>VLOOKUP(Tabla13[[#This Row],[Ref]],Hoja1!C:T,18,FALSE)</f>
        <v>#N/A</v>
      </c>
      <c r="V525" s="5" t="e">
        <f>VLOOKUP(Tabla13[[#This Row],[Ref]],Hoja1!C:U,19,FALSE)</f>
        <v>#N/A</v>
      </c>
      <c r="W525" s="5" t="e">
        <f>VLOOKUP(Tabla13[[#This Row],[Ref]],Hoja1!C:V,20,FALSE)</f>
        <v>#N/A</v>
      </c>
      <c r="X525" s="5" t="e">
        <f>VLOOKUP(Tabla13[[#This Row],[Ref]],Hoja1!C:W,21,FALSE)</f>
        <v>#N/A</v>
      </c>
      <c r="Y525" s="5" t="e">
        <f>VLOOKUP(Tabla13[[#This Row],[Ref]],Hoja1!C:X,22,FALSE)</f>
        <v>#N/A</v>
      </c>
      <c r="Z525" s="2" t="e">
        <f>SUM(Tabla13[[#This Row],[18]:[38]])</f>
        <v>#N/A</v>
      </c>
      <c r="AA525" s="6">
        <v>16.95</v>
      </c>
      <c r="AB525" s="6"/>
      <c r="AC525" s="6"/>
      <c r="AD525" s="3">
        <f>Tabla13[[#This Row],[Price 1]]*2.3</f>
        <v>38.984999999999992</v>
      </c>
      <c r="AE525" s="3"/>
      <c r="AF525" s="3"/>
      <c r="AG525" s="3"/>
    </row>
    <row r="526" spans="1:33" ht="55.5" hidden="1" customHeight="1" x14ac:dyDescent="0.3">
      <c r="A526" s="10"/>
      <c r="B526" s="4" t="s">
        <v>2</v>
      </c>
      <c r="C526" s="4" t="s">
        <v>740</v>
      </c>
      <c r="D526" s="4" t="s">
        <v>741</v>
      </c>
      <c r="E526" s="5" t="e">
        <f>VLOOKUP(Tabla13[[#This Row],[Ref]],Hoja1!C:D,2,FALSE)</f>
        <v>#N/A</v>
      </c>
      <c r="F526" s="5" t="e">
        <f>VLOOKUP(Tabla13[[#This Row],[Ref]],Hoja1!C:E,3,FALSE)</f>
        <v>#N/A</v>
      </c>
      <c r="G526" s="5" t="e">
        <f>VLOOKUP(Tabla13[[#This Row],[Ref]],Hoja1!C:F,4,FALSE)</f>
        <v>#N/A</v>
      </c>
      <c r="H526" s="5" t="e">
        <f>VLOOKUP(Tabla13[[#This Row],[Ref]],Hoja1!C:G,5,FALSE)</f>
        <v>#N/A</v>
      </c>
      <c r="I526" s="5" t="e">
        <f>VLOOKUP(Tabla13[[#This Row],[Ref]],Hoja1!C:H,6,FALSE)</f>
        <v>#N/A</v>
      </c>
      <c r="J526" s="5" t="e">
        <f>VLOOKUP(Tabla13[[#This Row],[Ref]],Hoja1!C:I,7,FALSE)</f>
        <v>#N/A</v>
      </c>
      <c r="K526" s="5" t="e">
        <f>VLOOKUP(Tabla13[[#This Row],[Ref]],Hoja1!C:J,8,FALSE)</f>
        <v>#N/A</v>
      </c>
      <c r="L526" s="5" t="e">
        <f>VLOOKUP(Tabla13[[#This Row],[Ref]],Hoja1!C:K,9,FALSE)</f>
        <v>#N/A</v>
      </c>
      <c r="M526" s="5" t="e">
        <f>VLOOKUP(Tabla13[[#This Row],[Ref]],Hoja1!C:L,10,FALSE)</f>
        <v>#N/A</v>
      </c>
      <c r="N526" s="5" t="e">
        <f>VLOOKUP(Tabla13[[#This Row],[Ref]],Hoja1!C:M,11,FALSE)</f>
        <v>#N/A</v>
      </c>
      <c r="O526" s="5" t="e">
        <f>VLOOKUP(Tabla13[[#This Row],[Ref]],Hoja1!C:N,12,FALSE)</f>
        <v>#N/A</v>
      </c>
      <c r="P526" s="5" t="e">
        <f>VLOOKUP(Tabla13[[#This Row],[Ref]],Hoja1!C:O,13,FALSE)</f>
        <v>#N/A</v>
      </c>
      <c r="Q526" s="5" t="e">
        <f>VLOOKUP(Tabla13[[#This Row],[Ref]],Hoja1!C:P,14,FALSE)</f>
        <v>#N/A</v>
      </c>
      <c r="R526" s="5" t="e">
        <f>VLOOKUP(Tabla13[[#This Row],[Ref]],Hoja1!C:Q,15,FALSE)</f>
        <v>#N/A</v>
      </c>
      <c r="S526" s="5" t="e">
        <f>VLOOKUP(Tabla13[[#This Row],[Ref]],Hoja1!C:R,16,FALSE)</f>
        <v>#N/A</v>
      </c>
      <c r="T526" s="5" t="e">
        <f>VLOOKUP(Tabla13[[#This Row],[Ref]],Hoja1!C:S,17,FALSE)</f>
        <v>#N/A</v>
      </c>
      <c r="U526" s="5" t="e">
        <f>VLOOKUP(Tabla13[[#This Row],[Ref]],Hoja1!C:T,18,FALSE)</f>
        <v>#N/A</v>
      </c>
      <c r="V526" s="5" t="e">
        <f>VLOOKUP(Tabla13[[#This Row],[Ref]],Hoja1!C:U,19,FALSE)</f>
        <v>#N/A</v>
      </c>
      <c r="W526" s="5" t="e">
        <f>VLOOKUP(Tabla13[[#This Row],[Ref]],Hoja1!C:V,20,FALSE)</f>
        <v>#N/A</v>
      </c>
      <c r="X526" s="5" t="e">
        <f>VLOOKUP(Tabla13[[#This Row],[Ref]],Hoja1!C:W,21,FALSE)</f>
        <v>#N/A</v>
      </c>
      <c r="Y526" s="5" t="e">
        <f>VLOOKUP(Tabla13[[#This Row],[Ref]],Hoja1!C:X,22,FALSE)</f>
        <v>#N/A</v>
      </c>
      <c r="Z526" s="2" t="e">
        <f>SUM(Tabla13[[#This Row],[18]:[38]])</f>
        <v>#N/A</v>
      </c>
      <c r="AA526" s="6">
        <v>16.95</v>
      </c>
      <c r="AB526" s="6"/>
      <c r="AC526" s="6"/>
      <c r="AD526" s="3">
        <f>Tabla13[[#This Row],[Price 1]]*2.3</f>
        <v>38.984999999999992</v>
      </c>
      <c r="AE526" s="3"/>
      <c r="AF526" s="3"/>
      <c r="AG526" s="3"/>
    </row>
    <row r="527" spans="1:33" ht="55.5" customHeight="1" x14ac:dyDescent="0.3">
      <c r="A527" s="9"/>
      <c r="B527" s="4" t="s">
        <v>2</v>
      </c>
      <c r="C527" s="4" t="s">
        <v>742</v>
      </c>
      <c r="D527" s="4" t="s">
        <v>741</v>
      </c>
      <c r="E527" s="5">
        <f>VLOOKUP(Tabla13[[#This Row],[Ref]],Hoja1!C:D,2,FALSE)</f>
        <v>1</v>
      </c>
      <c r="F527" s="5">
        <f>VLOOKUP(Tabla13[[#This Row],[Ref]],Hoja1!C:E,3,FALSE)</f>
        <v>1</v>
      </c>
      <c r="G527" s="5">
        <f>VLOOKUP(Tabla13[[#This Row],[Ref]],Hoja1!C:F,4,FALSE)</f>
        <v>0</v>
      </c>
      <c r="H527" s="5">
        <f>VLOOKUP(Tabla13[[#This Row],[Ref]],Hoja1!C:G,5,FALSE)</f>
        <v>0</v>
      </c>
      <c r="I527" s="5">
        <f>VLOOKUP(Tabla13[[#This Row],[Ref]],Hoja1!C:H,6,FALSE)</f>
        <v>2</v>
      </c>
      <c r="J527" s="5">
        <f>VLOOKUP(Tabla13[[#This Row],[Ref]],Hoja1!C:I,7,FALSE)</f>
        <v>1</v>
      </c>
      <c r="K527" s="5">
        <f>VLOOKUP(Tabla13[[#This Row],[Ref]],Hoja1!C:J,8,FALSE)</f>
        <v>0</v>
      </c>
      <c r="L527" s="5">
        <f>VLOOKUP(Tabla13[[#This Row],[Ref]],Hoja1!C:K,9,FALSE)</f>
        <v>0</v>
      </c>
      <c r="M527" s="5">
        <f>VLOOKUP(Tabla13[[#This Row],[Ref]],Hoja1!C:L,10,FALSE)</f>
        <v>0</v>
      </c>
      <c r="N527" s="5">
        <f>VLOOKUP(Tabla13[[#This Row],[Ref]],Hoja1!C:M,11,FALSE)</f>
        <v>0</v>
      </c>
      <c r="O527" s="5">
        <f>VLOOKUP(Tabla13[[#This Row],[Ref]],Hoja1!C:N,12,FALSE)</f>
        <v>0</v>
      </c>
      <c r="P527" s="5">
        <f>VLOOKUP(Tabla13[[#This Row],[Ref]],Hoja1!C:O,13,FALSE)</f>
        <v>0</v>
      </c>
      <c r="Q527" s="5">
        <f>VLOOKUP(Tabla13[[#This Row],[Ref]],Hoja1!C:P,14,FALSE)</f>
        <v>0</v>
      </c>
      <c r="R527" s="5">
        <f>VLOOKUP(Tabla13[[#This Row],[Ref]],Hoja1!C:Q,15,FALSE)</f>
        <v>0</v>
      </c>
      <c r="S527" s="5">
        <f>VLOOKUP(Tabla13[[#This Row],[Ref]],Hoja1!C:R,16,FALSE)</f>
        <v>0</v>
      </c>
      <c r="T527" s="5">
        <f>VLOOKUP(Tabla13[[#This Row],[Ref]],Hoja1!C:S,17,FALSE)</f>
        <v>0</v>
      </c>
      <c r="U527" s="5">
        <f>VLOOKUP(Tabla13[[#This Row],[Ref]],Hoja1!C:T,18,FALSE)</f>
        <v>0</v>
      </c>
      <c r="V527" s="5">
        <f>VLOOKUP(Tabla13[[#This Row],[Ref]],Hoja1!C:U,19,FALSE)</f>
        <v>0</v>
      </c>
      <c r="W527" s="5">
        <f>VLOOKUP(Tabla13[[#This Row],[Ref]],Hoja1!C:V,20,FALSE)</f>
        <v>0</v>
      </c>
      <c r="X527" s="5">
        <f>VLOOKUP(Tabla13[[#This Row],[Ref]],Hoja1!C:W,21,FALSE)</f>
        <v>0</v>
      </c>
      <c r="Y527" s="5">
        <f>VLOOKUP(Tabla13[[#This Row],[Ref]],Hoja1!C:X,22,FALSE)</f>
        <v>0</v>
      </c>
      <c r="Z527" s="2">
        <f>SUM(Tabla13[[#This Row],[18]:[38]])</f>
        <v>5</v>
      </c>
      <c r="AA527" s="6">
        <v>16.95</v>
      </c>
      <c r="AB527" s="6"/>
      <c r="AC527" s="6"/>
      <c r="AD527" s="3">
        <f>Tabla13[[#This Row],[Price 1]]*2.3</f>
        <v>38.984999999999992</v>
      </c>
      <c r="AE527" s="3"/>
      <c r="AF527" s="3"/>
      <c r="AG527" s="3" t="s">
        <v>1643</v>
      </c>
    </row>
    <row r="528" spans="1:33" ht="55.5" customHeight="1" x14ac:dyDescent="0.3">
      <c r="A528" s="9"/>
      <c r="B528" s="4" t="s">
        <v>2</v>
      </c>
      <c r="C528" s="4" t="s">
        <v>743</v>
      </c>
      <c r="D528" s="4" t="s">
        <v>744</v>
      </c>
      <c r="E528" s="5">
        <f>VLOOKUP(Tabla13[[#This Row],[Ref]],Hoja1!C:D,2,FALSE)</f>
        <v>0</v>
      </c>
      <c r="F528" s="5">
        <f>VLOOKUP(Tabla13[[#This Row],[Ref]],Hoja1!C:E,3,FALSE)</f>
        <v>0</v>
      </c>
      <c r="G528" s="5">
        <f>VLOOKUP(Tabla13[[#This Row],[Ref]],Hoja1!C:F,4,FALSE)</f>
        <v>0</v>
      </c>
      <c r="H528" s="5">
        <f>VLOOKUP(Tabla13[[#This Row],[Ref]],Hoja1!C:G,5,FALSE)</f>
        <v>0</v>
      </c>
      <c r="I528" s="5">
        <f>VLOOKUP(Tabla13[[#This Row],[Ref]],Hoja1!C:H,6,FALSE)</f>
        <v>0</v>
      </c>
      <c r="J528" s="5">
        <f>VLOOKUP(Tabla13[[#This Row],[Ref]],Hoja1!C:I,7,FALSE)</f>
        <v>0</v>
      </c>
      <c r="K528" s="5">
        <f>VLOOKUP(Tabla13[[#This Row],[Ref]],Hoja1!C:J,8,FALSE)</f>
        <v>0</v>
      </c>
      <c r="L528" s="5">
        <f>VLOOKUP(Tabla13[[#This Row],[Ref]],Hoja1!C:K,9,FALSE)</f>
        <v>3</v>
      </c>
      <c r="M528" s="5">
        <f>VLOOKUP(Tabla13[[#This Row],[Ref]],Hoja1!C:L,10,FALSE)</f>
        <v>3</v>
      </c>
      <c r="N528" s="5">
        <f>VLOOKUP(Tabla13[[#This Row],[Ref]],Hoja1!C:M,11,FALSE)</f>
        <v>3</v>
      </c>
      <c r="O528" s="5">
        <f>VLOOKUP(Tabla13[[#This Row],[Ref]],Hoja1!C:N,12,FALSE)</f>
        <v>0</v>
      </c>
      <c r="P528" s="5">
        <f>VLOOKUP(Tabla13[[#This Row],[Ref]],Hoja1!C:O,13,FALSE)</f>
        <v>0</v>
      </c>
      <c r="Q528" s="5">
        <f>VLOOKUP(Tabla13[[#This Row],[Ref]],Hoja1!C:P,14,FALSE)</f>
        <v>0</v>
      </c>
      <c r="R528" s="5">
        <f>VLOOKUP(Tabla13[[#This Row],[Ref]],Hoja1!C:Q,15,FALSE)</f>
        <v>0</v>
      </c>
      <c r="S528" s="5">
        <f>VLOOKUP(Tabla13[[#This Row],[Ref]],Hoja1!C:R,16,FALSE)</f>
        <v>0</v>
      </c>
      <c r="T528" s="5">
        <f>VLOOKUP(Tabla13[[#This Row],[Ref]],Hoja1!C:S,17,FALSE)</f>
        <v>0</v>
      </c>
      <c r="U528" s="5">
        <f>VLOOKUP(Tabla13[[#This Row],[Ref]],Hoja1!C:T,18,FALSE)</f>
        <v>0</v>
      </c>
      <c r="V528" s="5">
        <f>VLOOKUP(Tabla13[[#This Row],[Ref]],Hoja1!C:U,19,FALSE)</f>
        <v>0</v>
      </c>
      <c r="W528" s="5">
        <f>VLOOKUP(Tabla13[[#This Row],[Ref]],Hoja1!C:V,20,FALSE)</f>
        <v>0</v>
      </c>
      <c r="X528" s="5">
        <f>VLOOKUP(Tabla13[[#This Row],[Ref]],Hoja1!C:W,21,FALSE)</f>
        <v>0</v>
      </c>
      <c r="Y528" s="5">
        <f>VLOOKUP(Tabla13[[#This Row],[Ref]],Hoja1!C:X,22,FALSE)</f>
        <v>0</v>
      </c>
      <c r="Z528" s="2">
        <f>SUM(Tabla13[[#This Row],[18]:[38]])</f>
        <v>9</v>
      </c>
      <c r="AA528" s="6">
        <v>16.95</v>
      </c>
      <c r="AB528" s="6">
        <v>17.95</v>
      </c>
      <c r="AC528" s="6"/>
      <c r="AD528" s="3">
        <f>Tabla13[[#This Row],[Price 1]]*2.3</f>
        <v>38.984999999999992</v>
      </c>
      <c r="AE528" s="3">
        <f>Tabla13[[#This Row],[Price 2]]*2.3</f>
        <v>41.284999999999997</v>
      </c>
      <c r="AF528" s="3"/>
      <c r="AG528" s="3" t="s">
        <v>1643</v>
      </c>
    </row>
    <row r="529" spans="1:33" ht="55.5" hidden="1" customHeight="1" x14ac:dyDescent="0.3">
      <c r="A529" s="9"/>
      <c r="B529" s="4" t="s">
        <v>2</v>
      </c>
      <c r="C529" s="4" t="s">
        <v>745</v>
      </c>
      <c r="D529" s="4" t="s">
        <v>744</v>
      </c>
      <c r="E529" s="5" t="e">
        <f>VLOOKUP(Tabla13[[#This Row],[Ref]],Hoja1!C:D,2,FALSE)</f>
        <v>#N/A</v>
      </c>
      <c r="F529" s="5" t="e">
        <f>VLOOKUP(Tabla13[[#This Row],[Ref]],Hoja1!C:E,3,FALSE)</f>
        <v>#N/A</v>
      </c>
      <c r="G529" s="5" t="e">
        <f>VLOOKUP(Tabla13[[#This Row],[Ref]],Hoja1!C:F,4,FALSE)</f>
        <v>#N/A</v>
      </c>
      <c r="H529" s="5" t="e">
        <f>VLOOKUP(Tabla13[[#This Row],[Ref]],Hoja1!C:G,5,FALSE)</f>
        <v>#N/A</v>
      </c>
      <c r="I529" s="5" t="e">
        <f>VLOOKUP(Tabla13[[#This Row],[Ref]],Hoja1!C:H,6,FALSE)</f>
        <v>#N/A</v>
      </c>
      <c r="J529" s="5" t="e">
        <f>VLOOKUP(Tabla13[[#This Row],[Ref]],Hoja1!C:I,7,FALSE)</f>
        <v>#N/A</v>
      </c>
      <c r="K529" s="5" t="e">
        <f>VLOOKUP(Tabla13[[#This Row],[Ref]],Hoja1!C:J,8,FALSE)</f>
        <v>#N/A</v>
      </c>
      <c r="L529" s="5" t="e">
        <f>VLOOKUP(Tabla13[[#This Row],[Ref]],Hoja1!C:K,9,FALSE)</f>
        <v>#N/A</v>
      </c>
      <c r="M529" s="5" t="e">
        <f>VLOOKUP(Tabla13[[#This Row],[Ref]],Hoja1!C:L,10,FALSE)</f>
        <v>#N/A</v>
      </c>
      <c r="N529" s="5" t="e">
        <f>VLOOKUP(Tabla13[[#This Row],[Ref]],Hoja1!C:M,11,FALSE)</f>
        <v>#N/A</v>
      </c>
      <c r="O529" s="5" t="e">
        <f>VLOOKUP(Tabla13[[#This Row],[Ref]],Hoja1!C:N,12,FALSE)</f>
        <v>#N/A</v>
      </c>
      <c r="P529" s="5" t="e">
        <f>VLOOKUP(Tabla13[[#This Row],[Ref]],Hoja1!C:O,13,FALSE)</f>
        <v>#N/A</v>
      </c>
      <c r="Q529" s="5" t="e">
        <f>VLOOKUP(Tabla13[[#This Row],[Ref]],Hoja1!C:P,14,FALSE)</f>
        <v>#N/A</v>
      </c>
      <c r="R529" s="5" t="e">
        <f>VLOOKUP(Tabla13[[#This Row],[Ref]],Hoja1!C:Q,15,FALSE)</f>
        <v>#N/A</v>
      </c>
      <c r="S529" s="5" t="e">
        <f>VLOOKUP(Tabla13[[#This Row],[Ref]],Hoja1!C:R,16,FALSE)</f>
        <v>#N/A</v>
      </c>
      <c r="T529" s="5" t="e">
        <f>VLOOKUP(Tabla13[[#This Row],[Ref]],Hoja1!C:S,17,FALSE)</f>
        <v>#N/A</v>
      </c>
      <c r="U529" s="5" t="e">
        <f>VLOOKUP(Tabla13[[#This Row],[Ref]],Hoja1!C:T,18,FALSE)</f>
        <v>#N/A</v>
      </c>
      <c r="V529" s="5" t="e">
        <f>VLOOKUP(Tabla13[[#This Row],[Ref]],Hoja1!C:U,19,FALSE)</f>
        <v>#N/A</v>
      </c>
      <c r="W529" s="5" t="e">
        <f>VLOOKUP(Tabla13[[#This Row],[Ref]],Hoja1!C:V,20,FALSE)</f>
        <v>#N/A</v>
      </c>
      <c r="X529" s="5" t="e">
        <f>VLOOKUP(Tabla13[[#This Row],[Ref]],Hoja1!C:W,21,FALSE)</f>
        <v>#N/A</v>
      </c>
      <c r="Y529" s="5" t="e">
        <f>VLOOKUP(Tabla13[[#This Row],[Ref]],Hoja1!C:X,22,FALSE)</f>
        <v>#N/A</v>
      </c>
      <c r="Z529" s="2" t="e">
        <f>SUM(Tabla13[[#This Row],[18]:[38]])</f>
        <v>#N/A</v>
      </c>
      <c r="AA529" s="6">
        <v>16.95</v>
      </c>
      <c r="AB529" s="6">
        <v>17.95</v>
      </c>
      <c r="AC529" s="6"/>
      <c r="AD529" s="3">
        <f>Tabla13[[#This Row],[Price 1]]*2.3</f>
        <v>38.984999999999992</v>
      </c>
      <c r="AE529" s="3"/>
      <c r="AF529" s="3"/>
      <c r="AG529" s="3"/>
    </row>
    <row r="530" spans="1:33" ht="55.5" hidden="1" customHeight="1" x14ac:dyDescent="0.3">
      <c r="A530" s="9"/>
      <c r="B530" s="4" t="s">
        <v>2</v>
      </c>
      <c r="C530" s="4" t="s">
        <v>746</v>
      </c>
      <c r="D530" s="4" t="s">
        <v>744</v>
      </c>
      <c r="E530" s="5" t="e">
        <f>VLOOKUP(Tabla13[[#This Row],[Ref]],Hoja1!C:D,2,FALSE)</f>
        <v>#N/A</v>
      </c>
      <c r="F530" s="5" t="e">
        <f>VLOOKUP(Tabla13[[#This Row],[Ref]],Hoja1!C:E,3,FALSE)</f>
        <v>#N/A</v>
      </c>
      <c r="G530" s="5" t="e">
        <f>VLOOKUP(Tabla13[[#This Row],[Ref]],Hoja1!C:F,4,FALSE)</f>
        <v>#N/A</v>
      </c>
      <c r="H530" s="5" t="e">
        <f>VLOOKUP(Tabla13[[#This Row],[Ref]],Hoja1!C:G,5,FALSE)</f>
        <v>#N/A</v>
      </c>
      <c r="I530" s="5" t="e">
        <f>VLOOKUP(Tabla13[[#This Row],[Ref]],Hoja1!C:H,6,FALSE)</f>
        <v>#N/A</v>
      </c>
      <c r="J530" s="5" t="e">
        <f>VLOOKUP(Tabla13[[#This Row],[Ref]],Hoja1!C:I,7,FALSE)</f>
        <v>#N/A</v>
      </c>
      <c r="K530" s="5" t="e">
        <f>VLOOKUP(Tabla13[[#This Row],[Ref]],Hoja1!C:J,8,FALSE)</f>
        <v>#N/A</v>
      </c>
      <c r="L530" s="5" t="e">
        <f>VLOOKUP(Tabla13[[#This Row],[Ref]],Hoja1!C:K,9,FALSE)</f>
        <v>#N/A</v>
      </c>
      <c r="M530" s="5" t="e">
        <f>VLOOKUP(Tabla13[[#This Row],[Ref]],Hoja1!C:L,10,FALSE)</f>
        <v>#N/A</v>
      </c>
      <c r="N530" s="5" t="e">
        <f>VLOOKUP(Tabla13[[#This Row],[Ref]],Hoja1!C:M,11,FALSE)</f>
        <v>#N/A</v>
      </c>
      <c r="O530" s="5" t="e">
        <f>VLOOKUP(Tabla13[[#This Row],[Ref]],Hoja1!C:N,12,FALSE)</f>
        <v>#N/A</v>
      </c>
      <c r="P530" s="5" t="e">
        <f>VLOOKUP(Tabla13[[#This Row],[Ref]],Hoja1!C:O,13,FALSE)</f>
        <v>#N/A</v>
      </c>
      <c r="Q530" s="5" t="e">
        <f>VLOOKUP(Tabla13[[#This Row],[Ref]],Hoja1!C:P,14,FALSE)</f>
        <v>#N/A</v>
      </c>
      <c r="R530" s="5" t="e">
        <f>VLOOKUP(Tabla13[[#This Row],[Ref]],Hoja1!C:Q,15,FALSE)</f>
        <v>#N/A</v>
      </c>
      <c r="S530" s="5" t="e">
        <f>VLOOKUP(Tabla13[[#This Row],[Ref]],Hoja1!C:R,16,FALSE)</f>
        <v>#N/A</v>
      </c>
      <c r="T530" s="5" t="e">
        <f>VLOOKUP(Tabla13[[#This Row],[Ref]],Hoja1!C:S,17,FALSE)</f>
        <v>#N/A</v>
      </c>
      <c r="U530" s="5" t="e">
        <f>VLOOKUP(Tabla13[[#This Row],[Ref]],Hoja1!C:T,18,FALSE)</f>
        <v>#N/A</v>
      </c>
      <c r="V530" s="5" t="e">
        <f>VLOOKUP(Tabla13[[#This Row],[Ref]],Hoja1!C:U,19,FALSE)</f>
        <v>#N/A</v>
      </c>
      <c r="W530" s="5" t="e">
        <f>VLOOKUP(Tabla13[[#This Row],[Ref]],Hoja1!C:V,20,FALSE)</f>
        <v>#N/A</v>
      </c>
      <c r="X530" s="5" t="e">
        <f>VLOOKUP(Tabla13[[#This Row],[Ref]],Hoja1!C:W,21,FALSE)</f>
        <v>#N/A</v>
      </c>
      <c r="Y530" s="5" t="e">
        <f>VLOOKUP(Tabla13[[#This Row],[Ref]],Hoja1!C:X,22,FALSE)</f>
        <v>#N/A</v>
      </c>
      <c r="Z530" s="2" t="e">
        <f>SUM(Tabla13[[#This Row],[18]:[38]])</f>
        <v>#N/A</v>
      </c>
      <c r="AA530" s="6">
        <v>16.95</v>
      </c>
      <c r="AB530" s="6">
        <v>17.95</v>
      </c>
      <c r="AC530" s="6"/>
      <c r="AD530" s="3">
        <f>Tabla13[[#This Row],[Price 1]]*2.3</f>
        <v>38.984999999999992</v>
      </c>
      <c r="AE530" s="3"/>
      <c r="AF530" s="3"/>
      <c r="AG530" s="3"/>
    </row>
    <row r="531" spans="1:33" ht="55.5" customHeight="1" x14ac:dyDescent="0.3">
      <c r="A531" s="10"/>
      <c r="B531" s="4" t="s">
        <v>2</v>
      </c>
      <c r="C531" s="4" t="s">
        <v>747</v>
      </c>
      <c r="D531" s="4" t="s">
        <v>744</v>
      </c>
      <c r="E531" s="5">
        <f>VLOOKUP(Tabla13[[#This Row],[Ref]],Hoja1!C:D,2,FALSE)</f>
        <v>0</v>
      </c>
      <c r="F531" s="5">
        <f>VLOOKUP(Tabla13[[#This Row],[Ref]],Hoja1!C:E,3,FALSE)</f>
        <v>0</v>
      </c>
      <c r="G531" s="5">
        <f>VLOOKUP(Tabla13[[#This Row],[Ref]],Hoja1!C:F,4,FALSE)</f>
        <v>0</v>
      </c>
      <c r="H531" s="5">
        <f>VLOOKUP(Tabla13[[#This Row],[Ref]],Hoja1!C:G,5,FALSE)</f>
        <v>0</v>
      </c>
      <c r="I531" s="5">
        <f>VLOOKUP(Tabla13[[#This Row],[Ref]],Hoja1!C:H,6,FALSE)</f>
        <v>0</v>
      </c>
      <c r="J531" s="5">
        <f>VLOOKUP(Tabla13[[#This Row],[Ref]],Hoja1!C:I,7,FALSE)</f>
        <v>0</v>
      </c>
      <c r="K531" s="5">
        <f>VLOOKUP(Tabla13[[#This Row],[Ref]],Hoja1!C:J,8,FALSE)</f>
        <v>0</v>
      </c>
      <c r="L531" s="5">
        <f>VLOOKUP(Tabla13[[#This Row],[Ref]],Hoja1!C:K,9,FALSE)</f>
        <v>2</v>
      </c>
      <c r="M531" s="5">
        <f>VLOOKUP(Tabla13[[#This Row],[Ref]],Hoja1!C:L,10,FALSE)</f>
        <v>1</v>
      </c>
      <c r="N531" s="5">
        <f>VLOOKUP(Tabla13[[#This Row],[Ref]],Hoja1!C:M,11,FALSE)</f>
        <v>3</v>
      </c>
      <c r="O531" s="5">
        <f>VLOOKUP(Tabla13[[#This Row],[Ref]],Hoja1!C:N,12,FALSE)</f>
        <v>0</v>
      </c>
      <c r="P531" s="5">
        <f>VLOOKUP(Tabla13[[#This Row],[Ref]],Hoja1!C:O,13,FALSE)</f>
        <v>0</v>
      </c>
      <c r="Q531" s="5">
        <f>VLOOKUP(Tabla13[[#This Row],[Ref]],Hoja1!C:P,14,FALSE)</f>
        <v>0</v>
      </c>
      <c r="R531" s="5">
        <f>VLOOKUP(Tabla13[[#This Row],[Ref]],Hoja1!C:Q,15,FALSE)</f>
        <v>0</v>
      </c>
      <c r="S531" s="5">
        <f>VLOOKUP(Tabla13[[#This Row],[Ref]],Hoja1!C:R,16,FALSE)</f>
        <v>0</v>
      </c>
      <c r="T531" s="5">
        <f>VLOOKUP(Tabla13[[#This Row],[Ref]],Hoja1!C:S,17,FALSE)</f>
        <v>0</v>
      </c>
      <c r="U531" s="5">
        <f>VLOOKUP(Tabla13[[#This Row],[Ref]],Hoja1!C:T,18,FALSE)</f>
        <v>0</v>
      </c>
      <c r="V531" s="5">
        <f>VLOOKUP(Tabla13[[#This Row],[Ref]],Hoja1!C:U,19,FALSE)</f>
        <v>0</v>
      </c>
      <c r="W531" s="5">
        <f>VLOOKUP(Tabla13[[#This Row],[Ref]],Hoja1!C:V,20,FALSE)</f>
        <v>0</v>
      </c>
      <c r="X531" s="5">
        <f>VLOOKUP(Tabla13[[#This Row],[Ref]],Hoja1!C:W,21,FALSE)</f>
        <v>0</v>
      </c>
      <c r="Y531" s="5">
        <f>VLOOKUP(Tabla13[[#This Row],[Ref]],Hoja1!C:X,22,FALSE)</f>
        <v>0</v>
      </c>
      <c r="Z531" s="2">
        <f>SUM(Tabla13[[#This Row],[18]:[38]])</f>
        <v>6</v>
      </c>
      <c r="AA531" s="6">
        <v>16.95</v>
      </c>
      <c r="AB531" s="6">
        <v>17.95</v>
      </c>
      <c r="AC531" s="6"/>
      <c r="AD531" s="3">
        <f>Tabla13[[#This Row],[Price 1]]*2.3</f>
        <v>38.984999999999992</v>
      </c>
      <c r="AE531" s="3">
        <f>Tabla13[[#This Row],[Price 2]]*2.3</f>
        <v>41.284999999999997</v>
      </c>
      <c r="AF531" s="3"/>
      <c r="AG531" s="3" t="s">
        <v>1643</v>
      </c>
    </row>
    <row r="532" spans="1:33" ht="55.5" customHeight="1" x14ac:dyDescent="0.3">
      <c r="A532" s="10"/>
      <c r="B532" s="4" t="s">
        <v>2</v>
      </c>
      <c r="C532" s="4" t="s">
        <v>748</v>
      </c>
      <c r="D532" s="4" t="s">
        <v>749</v>
      </c>
      <c r="E532" s="5">
        <f>VLOOKUP(Tabla13[[#This Row],[Ref]],Hoja1!C:D,2,FALSE)</f>
        <v>0</v>
      </c>
      <c r="F532" s="5">
        <f>VLOOKUP(Tabla13[[#This Row],[Ref]],Hoja1!C:E,3,FALSE)</f>
        <v>0</v>
      </c>
      <c r="G532" s="5">
        <f>VLOOKUP(Tabla13[[#This Row],[Ref]],Hoja1!C:F,4,FALSE)</f>
        <v>0</v>
      </c>
      <c r="H532" s="5">
        <f>VLOOKUP(Tabla13[[#This Row],[Ref]],Hoja1!C:G,5,FALSE)</f>
        <v>0</v>
      </c>
      <c r="I532" s="5">
        <f>VLOOKUP(Tabla13[[#This Row],[Ref]],Hoja1!C:H,6,FALSE)</f>
        <v>0</v>
      </c>
      <c r="J532" s="5">
        <f>VLOOKUP(Tabla13[[#This Row],[Ref]],Hoja1!C:I,7,FALSE)</f>
        <v>0</v>
      </c>
      <c r="K532" s="5">
        <f>VLOOKUP(Tabla13[[#This Row],[Ref]],Hoja1!C:J,8,FALSE)</f>
        <v>0</v>
      </c>
      <c r="L532" s="5">
        <f>VLOOKUP(Tabla13[[#This Row],[Ref]],Hoja1!C:K,9,FALSE)</f>
        <v>1</v>
      </c>
      <c r="M532" s="5">
        <f>VLOOKUP(Tabla13[[#This Row],[Ref]],Hoja1!C:L,10,FALSE)</f>
        <v>1</v>
      </c>
      <c r="N532" s="5">
        <f>VLOOKUP(Tabla13[[#This Row],[Ref]],Hoja1!C:M,11,FALSE)</f>
        <v>4</v>
      </c>
      <c r="O532" s="5">
        <f>VLOOKUP(Tabla13[[#This Row],[Ref]],Hoja1!C:N,12,FALSE)</f>
        <v>0</v>
      </c>
      <c r="P532" s="5">
        <f>VLOOKUP(Tabla13[[#This Row],[Ref]],Hoja1!C:O,13,FALSE)</f>
        <v>0</v>
      </c>
      <c r="Q532" s="5">
        <f>VLOOKUP(Tabla13[[#This Row],[Ref]],Hoja1!C:P,14,FALSE)</f>
        <v>0</v>
      </c>
      <c r="R532" s="5">
        <f>VLOOKUP(Tabla13[[#This Row],[Ref]],Hoja1!C:Q,15,FALSE)</f>
        <v>0</v>
      </c>
      <c r="S532" s="5">
        <f>VLOOKUP(Tabla13[[#This Row],[Ref]],Hoja1!C:R,16,FALSE)</f>
        <v>0</v>
      </c>
      <c r="T532" s="5">
        <f>VLOOKUP(Tabla13[[#This Row],[Ref]],Hoja1!C:S,17,FALSE)</f>
        <v>0</v>
      </c>
      <c r="U532" s="5">
        <f>VLOOKUP(Tabla13[[#This Row],[Ref]],Hoja1!C:T,18,FALSE)</f>
        <v>0</v>
      </c>
      <c r="V532" s="5">
        <f>VLOOKUP(Tabla13[[#This Row],[Ref]],Hoja1!C:U,19,FALSE)</f>
        <v>0</v>
      </c>
      <c r="W532" s="5">
        <f>VLOOKUP(Tabla13[[#This Row],[Ref]],Hoja1!C:V,20,FALSE)</f>
        <v>0</v>
      </c>
      <c r="X532" s="5">
        <f>VLOOKUP(Tabla13[[#This Row],[Ref]],Hoja1!C:W,21,FALSE)</f>
        <v>0</v>
      </c>
      <c r="Y532" s="5">
        <f>VLOOKUP(Tabla13[[#This Row],[Ref]],Hoja1!C:X,22,FALSE)</f>
        <v>0</v>
      </c>
      <c r="Z532" s="2">
        <f>SUM(Tabla13[[#This Row],[18]:[38]])</f>
        <v>6</v>
      </c>
      <c r="AA532" s="6">
        <v>16.95</v>
      </c>
      <c r="AB532" s="6">
        <v>17.95</v>
      </c>
      <c r="AC532" s="6"/>
      <c r="AD532" s="3">
        <f>Tabla13[[#This Row],[Price 1]]*2.3</f>
        <v>38.984999999999992</v>
      </c>
      <c r="AE532" s="3">
        <f>Tabla13[[#This Row],[Price 2]]*2.3</f>
        <v>41.284999999999997</v>
      </c>
      <c r="AF532" s="3"/>
      <c r="AG532" s="3" t="s">
        <v>1643</v>
      </c>
    </row>
    <row r="533" spans="1:33" ht="55.5" customHeight="1" x14ac:dyDescent="0.3">
      <c r="A533" s="10"/>
      <c r="B533" s="4" t="s">
        <v>2</v>
      </c>
      <c r="C533" s="4" t="s">
        <v>750</v>
      </c>
      <c r="D533" s="4" t="s">
        <v>749</v>
      </c>
      <c r="E533" s="5">
        <f>VLOOKUP(Tabla13[[#This Row],[Ref]],Hoja1!C:D,2,FALSE)</f>
        <v>0</v>
      </c>
      <c r="F533" s="5">
        <f>VLOOKUP(Tabla13[[#This Row],[Ref]],Hoja1!C:E,3,FALSE)</f>
        <v>0</v>
      </c>
      <c r="G533" s="5">
        <f>VLOOKUP(Tabla13[[#This Row],[Ref]],Hoja1!C:F,4,FALSE)</f>
        <v>0</v>
      </c>
      <c r="H533" s="5">
        <f>VLOOKUP(Tabla13[[#This Row],[Ref]],Hoja1!C:G,5,FALSE)</f>
        <v>0</v>
      </c>
      <c r="I533" s="5">
        <f>VLOOKUP(Tabla13[[#This Row],[Ref]],Hoja1!C:H,6,FALSE)</f>
        <v>0</v>
      </c>
      <c r="J533" s="5">
        <f>VLOOKUP(Tabla13[[#This Row],[Ref]],Hoja1!C:I,7,FALSE)</f>
        <v>0</v>
      </c>
      <c r="K533" s="5">
        <f>VLOOKUP(Tabla13[[#This Row],[Ref]],Hoja1!C:J,8,FALSE)</f>
        <v>0</v>
      </c>
      <c r="L533" s="5">
        <f>VLOOKUP(Tabla13[[#This Row],[Ref]],Hoja1!C:K,9,FALSE)</f>
        <v>0</v>
      </c>
      <c r="M533" s="5">
        <f>VLOOKUP(Tabla13[[#This Row],[Ref]],Hoja1!C:L,10,FALSE)</f>
        <v>2</v>
      </c>
      <c r="N533" s="5">
        <f>VLOOKUP(Tabla13[[#This Row],[Ref]],Hoja1!C:M,11,FALSE)</f>
        <v>3</v>
      </c>
      <c r="O533" s="5">
        <f>VLOOKUP(Tabla13[[#This Row],[Ref]],Hoja1!C:N,12,FALSE)</f>
        <v>0</v>
      </c>
      <c r="P533" s="5">
        <f>VLOOKUP(Tabla13[[#This Row],[Ref]],Hoja1!C:O,13,FALSE)</f>
        <v>0</v>
      </c>
      <c r="Q533" s="5">
        <f>VLOOKUP(Tabla13[[#This Row],[Ref]],Hoja1!C:P,14,FALSE)</f>
        <v>0</v>
      </c>
      <c r="R533" s="5">
        <f>VLOOKUP(Tabla13[[#This Row],[Ref]],Hoja1!C:Q,15,FALSE)</f>
        <v>0</v>
      </c>
      <c r="S533" s="5">
        <f>VLOOKUP(Tabla13[[#This Row],[Ref]],Hoja1!C:R,16,FALSE)</f>
        <v>0</v>
      </c>
      <c r="T533" s="5">
        <f>VLOOKUP(Tabla13[[#This Row],[Ref]],Hoja1!C:S,17,FALSE)</f>
        <v>0</v>
      </c>
      <c r="U533" s="5">
        <f>VLOOKUP(Tabla13[[#This Row],[Ref]],Hoja1!C:T,18,FALSE)</f>
        <v>0</v>
      </c>
      <c r="V533" s="5">
        <f>VLOOKUP(Tabla13[[#This Row],[Ref]],Hoja1!C:U,19,FALSE)</f>
        <v>0</v>
      </c>
      <c r="W533" s="5">
        <f>VLOOKUP(Tabla13[[#This Row],[Ref]],Hoja1!C:V,20,FALSE)</f>
        <v>0</v>
      </c>
      <c r="X533" s="5">
        <f>VLOOKUP(Tabla13[[#This Row],[Ref]],Hoja1!C:W,21,FALSE)</f>
        <v>0</v>
      </c>
      <c r="Y533" s="5">
        <f>VLOOKUP(Tabla13[[#This Row],[Ref]],Hoja1!C:X,22,FALSE)</f>
        <v>0</v>
      </c>
      <c r="Z533" s="2">
        <f>SUM(Tabla13[[#This Row],[18]:[38]])</f>
        <v>5</v>
      </c>
      <c r="AA533" s="6">
        <v>16.95</v>
      </c>
      <c r="AB533" s="6">
        <v>17.95</v>
      </c>
      <c r="AC533" s="6"/>
      <c r="AD533" s="3">
        <f>Tabla13[[#This Row],[Price 1]]*2.3</f>
        <v>38.984999999999992</v>
      </c>
      <c r="AE533" s="3">
        <f>Tabla13[[#This Row],[Price 2]]*2.3</f>
        <v>41.284999999999997</v>
      </c>
      <c r="AF533" s="3"/>
      <c r="AG533" s="3" t="s">
        <v>1643</v>
      </c>
    </row>
    <row r="534" spans="1:33" ht="55.5" customHeight="1" x14ac:dyDescent="0.3">
      <c r="A534" s="10"/>
      <c r="B534" s="4" t="s">
        <v>2</v>
      </c>
      <c r="C534" s="4" t="s">
        <v>751</v>
      </c>
      <c r="D534" s="4" t="s">
        <v>752</v>
      </c>
      <c r="E534" s="5">
        <f>VLOOKUP(Tabla13[[#This Row],[Ref]],Hoja1!C:D,2,FALSE)</f>
        <v>0</v>
      </c>
      <c r="F534" s="5">
        <f>VLOOKUP(Tabla13[[#This Row],[Ref]],Hoja1!C:E,3,FALSE)</f>
        <v>0</v>
      </c>
      <c r="G534" s="5">
        <f>VLOOKUP(Tabla13[[#This Row],[Ref]],Hoja1!C:F,4,FALSE)</f>
        <v>0</v>
      </c>
      <c r="H534" s="5">
        <f>VLOOKUP(Tabla13[[#This Row],[Ref]],Hoja1!C:G,5,FALSE)</f>
        <v>0</v>
      </c>
      <c r="I534" s="5">
        <f>VLOOKUP(Tabla13[[#This Row],[Ref]],Hoja1!C:H,6,FALSE)</f>
        <v>0</v>
      </c>
      <c r="J534" s="5">
        <f>VLOOKUP(Tabla13[[#This Row],[Ref]],Hoja1!C:I,7,FALSE)</f>
        <v>0</v>
      </c>
      <c r="K534" s="5">
        <f>VLOOKUP(Tabla13[[#This Row],[Ref]],Hoja1!C:J,8,FALSE)</f>
        <v>0</v>
      </c>
      <c r="L534" s="5">
        <f>VLOOKUP(Tabla13[[#This Row],[Ref]],Hoja1!C:K,9,FALSE)</f>
        <v>2</v>
      </c>
      <c r="M534" s="5">
        <f>VLOOKUP(Tabla13[[#This Row],[Ref]],Hoja1!C:L,10,FALSE)</f>
        <v>3</v>
      </c>
      <c r="N534" s="5">
        <f>VLOOKUP(Tabla13[[#This Row],[Ref]],Hoja1!C:M,11,FALSE)</f>
        <v>2</v>
      </c>
      <c r="O534" s="5">
        <f>VLOOKUP(Tabla13[[#This Row],[Ref]],Hoja1!C:N,12,FALSE)</f>
        <v>0</v>
      </c>
      <c r="P534" s="5">
        <f>VLOOKUP(Tabla13[[#This Row],[Ref]],Hoja1!C:O,13,FALSE)</f>
        <v>0</v>
      </c>
      <c r="Q534" s="5">
        <f>VLOOKUP(Tabla13[[#This Row],[Ref]],Hoja1!C:P,14,FALSE)</f>
        <v>0</v>
      </c>
      <c r="R534" s="5">
        <f>VLOOKUP(Tabla13[[#This Row],[Ref]],Hoja1!C:Q,15,FALSE)</f>
        <v>0</v>
      </c>
      <c r="S534" s="5">
        <f>VLOOKUP(Tabla13[[#This Row],[Ref]],Hoja1!C:R,16,FALSE)</f>
        <v>0</v>
      </c>
      <c r="T534" s="5">
        <f>VLOOKUP(Tabla13[[#This Row],[Ref]],Hoja1!C:S,17,FALSE)</f>
        <v>0</v>
      </c>
      <c r="U534" s="5">
        <f>VLOOKUP(Tabla13[[#This Row],[Ref]],Hoja1!C:T,18,FALSE)</f>
        <v>0</v>
      </c>
      <c r="V534" s="5">
        <f>VLOOKUP(Tabla13[[#This Row],[Ref]],Hoja1!C:U,19,FALSE)</f>
        <v>0</v>
      </c>
      <c r="W534" s="5">
        <f>VLOOKUP(Tabla13[[#This Row],[Ref]],Hoja1!C:V,20,FALSE)</f>
        <v>0</v>
      </c>
      <c r="X534" s="5">
        <f>VLOOKUP(Tabla13[[#This Row],[Ref]],Hoja1!C:W,21,FALSE)</f>
        <v>0</v>
      </c>
      <c r="Y534" s="5">
        <f>VLOOKUP(Tabla13[[#This Row],[Ref]],Hoja1!C:X,22,FALSE)</f>
        <v>0</v>
      </c>
      <c r="Z534" s="2">
        <f>SUM(Tabla13[[#This Row],[18]:[38]])</f>
        <v>7</v>
      </c>
      <c r="AA534" s="6">
        <v>25.95</v>
      </c>
      <c r="AB534" s="6">
        <v>26.95</v>
      </c>
      <c r="AC534" s="6"/>
      <c r="AD534" s="3">
        <f>Tabla13[[#This Row],[Price 1]]*2.3</f>
        <v>59.684999999999995</v>
      </c>
      <c r="AE534" s="3">
        <f>Tabla13[[#This Row],[Price 2]]*2.3</f>
        <v>61.984999999999992</v>
      </c>
      <c r="AF534" s="3"/>
      <c r="AG534" s="3" t="s">
        <v>1643</v>
      </c>
    </row>
    <row r="535" spans="1:33" ht="55.5" hidden="1" customHeight="1" x14ac:dyDescent="0.3">
      <c r="A535" s="10"/>
      <c r="B535" s="4" t="s">
        <v>2</v>
      </c>
      <c r="C535" s="4" t="s">
        <v>753</v>
      </c>
      <c r="D535" s="4" t="s">
        <v>752</v>
      </c>
      <c r="E535" s="5">
        <f>VLOOKUP(Tabla13[[#This Row],[Ref]],Hoja1!C:D,2,FALSE)</f>
        <v>0</v>
      </c>
      <c r="F535" s="5">
        <f>VLOOKUP(Tabla13[[#This Row],[Ref]],Hoja1!C:E,3,FALSE)</f>
        <v>0</v>
      </c>
      <c r="G535" s="5">
        <f>VLOOKUP(Tabla13[[#This Row],[Ref]],Hoja1!C:F,4,FALSE)</f>
        <v>0</v>
      </c>
      <c r="H535" s="5">
        <f>VLOOKUP(Tabla13[[#This Row],[Ref]],Hoja1!C:G,5,FALSE)</f>
        <v>0</v>
      </c>
      <c r="I535" s="5">
        <f>VLOOKUP(Tabla13[[#This Row],[Ref]],Hoja1!C:H,6,FALSE)</f>
        <v>0</v>
      </c>
      <c r="J535" s="5">
        <f>VLOOKUP(Tabla13[[#This Row],[Ref]],Hoja1!C:I,7,FALSE)</f>
        <v>0</v>
      </c>
      <c r="K535" s="5">
        <f>VLOOKUP(Tabla13[[#This Row],[Ref]],Hoja1!C:J,8,FALSE)</f>
        <v>0</v>
      </c>
      <c r="L535" s="5">
        <f>VLOOKUP(Tabla13[[#This Row],[Ref]],Hoja1!C:K,9,FALSE)</f>
        <v>0</v>
      </c>
      <c r="M535" s="5">
        <f>VLOOKUP(Tabla13[[#This Row],[Ref]],Hoja1!C:L,10,FALSE)</f>
        <v>0</v>
      </c>
      <c r="N535" s="5">
        <f>VLOOKUP(Tabla13[[#This Row],[Ref]],Hoja1!C:M,11,FALSE)</f>
        <v>1</v>
      </c>
      <c r="O535" s="5">
        <f>VLOOKUP(Tabla13[[#This Row],[Ref]],Hoja1!C:N,12,FALSE)</f>
        <v>0</v>
      </c>
      <c r="P535" s="5">
        <f>VLOOKUP(Tabla13[[#This Row],[Ref]],Hoja1!C:O,13,FALSE)</f>
        <v>0</v>
      </c>
      <c r="Q535" s="5">
        <f>VLOOKUP(Tabla13[[#This Row],[Ref]],Hoja1!C:P,14,FALSE)</f>
        <v>0</v>
      </c>
      <c r="R535" s="5">
        <f>VLOOKUP(Tabla13[[#This Row],[Ref]],Hoja1!C:Q,15,FALSE)</f>
        <v>0</v>
      </c>
      <c r="S535" s="5">
        <f>VLOOKUP(Tabla13[[#This Row],[Ref]],Hoja1!C:R,16,FALSE)</f>
        <v>0</v>
      </c>
      <c r="T535" s="5">
        <f>VLOOKUP(Tabla13[[#This Row],[Ref]],Hoja1!C:S,17,FALSE)</f>
        <v>0</v>
      </c>
      <c r="U535" s="5">
        <f>VLOOKUP(Tabla13[[#This Row],[Ref]],Hoja1!C:T,18,FALSE)</f>
        <v>0</v>
      </c>
      <c r="V535" s="5">
        <f>VLOOKUP(Tabla13[[#This Row],[Ref]],Hoja1!C:U,19,FALSE)</f>
        <v>0</v>
      </c>
      <c r="W535" s="5">
        <f>VLOOKUP(Tabla13[[#This Row],[Ref]],Hoja1!C:V,20,FALSE)</f>
        <v>0</v>
      </c>
      <c r="X535" s="5">
        <f>VLOOKUP(Tabla13[[#This Row],[Ref]],Hoja1!C:W,21,FALSE)</f>
        <v>0</v>
      </c>
      <c r="Y535" s="5">
        <f>VLOOKUP(Tabla13[[#This Row],[Ref]],Hoja1!C:X,22,FALSE)</f>
        <v>0</v>
      </c>
      <c r="Z535" s="2">
        <f>SUM(Tabla13[[#This Row],[18]:[38]])</f>
        <v>1</v>
      </c>
      <c r="AA535" s="6">
        <v>25.95</v>
      </c>
      <c r="AB535" s="6">
        <v>26.95</v>
      </c>
      <c r="AC535" s="6"/>
      <c r="AD535" s="3">
        <f>Tabla13[[#This Row],[Price 1]]*2.3</f>
        <v>59.684999999999995</v>
      </c>
      <c r="AE535" s="3">
        <f>Tabla13[[#This Row],[Price 2]]*2.3</f>
        <v>61.984999999999992</v>
      </c>
      <c r="AF535" s="3"/>
      <c r="AG535" s="3" t="s">
        <v>1643</v>
      </c>
    </row>
    <row r="536" spans="1:33" ht="55.5" hidden="1" customHeight="1" x14ac:dyDescent="0.3">
      <c r="A536" s="10"/>
      <c r="B536" s="4" t="s">
        <v>2</v>
      </c>
      <c r="C536" s="4" t="s">
        <v>754</v>
      </c>
      <c r="D536" s="4" t="s">
        <v>752</v>
      </c>
      <c r="E536" s="5" t="e">
        <f>VLOOKUP(Tabla13[[#This Row],[Ref]],Hoja1!C:D,2,FALSE)</f>
        <v>#N/A</v>
      </c>
      <c r="F536" s="5" t="e">
        <f>VLOOKUP(Tabla13[[#This Row],[Ref]],Hoja1!C:E,3,FALSE)</f>
        <v>#N/A</v>
      </c>
      <c r="G536" s="5" t="e">
        <f>VLOOKUP(Tabla13[[#This Row],[Ref]],Hoja1!C:F,4,FALSE)</f>
        <v>#N/A</v>
      </c>
      <c r="H536" s="5" t="e">
        <f>VLOOKUP(Tabla13[[#This Row],[Ref]],Hoja1!C:G,5,FALSE)</f>
        <v>#N/A</v>
      </c>
      <c r="I536" s="5" t="e">
        <f>VLOOKUP(Tabla13[[#This Row],[Ref]],Hoja1!C:H,6,FALSE)</f>
        <v>#N/A</v>
      </c>
      <c r="J536" s="5" t="e">
        <f>VLOOKUP(Tabla13[[#This Row],[Ref]],Hoja1!C:I,7,FALSE)</f>
        <v>#N/A</v>
      </c>
      <c r="K536" s="5" t="e">
        <f>VLOOKUP(Tabla13[[#This Row],[Ref]],Hoja1!C:J,8,FALSE)</f>
        <v>#N/A</v>
      </c>
      <c r="L536" s="5" t="e">
        <f>VLOOKUP(Tabla13[[#This Row],[Ref]],Hoja1!C:K,9,FALSE)</f>
        <v>#N/A</v>
      </c>
      <c r="M536" s="5" t="e">
        <f>VLOOKUP(Tabla13[[#This Row],[Ref]],Hoja1!C:L,10,FALSE)</f>
        <v>#N/A</v>
      </c>
      <c r="N536" s="5" t="e">
        <f>VLOOKUP(Tabla13[[#This Row],[Ref]],Hoja1!C:M,11,FALSE)</f>
        <v>#N/A</v>
      </c>
      <c r="O536" s="5" t="e">
        <f>VLOOKUP(Tabla13[[#This Row],[Ref]],Hoja1!C:N,12,FALSE)</f>
        <v>#N/A</v>
      </c>
      <c r="P536" s="5" t="e">
        <f>VLOOKUP(Tabla13[[#This Row],[Ref]],Hoja1!C:O,13,FALSE)</f>
        <v>#N/A</v>
      </c>
      <c r="Q536" s="5" t="e">
        <f>VLOOKUP(Tabla13[[#This Row],[Ref]],Hoja1!C:P,14,FALSE)</f>
        <v>#N/A</v>
      </c>
      <c r="R536" s="5" t="e">
        <f>VLOOKUP(Tabla13[[#This Row],[Ref]],Hoja1!C:Q,15,FALSE)</f>
        <v>#N/A</v>
      </c>
      <c r="S536" s="5" t="e">
        <f>VLOOKUP(Tabla13[[#This Row],[Ref]],Hoja1!C:R,16,FALSE)</f>
        <v>#N/A</v>
      </c>
      <c r="T536" s="5" t="e">
        <f>VLOOKUP(Tabla13[[#This Row],[Ref]],Hoja1!C:S,17,FALSE)</f>
        <v>#N/A</v>
      </c>
      <c r="U536" s="5" t="e">
        <f>VLOOKUP(Tabla13[[#This Row],[Ref]],Hoja1!C:T,18,FALSE)</f>
        <v>#N/A</v>
      </c>
      <c r="V536" s="5" t="e">
        <f>VLOOKUP(Tabla13[[#This Row],[Ref]],Hoja1!C:U,19,FALSE)</f>
        <v>#N/A</v>
      </c>
      <c r="W536" s="5" t="e">
        <f>VLOOKUP(Tabla13[[#This Row],[Ref]],Hoja1!C:V,20,FALSE)</f>
        <v>#N/A</v>
      </c>
      <c r="X536" s="5" t="e">
        <f>VLOOKUP(Tabla13[[#This Row],[Ref]],Hoja1!C:W,21,FALSE)</f>
        <v>#N/A</v>
      </c>
      <c r="Y536" s="5" t="e">
        <f>VLOOKUP(Tabla13[[#This Row],[Ref]],Hoja1!C:X,22,FALSE)</f>
        <v>#N/A</v>
      </c>
      <c r="Z536" s="2" t="e">
        <f>SUM(Tabla13[[#This Row],[18]:[38]])</f>
        <v>#N/A</v>
      </c>
      <c r="AA536" s="6">
        <v>25.95</v>
      </c>
      <c r="AB536" s="6">
        <v>26.95</v>
      </c>
      <c r="AC536" s="6"/>
      <c r="AD536" s="3">
        <f>Tabla13[[#This Row],[Price 1]]*2.3</f>
        <v>59.684999999999995</v>
      </c>
      <c r="AE536" s="3"/>
      <c r="AF536" s="3"/>
      <c r="AG536" s="3"/>
    </row>
    <row r="537" spans="1:33" ht="55.5" hidden="1" customHeight="1" x14ac:dyDescent="0.3">
      <c r="A537" s="10"/>
      <c r="B537" s="4" t="s">
        <v>2</v>
      </c>
      <c r="C537" s="4" t="s">
        <v>755</v>
      </c>
      <c r="D537" s="4" t="s">
        <v>752</v>
      </c>
      <c r="E537" s="5" t="e">
        <f>VLOOKUP(Tabla13[[#This Row],[Ref]],Hoja1!C:D,2,FALSE)</f>
        <v>#N/A</v>
      </c>
      <c r="F537" s="5" t="e">
        <f>VLOOKUP(Tabla13[[#This Row],[Ref]],Hoja1!C:E,3,FALSE)</f>
        <v>#N/A</v>
      </c>
      <c r="G537" s="5" t="e">
        <f>VLOOKUP(Tabla13[[#This Row],[Ref]],Hoja1!C:F,4,FALSE)</f>
        <v>#N/A</v>
      </c>
      <c r="H537" s="5" t="e">
        <f>VLOOKUP(Tabla13[[#This Row],[Ref]],Hoja1!C:G,5,FALSE)</f>
        <v>#N/A</v>
      </c>
      <c r="I537" s="5" t="e">
        <f>VLOOKUP(Tabla13[[#This Row],[Ref]],Hoja1!C:H,6,FALSE)</f>
        <v>#N/A</v>
      </c>
      <c r="J537" s="5" t="e">
        <f>VLOOKUP(Tabla13[[#This Row],[Ref]],Hoja1!C:I,7,FALSE)</f>
        <v>#N/A</v>
      </c>
      <c r="K537" s="5" t="e">
        <f>VLOOKUP(Tabla13[[#This Row],[Ref]],Hoja1!C:J,8,FALSE)</f>
        <v>#N/A</v>
      </c>
      <c r="L537" s="5" t="e">
        <f>VLOOKUP(Tabla13[[#This Row],[Ref]],Hoja1!C:K,9,FALSE)</f>
        <v>#N/A</v>
      </c>
      <c r="M537" s="5" t="e">
        <f>VLOOKUP(Tabla13[[#This Row],[Ref]],Hoja1!C:L,10,FALSE)</f>
        <v>#N/A</v>
      </c>
      <c r="N537" s="5" t="e">
        <f>VLOOKUP(Tabla13[[#This Row],[Ref]],Hoja1!C:M,11,FALSE)</f>
        <v>#N/A</v>
      </c>
      <c r="O537" s="5" t="e">
        <f>VLOOKUP(Tabla13[[#This Row],[Ref]],Hoja1!C:N,12,FALSE)</f>
        <v>#N/A</v>
      </c>
      <c r="P537" s="5" t="e">
        <f>VLOOKUP(Tabla13[[#This Row],[Ref]],Hoja1!C:O,13,FALSE)</f>
        <v>#N/A</v>
      </c>
      <c r="Q537" s="5" t="e">
        <f>VLOOKUP(Tabla13[[#This Row],[Ref]],Hoja1!C:P,14,FALSE)</f>
        <v>#N/A</v>
      </c>
      <c r="R537" s="5" t="e">
        <f>VLOOKUP(Tabla13[[#This Row],[Ref]],Hoja1!C:Q,15,FALSE)</f>
        <v>#N/A</v>
      </c>
      <c r="S537" s="5" t="e">
        <f>VLOOKUP(Tabla13[[#This Row],[Ref]],Hoja1!C:R,16,FALSE)</f>
        <v>#N/A</v>
      </c>
      <c r="T537" s="5" t="e">
        <f>VLOOKUP(Tabla13[[#This Row],[Ref]],Hoja1!C:S,17,FALSE)</f>
        <v>#N/A</v>
      </c>
      <c r="U537" s="5" t="e">
        <f>VLOOKUP(Tabla13[[#This Row],[Ref]],Hoja1!C:T,18,FALSE)</f>
        <v>#N/A</v>
      </c>
      <c r="V537" s="5" t="e">
        <f>VLOOKUP(Tabla13[[#This Row],[Ref]],Hoja1!C:U,19,FALSE)</f>
        <v>#N/A</v>
      </c>
      <c r="W537" s="5" t="e">
        <f>VLOOKUP(Tabla13[[#This Row],[Ref]],Hoja1!C:V,20,FALSE)</f>
        <v>#N/A</v>
      </c>
      <c r="X537" s="5" t="e">
        <f>VLOOKUP(Tabla13[[#This Row],[Ref]],Hoja1!C:W,21,FALSE)</f>
        <v>#N/A</v>
      </c>
      <c r="Y537" s="5" t="e">
        <f>VLOOKUP(Tabla13[[#This Row],[Ref]],Hoja1!C:X,22,FALSE)</f>
        <v>#N/A</v>
      </c>
      <c r="Z537" s="2" t="e">
        <f>SUM(Tabla13[[#This Row],[18]:[38]])</f>
        <v>#N/A</v>
      </c>
      <c r="AA537" s="6">
        <v>25.95</v>
      </c>
      <c r="AB537" s="6">
        <v>26.95</v>
      </c>
      <c r="AC537" s="6"/>
      <c r="AD537" s="3">
        <f>Tabla13[[#This Row],[Price 1]]*2.3</f>
        <v>59.684999999999995</v>
      </c>
      <c r="AE537" s="3"/>
      <c r="AF537" s="3"/>
      <c r="AG537" s="3"/>
    </row>
    <row r="538" spans="1:33" ht="55.5" customHeight="1" x14ac:dyDescent="0.3">
      <c r="A538" s="10"/>
      <c r="B538" s="4" t="s">
        <v>2</v>
      </c>
      <c r="C538" s="4" t="s">
        <v>756</v>
      </c>
      <c r="D538" s="4" t="s">
        <v>752</v>
      </c>
      <c r="E538" s="5">
        <f>VLOOKUP(Tabla13[[#This Row],[Ref]],Hoja1!C:D,2,FALSE)</f>
        <v>0</v>
      </c>
      <c r="F538" s="5">
        <f>VLOOKUP(Tabla13[[#This Row],[Ref]],Hoja1!C:E,3,FALSE)</f>
        <v>0</v>
      </c>
      <c r="G538" s="5">
        <f>VLOOKUP(Tabla13[[#This Row],[Ref]],Hoja1!C:F,4,FALSE)</f>
        <v>0</v>
      </c>
      <c r="H538" s="5">
        <f>VLOOKUP(Tabla13[[#This Row],[Ref]],Hoja1!C:G,5,FALSE)</f>
        <v>0</v>
      </c>
      <c r="I538" s="5">
        <f>VLOOKUP(Tabla13[[#This Row],[Ref]],Hoja1!C:H,6,FALSE)</f>
        <v>0</v>
      </c>
      <c r="J538" s="5">
        <f>VLOOKUP(Tabla13[[#This Row],[Ref]],Hoja1!C:I,7,FALSE)</f>
        <v>0</v>
      </c>
      <c r="K538" s="5">
        <f>VLOOKUP(Tabla13[[#This Row],[Ref]],Hoja1!C:J,8,FALSE)</f>
        <v>0</v>
      </c>
      <c r="L538" s="5">
        <f>VLOOKUP(Tabla13[[#This Row],[Ref]],Hoja1!C:K,9,FALSE)</f>
        <v>0</v>
      </c>
      <c r="M538" s="5">
        <f>VLOOKUP(Tabla13[[#This Row],[Ref]],Hoja1!C:L,10,FALSE)</f>
        <v>4</v>
      </c>
      <c r="N538" s="5">
        <f>VLOOKUP(Tabla13[[#This Row],[Ref]],Hoja1!C:M,11,FALSE)</f>
        <v>3</v>
      </c>
      <c r="O538" s="5">
        <f>VLOOKUP(Tabla13[[#This Row],[Ref]],Hoja1!C:N,12,FALSE)</f>
        <v>0</v>
      </c>
      <c r="P538" s="5">
        <f>VLOOKUP(Tabla13[[#This Row],[Ref]],Hoja1!C:O,13,FALSE)</f>
        <v>0</v>
      </c>
      <c r="Q538" s="5">
        <f>VLOOKUP(Tabla13[[#This Row],[Ref]],Hoja1!C:P,14,FALSE)</f>
        <v>0</v>
      </c>
      <c r="R538" s="5">
        <f>VLOOKUP(Tabla13[[#This Row],[Ref]],Hoja1!C:Q,15,FALSE)</f>
        <v>0</v>
      </c>
      <c r="S538" s="5">
        <f>VLOOKUP(Tabla13[[#This Row],[Ref]],Hoja1!C:R,16,FALSE)</f>
        <v>0</v>
      </c>
      <c r="T538" s="5">
        <f>VLOOKUP(Tabla13[[#This Row],[Ref]],Hoja1!C:S,17,FALSE)</f>
        <v>0</v>
      </c>
      <c r="U538" s="5">
        <f>VLOOKUP(Tabla13[[#This Row],[Ref]],Hoja1!C:T,18,FALSE)</f>
        <v>0</v>
      </c>
      <c r="V538" s="5">
        <f>VLOOKUP(Tabla13[[#This Row],[Ref]],Hoja1!C:U,19,FALSE)</f>
        <v>0</v>
      </c>
      <c r="W538" s="5">
        <f>VLOOKUP(Tabla13[[#This Row],[Ref]],Hoja1!C:V,20,FALSE)</f>
        <v>0</v>
      </c>
      <c r="X538" s="5">
        <f>VLOOKUP(Tabla13[[#This Row],[Ref]],Hoja1!C:W,21,FALSE)</f>
        <v>0</v>
      </c>
      <c r="Y538" s="5">
        <f>VLOOKUP(Tabla13[[#This Row],[Ref]],Hoja1!C:X,22,FALSE)</f>
        <v>0</v>
      </c>
      <c r="Z538" s="2">
        <f>SUM(Tabla13[[#This Row],[18]:[38]])</f>
        <v>7</v>
      </c>
      <c r="AA538" s="6">
        <v>25.95</v>
      </c>
      <c r="AB538" s="6">
        <v>26.95</v>
      </c>
      <c r="AC538" s="6"/>
      <c r="AD538" s="3">
        <f>Tabla13[[#This Row],[Price 1]]*2.3</f>
        <v>59.684999999999995</v>
      </c>
      <c r="AE538" s="3">
        <f>Tabla13[[#This Row],[Price 2]]*2.3</f>
        <v>61.984999999999992</v>
      </c>
      <c r="AF538" s="3"/>
      <c r="AG538" s="3" t="s">
        <v>1643</v>
      </c>
    </row>
    <row r="539" spans="1:33" ht="55.5" hidden="1" customHeight="1" x14ac:dyDescent="0.3">
      <c r="A539" s="10"/>
      <c r="B539" s="4" t="s">
        <v>2</v>
      </c>
      <c r="C539" s="4" t="s">
        <v>757</v>
      </c>
      <c r="D539" s="4" t="s">
        <v>752</v>
      </c>
      <c r="E539" s="5" t="e">
        <f>VLOOKUP(Tabla13[[#This Row],[Ref]],Hoja1!C:D,2,FALSE)</f>
        <v>#N/A</v>
      </c>
      <c r="F539" s="5" t="e">
        <f>VLOOKUP(Tabla13[[#This Row],[Ref]],Hoja1!C:E,3,FALSE)</f>
        <v>#N/A</v>
      </c>
      <c r="G539" s="5" t="e">
        <f>VLOOKUP(Tabla13[[#This Row],[Ref]],Hoja1!C:F,4,FALSE)</f>
        <v>#N/A</v>
      </c>
      <c r="H539" s="5" t="e">
        <f>VLOOKUP(Tabla13[[#This Row],[Ref]],Hoja1!C:G,5,FALSE)</f>
        <v>#N/A</v>
      </c>
      <c r="I539" s="5" t="e">
        <f>VLOOKUP(Tabla13[[#This Row],[Ref]],Hoja1!C:H,6,FALSE)</f>
        <v>#N/A</v>
      </c>
      <c r="J539" s="5" t="e">
        <f>VLOOKUP(Tabla13[[#This Row],[Ref]],Hoja1!C:I,7,FALSE)</f>
        <v>#N/A</v>
      </c>
      <c r="K539" s="5" t="e">
        <f>VLOOKUP(Tabla13[[#This Row],[Ref]],Hoja1!C:J,8,FALSE)</f>
        <v>#N/A</v>
      </c>
      <c r="L539" s="5" t="e">
        <f>VLOOKUP(Tabla13[[#This Row],[Ref]],Hoja1!C:K,9,FALSE)</f>
        <v>#N/A</v>
      </c>
      <c r="M539" s="5" t="e">
        <f>VLOOKUP(Tabla13[[#This Row],[Ref]],Hoja1!C:L,10,FALSE)</f>
        <v>#N/A</v>
      </c>
      <c r="N539" s="5" t="e">
        <f>VLOOKUP(Tabla13[[#This Row],[Ref]],Hoja1!C:M,11,FALSE)</f>
        <v>#N/A</v>
      </c>
      <c r="O539" s="5" t="e">
        <f>VLOOKUP(Tabla13[[#This Row],[Ref]],Hoja1!C:N,12,FALSE)</f>
        <v>#N/A</v>
      </c>
      <c r="P539" s="5" t="e">
        <f>VLOOKUP(Tabla13[[#This Row],[Ref]],Hoja1!C:O,13,FALSE)</f>
        <v>#N/A</v>
      </c>
      <c r="Q539" s="5" t="e">
        <f>VLOOKUP(Tabla13[[#This Row],[Ref]],Hoja1!C:P,14,FALSE)</f>
        <v>#N/A</v>
      </c>
      <c r="R539" s="5" t="e">
        <f>VLOOKUP(Tabla13[[#This Row],[Ref]],Hoja1!C:Q,15,FALSE)</f>
        <v>#N/A</v>
      </c>
      <c r="S539" s="5" t="e">
        <f>VLOOKUP(Tabla13[[#This Row],[Ref]],Hoja1!C:R,16,FALSE)</f>
        <v>#N/A</v>
      </c>
      <c r="T539" s="5" t="e">
        <f>VLOOKUP(Tabla13[[#This Row],[Ref]],Hoja1!C:S,17,FALSE)</f>
        <v>#N/A</v>
      </c>
      <c r="U539" s="5" t="e">
        <f>VLOOKUP(Tabla13[[#This Row],[Ref]],Hoja1!C:T,18,FALSE)</f>
        <v>#N/A</v>
      </c>
      <c r="V539" s="5" t="e">
        <f>VLOOKUP(Tabla13[[#This Row],[Ref]],Hoja1!C:U,19,FALSE)</f>
        <v>#N/A</v>
      </c>
      <c r="W539" s="5" t="e">
        <f>VLOOKUP(Tabla13[[#This Row],[Ref]],Hoja1!C:V,20,FALSE)</f>
        <v>#N/A</v>
      </c>
      <c r="X539" s="5" t="e">
        <f>VLOOKUP(Tabla13[[#This Row],[Ref]],Hoja1!C:W,21,FALSE)</f>
        <v>#N/A</v>
      </c>
      <c r="Y539" s="5" t="e">
        <f>VLOOKUP(Tabla13[[#This Row],[Ref]],Hoja1!C:X,22,FALSE)</f>
        <v>#N/A</v>
      </c>
      <c r="Z539" s="2" t="e">
        <f>SUM(Tabla13[[#This Row],[18]:[38]])</f>
        <v>#N/A</v>
      </c>
      <c r="AA539" s="6">
        <v>25.95</v>
      </c>
      <c r="AB539" s="6">
        <v>26.95</v>
      </c>
      <c r="AC539" s="6"/>
      <c r="AD539" s="3">
        <f>Tabla13[[#This Row],[Price 1]]*2.3</f>
        <v>59.684999999999995</v>
      </c>
      <c r="AE539" s="3"/>
      <c r="AF539" s="3"/>
      <c r="AG539" s="3"/>
    </row>
    <row r="540" spans="1:33" ht="55.5" hidden="1" customHeight="1" x14ac:dyDescent="0.3">
      <c r="A540" s="10"/>
      <c r="B540" s="4" t="s">
        <v>12</v>
      </c>
      <c r="C540" s="4" t="s">
        <v>758</v>
      </c>
      <c r="D540" s="4" t="s">
        <v>759</v>
      </c>
      <c r="E540" s="5" t="e">
        <f>VLOOKUP(Tabla13[[#This Row],[Ref]],Hoja1!C:D,2,FALSE)</f>
        <v>#N/A</v>
      </c>
      <c r="F540" s="5" t="e">
        <f>VLOOKUP(Tabla13[[#This Row],[Ref]],Hoja1!C:E,3,FALSE)</f>
        <v>#N/A</v>
      </c>
      <c r="G540" s="5" t="e">
        <f>VLOOKUP(Tabla13[[#This Row],[Ref]],Hoja1!C:F,4,FALSE)</f>
        <v>#N/A</v>
      </c>
      <c r="H540" s="5" t="e">
        <f>VLOOKUP(Tabla13[[#This Row],[Ref]],Hoja1!C:G,5,FALSE)</f>
        <v>#N/A</v>
      </c>
      <c r="I540" s="5" t="e">
        <f>VLOOKUP(Tabla13[[#This Row],[Ref]],Hoja1!C:H,6,FALSE)</f>
        <v>#N/A</v>
      </c>
      <c r="J540" s="5" t="e">
        <f>VLOOKUP(Tabla13[[#This Row],[Ref]],Hoja1!C:I,7,FALSE)</f>
        <v>#N/A</v>
      </c>
      <c r="K540" s="5" t="e">
        <f>VLOOKUP(Tabla13[[#This Row],[Ref]],Hoja1!C:J,8,FALSE)</f>
        <v>#N/A</v>
      </c>
      <c r="L540" s="5" t="e">
        <f>VLOOKUP(Tabla13[[#This Row],[Ref]],Hoja1!C:K,9,FALSE)</f>
        <v>#N/A</v>
      </c>
      <c r="M540" s="5" t="e">
        <f>VLOOKUP(Tabla13[[#This Row],[Ref]],Hoja1!C:L,10,FALSE)</f>
        <v>#N/A</v>
      </c>
      <c r="N540" s="5" t="e">
        <f>VLOOKUP(Tabla13[[#This Row],[Ref]],Hoja1!C:M,11,FALSE)</f>
        <v>#N/A</v>
      </c>
      <c r="O540" s="5" t="e">
        <f>VLOOKUP(Tabla13[[#This Row],[Ref]],Hoja1!C:N,12,FALSE)</f>
        <v>#N/A</v>
      </c>
      <c r="P540" s="5" t="e">
        <f>VLOOKUP(Tabla13[[#This Row],[Ref]],Hoja1!C:O,13,FALSE)</f>
        <v>#N/A</v>
      </c>
      <c r="Q540" s="5" t="e">
        <f>VLOOKUP(Tabla13[[#This Row],[Ref]],Hoja1!C:P,14,FALSE)</f>
        <v>#N/A</v>
      </c>
      <c r="R540" s="5" t="e">
        <f>VLOOKUP(Tabla13[[#This Row],[Ref]],Hoja1!C:Q,15,FALSE)</f>
        <v>#N/A</v>
      </c>
      <c r="S540" s="5" t="e">
        <f>VLOOKUP(Tabla13[[#This Row],[Ref]],Hoja1!C:R,16,FALSE)</f>
        <v>#N/A</v>
      </c>
      <c r="T540" s="5" t="e">
        <f>VLOOKUP(Tabla13[[#This Row],[Ref]],Hoja1!C:S,17,FALSE)</f>
        <v>#N/A</v>
      </c>
      <c r="U540" s="5" t="e">
        <f>VLOOKUP(Tabla13[[#This Row],[Ref]],Hoja1!C:T,18,FALSE)</f>
        <v>#N/A</v>
      </c>
      <c r="V540" s="5" t="e">
        <f>VLOOKUP(Tabla13[[#This Row],[Ref]],Hoja1!C:U,19,FALSE)</f>
        <v>#N/A</v>
      </c>
      <c r="W540" s="5" t="e">
        <f>VLOOKUP(Tabla13[[#This Row],[Ref]],Hoja1!C:V,20,FALSE)</f>
        <v>#N/A</v>
      </c>
      <c r="X540" s="5" t="e">
        <f>VLOOKUP(Tabla13[[#This Row],[Ref]],Hoja1!C:W,21,FALSE)</f>
        <v>#N/A</v>
      </c>
      <c r="Y540" s="5" t="e">
        <f>VLOOKUP(Tabla13[[#This Row],[Ref]],Hoja1!C:X,22,FALSE)</f>
        <v>#N/A</v>
      </c>
      <c r="Z540" s="2" t="e">
        <f>SUM(Tabla13[[#This Row],[18]:[38]])</f>
        <v>#N/A</v>
      </c>
      <c r="AA540" s="6">
        <v>22.95</v>
      </c>
      <c r="AB540" s="6">
        <v>23.95</v>
      </c>
      <c r="AC540" s="6">
        <v>24.95</v>
      </c>
      <c r="AD540" s="3">
        <f>Tabla13[[#This Row],[Price 1]]*2.3</f>
        <v>52.784999999999997</v>
      </c>
      <c r="AE540" s="3"/>
      <c r="AF540" s="3"/>
      <c r="AG540" s="3"/>
    </row>
    <row r="541" spans="1:33" ht="55.5" hidden="1" customHeight="1" x14ac:dyDescent="0.3">
      <c r="A541" s="9"/>
      <c r="B541" s="4" t="s">
        <v>12</v>
      </c>
      <c r="C541" s="4" t="s">
        <v>760</v>
      </c>
      <c r="D541" s="4" t="s">
        <v>759</v>
      </c>
      <c r="E541" s="5" t="e">
        <f>VLOOKUP(Tabla13[[#This Row],[Ref]],Hoja1!C:D,2,FALSE)</f>
        <v>#N/A</v>
      </c>
      <c r="F541" s="5" t="e">
        <f>VLOOKUP(Tabla13[[#This Row],[Ref]],Hoja1!C:E,3,FALSE)</f>
        <v>#N/A</v>
      </c>
      <c r="G541" s="5" t="e">
        <f>VLOOKUP(Tabla13[[#This Row],[Ref]],Hoja1!C:F,4,FALSE)</f>
        <v>#N/A</v>
      </c>
      <c r="H541" s="5" t="e">
        <f>VLOOKUP(Tabla13[[#This Row],[Ref]],Hoja1!C:G,5,FALSE)</f>
        <v>#N/A</v>
      </c>
      <c r="I541" s="5" t="e">
        <f>VLOOKUP(Tabla13[[#This Row],[Ref]],Hoja1!C:H,6,FALSE)</f>
        <v>#N/A</v>
      </c>
      <c r="J541" s="5" t="e">
        <f>VLOOKUP(Tabla13[[#This Row],[Ref]],Hoja1!C:I,7,FALSE)</f>
        <v>#N/A</v>
      </c>
      <c r="K541" s="5" t="e">
        <f>VLOOKUP(Tabla13[[#This Row],[Ref]],Hoja1!C:J,8,FALSE)</f>
        <v>#N/A</v>
      </c>
      <c r="L541" s="5" t="e">
        <f>VLOOKUP(Tabla13[[#This Row],[Ref]],Hoja1!C:K,9,FALSE)</f>
        <v>#N/A</v>
      </c>
      <c r="M541" s="5" t="e">
        <f>VLOOKUP(Tabla13[[#This Row],[Ref]],Hoja1!C:L,10,FALSE)</f>
        <v>#N/A</v>
      </c>
      <c r="N541" s="5" t="e">
        <f>VLOOKUP(Tabla13[[#This Row],[Ref]],Hoja1!C:M,11,FALSE)</f>
        <v>#N/A</v>
      </c>
      <c r="O541" s="5" t="e">
        <f>VLOOKUP(Tabla13[[#This Row],[Ref]],Hoja1!C:N,12,FALSE)</f>
        <v>#N/A</v>
      </c>
      <c r="P541" s="5" t="e">
        <f>VLOOKUP(Tabla13[[#This Row],[Ref]],Hoja1!C:O,13,FALSE)</f>
        <v>#N/A</v>
      </c>
      <c r="Q541" s="5" t="e">
        <f>VLOOKUP(Tabla13[[#This Row],[Ref]],Hoja1!C:P,14,FALSE)</f>
        <v>#N/A</v>
      </c>
      <c r="R541" s="5" t="e">
        <f>VLOOKUP(Tabla13[[#This Row],[Ref]],Hoja1!C:Q,15,FALSE)</f>
        <v>#N/A</v>
      </c>
      <c r="S541" s="5" t="e">
        <f>VLOOKUP(Tabla13[[#This Row],[Ref]],Hoja1!C:R,16,FALSE)</f>
        <v>#N/A</v>
      </c>
      <c r="T541" s="5" t="e">
        <f>VLOOKUP(Tabla13[[#This Row],[Ref]],Hoja1!C:S,17,FALSE)</f>
        <v>#N/A</v>
      </c>
      <c r="U541" s="5" t="e">
        <f>VLOOKUP(Tabla13[[#This Row],[Ref]],Hoja1!C:T,18,FALSE)</f>
        <v>#N/A</v>
      </c>
      <c r="V541" s="5" t="e">
        <f>VLOOKUP(Tabla13[[#This Row],[Ref]],Hoja1!C:U,19,FALSE)</f>
        <v>#N/A</v>
      </c>
      <c r="W541" s="5" t="e">
        <f>VLOOKUP(Tabla13[[#This Row],[Ref]],Hoja1!C:V,20,FALSE)</f>
        <v>#N/A</v>
      </c>
      <c r="X541" s="5" t="e">
        <f>VLOOKUP(Tabla13[[#This Row],[Ref]],Hoja1!C:W,21,FALSE)</f>
        <v>#N/A</v>
      </c>
      <c r="Y541" s="5" t="e">
        <f>VLOOKUP(Tabla13[[#This Row],[Ref]],Hoja1!C:X,22,FALSE)</f>
        <v>#N/A</v>
      </c>
      <c r="Z541" s="2" t="e">
        <f>SUM(Tabla13[[#This Row],[18]:[38]])</f>
        <v>#N/A</v>
      </c>
      <c r="AA541" s="6">
        <v>22.95</v>
      </c>
      <c r="AB541" s="6">
        <v>23.95</v>
      </c>
      <c r="AC541" s="6">
        <v>24.95</v>
      </c>
      <c r="AD541" s="3">
        <f>Tabla13[[#This Row],[Price 1]]*2.3</f>
        <v>52.784999999999997</v>
      </c>
      <c r="AE541" s="3"/>
      <c r="AF541" s="3"/>
      <c r="AG541" s="3"/>
    </row>
    <row r="542" spans="1:33" ht="55.5" hidden="1" customHeight="1" x14ac:dyDescent="0.3">
      <c r="A542" s="9"/>
      <c r="B542" s="4" t="s">
        <v>12</v>
      </c>
      <c r="C542" s="4" t="s">
        <v>761</v>
      </c>
      <c r="D542" s="4" t="s">
        <v>762</v>
      </c>
      <c r="E542" s="5" t="e">
        <f>VLOOKUP(Tabla13[[#This Row],[Ref]],Hoja1!C:D,2,FALSE)</f>
        <v>#N/A</v>
      </c>
      <c r="F542" s="5" t="e">
        <f>VLOOKUP(Tabla13[[#This Row],[Ref]],Hoja1!C:E,3,FALSE)</f>
        <v>#N/A</v>
      </c>
      <c r="G542" s="5" t="e">
        <f>VLOOKUP(Tabla13[[#This Row],[Ref]],Hoja1!C:F,4,FALSE)</f>
        <v>#N/A</v>
      </c>
      <c r="H542" s="5" t="e">
        <f>VLOOKUP(Tabla13[[#This Row],[Ref]],Hoja1!C:G,5,FALSE)</f>
        <v>#N/A</v>
      </c>
      <c r="I542" s="5" t="e">
        <f>VLOOKUP(Tabla13[[#This Row],[Ref]],Hoja1!C:H,6,FALSE)</f>
        <v>#N/A</v>
      </c>
      <c r="J542" s="5" t="e">
        <f>VLOOKUP(Tabla13[[#This Row],[Ref]],Hoja1!C:I,7,FALSE)</f>
        <v>#N/A</v>
      </c>
      <c r="K542" s="5" t="e">
        <f>VLOOKUP(Tabla13[[#This Row],[Ref]],Hoja1!C:J,8,FALSE)</f>
        <v>#N/A</v>
      </c>
      <c r="L542" s="5" t="e">
        <f>VLOOKUP(Tabla13[[#This Row],[Ref]],Hoja1!C:K,9,FALSE)</f>
        <v>#N/A</v>
      </c>
      <c r="M542" s="5" t="e">
        <f>VLOOKUP(Tabla13[[#This Row],[Ref]],Hoja1!C:L,10,FALSE)</f>
        <v>#N/A</v>
      </c>
      <c r="N542" s="5" t="e">
        <f>VLOOKUP(Tabla13[[#This Row],[Ref]],Hoja1!C:M,11,FALSE)</f>
        <v>#N/A</v>
      </c>
      <c r="O542" s="5" t="e">
        <f>VLOOKUP(Tabla13[[#This Row],[Ref]],Hoja1!C:N,12,FALSE)</f>
        <v>#N/A</v>
      </c>
      <c r="P542" s="5" t="e">
        <f>VLOOKUP(Tabla13[[#This Row],[Ref]],Hoja1!C:O,13,FALSE)</f>
        <v>#N/A</v>
      </c>
      <c r="Q542" s="5" t="e">
        <f>VLOOKUP(Tabla13[[#This Row],[Ref]],Hoja1!C:P,14,FALSE)</f>
        <v>#N/A</v>
      </c>
      <c r="R542" s="5" t="e">
        <f>VLOOKUP(Tabla13[[#This Row],[Ref]],Hoja1!C:Q,15,FALSE)</f>
        <v>#N/A</v>
      </c>
      <c r="S542" s="5" t="e">
        <f>VLOOKUP(Tabla13[[#This Row],[Ref]],Hoja1!C:R,16,FALSE)</f>
        <v>#N/A</v>
      </c>
      <c r="T542" s="5" t="e">
        <f>VLOOKUP(Tabla13[[#This Row],[Ref]],Hoja1!C:S,17,FALSE)</f>
        <v>#N/A</v>
      </c>
      <c r="U542" s="5" t="e">
        <f>VLOOKUP(Tabla13[[#This Row],[Ref]],Hoja1!C:T,18,FALSE)</f>
        <v>#N/A</v>
      </c>
      <c r="V542" s="5" t="e">
        <f>VLOOKUP(Tabla13[[#This Row],[Ref]],Hoja1!C:U,19,FALSE)</f>
        <v>#N/A</v>
      </c>
      <c r="W542" s="5" t="e">
        <f>VLOOKUP(Tabla13[[#This Row],[Ref]],Hoja1!C:V,20,FALSE)</f>
        <v>#N/A</v>
      </c>
      <c r="X542" s="5" t="e">
        <f>VLOOKUP(Tabla13[[#This Row],[Ref]],Hoja1!C:W,21,FALSE)</f>
        <v>#N/A</v>
      </c>
      <c r="Y542" s="5" t="e">
        <f>VLOOKUP(Tabla13[[#This Row],[Ref]],Hoja1!C:X,22,FALSE)</f>
        <v>#N/A</v>
      </c>
      <c r="Z542" s="2" t="e">
        <f>SUM(Tabla13[[#This Row],[18]:[38]])</f>
        <v>#N/A</v>
      </c>
      <c r="AA542" s="6">
        <v>22.95</v>
      </c>
      <c r="AB542" s="6">
        <v>23.95</v>
      </c>
      <c r="AC542" s="6">
        <v>24.95</v>
      </c>
      <c r="AD542" s="3">
        <f>Tabla13[[#This Row],[Price 1]]*2.3</f>
        <v>52.784999999999997</v>
      </c>
      <c r="AE542" s="3"/>
      <c r="AF542" s="3"/>
      <c r="AG542" s="3"/>
    </row>
    <row r="543" spans="1:33" ht="55.5" hidden="1" customHeight="1" x14ac:dyDescent="0.3">
      <c r="A543" s="10"/>
      <c r="B543" s="4" t="s">
        <v>12</v>
      </c>
      <c r="C543" s="4" t="s">
        <v>763</v>
      </c>
      <c r="D543" s="4" t="s">
        <v>762</v>
      </c>
      <c r="E543" s="5" t="e">
        <f>VLOOKUP(Tabla13[[#This Row],[Ref]],Hoja1!C:D,2,FALSE)</f>
        <v>#N/A</v>
      </c>
      <c r="F543" s="5" t="e">
        <f>VLOOKUP(Tabla13[[#This Row],[Ref]],Hoja1!C:E,3,FALSE)</f>
        <v>#N/A</v>
      </c>
      <c r="G543" s="5" t="e">
        <f>VLOOKUP(Tabla13[[#This Row],[Ref]],Hoja1!C:F,4,FALSE)</f>
        <v>#N/A</v>
      </c>
      <c r="H543" s="5" t="e">
        <f>VLOOKUP(Tabla13[[#This Row],[Ref]],Hoja1!C:G,5,FALSE)</f>
        <v>#N/A</v>
      </c>
      <c r="I543" s="5" t="e">
        <f>VLOOKUP(Tabla13[[#This Row],[Ref]],Hoja1!C:H,6,FALSE)</f>
        <v>#N/A</v>
      </c>
      <c r="J543" s="5" t="e">
        <f>VLOOKUP(Tabla13[[#This Row],[Ref]],Hoja1!C:I,7,FALSE)</f>
        <v>#N/A</v>
      </c>
      <c r="K543" s="5" t="e">
        <f>VLOOKUP(Tabla13[[#This Row],[Ref]],Hoja1!C:J,8,FALSE)</f>
        <v>#N/A</v>
      </c>
      <c r="L543" s="5" t="e">
        <f>VLOOKUP(Tabla13[[#This Row],[Ref]],Hoja1!C:K,9,FALSE)</f>
        <v>#N/A</v>
      </c>
      <c r="M543" s="5" t="e">
        <f>VLOOKUP(Tabla13[[#This Row],[Ref]],Hoja1!C:L,10,FALSE)</f>
        <v>#N/A</v>
      </c>
      <c r="N543" s="5" t="e">
        <f>VLOOKUP(Tabla13[[#This Row],[Ref]],Hoja1!C:M,11,FALSE)</f>
        <v>#N/A</v>
      </c>
      <c r="O543" s="5" t="e">
        <f>VLOOKUP(Tabla13[[#This Row],[Ref]],Hoja1!C:N,12,FALSE)</f>
        <v>#N/A</v>
      </c>
      <c r="P543" s="5" t="e">
        <f>VLOOKUP(Tabla13[[#This Row],[Ref]],Hoja1!C:O,13,FALSE)</f>
        <v>#N/A</v>
      </c>
      <c r="Q543" s="5" t="e">
        <f>VLOOKUP(Tabla13[[#This Row],[Ref]],Hoja1!C:P,14,FALSE)</f>
        <v>#N/A</v>
      </c>
      <c r="R543" s="5" t="e">
        <f>VLOOKUP(Tabla13[[#This Row],[Ref]],Hoja1!C:Q,15,FALSE)</f>
        <v>#N/A</v>
      </c>
      <c r="S543" s="5" t="e">
        <f>VLOOKUP(Tabla13[[#This Row],[Ref]],Hoja1!C:R,16,FALSE)</f>
        <v>#N/A</v>
      </c>
      <c r="T543" s="5" t="e">
        <f>VLOOKUP(Tabla13[[#This Row],[Ref]],Hoja1!C:S,17,FALSE)</f>
        <v>#N/A</v>
      </c>
      <c r="U543" s="5" t="e">
        <f>VLOOKUP(Tabla13[[#This Row],[Ref]],Hoja1!C:T,18,FALSE)</f>
        <v>#N/A</v>
      </c>
      <c r="V543" s="5" t="e">
        <f>VLOOKUP(Tabla13[[#This Row],[Ref]],Hoja1!C:U,19,FALSE)</f>
        <v>#N/A</v>
      </c>
      <c r="W543" s="5" t="e">
        <f>VLOOKUP(Tabla13[[#This Row],[Ref]],Hoja1!C:V,20,FALSE)</f>
        <v>#N/A</v>
      </c>
      <c r="X543" s="5" t="e">
        <f>VLOOKUP(Tabla13[[#This Row],[Ref]],Hoja1!C:W,21,FALSE)</f>
        <v>#N/A</v>
      </c>
      <c r="Y543" s="5" t="e">
        <f>VLOOKUP(Tabla13[[#This Row],[Ref]],Hoja1!C:X,22,FALSE)</f>
        <v>#N/A</v>
      </c>
      <c r="Z543" s="2" t="e">
        <f>SUM(Tabla13[[#This Row],[18]:[38]])</f>
        <v>#N/A</v>
      </c>
      <c r="AA543" s="6">
        <v>22.95</v>
      </c>
      <c r="AB543" s="6">
        <v>23.95</v>
      </c>
      <c r="AC543" s="6">
        <v>24.95</v>
      </c>
      <c r="AD543" s="3">
        <f>Tabla13[[#This Row],[Price 1]]*2.3</f>
        <v>52.784999999999997</v>
      </c>
      <c r="AE543" s="3"/>
      <c r="AF543" s="3"/>
      <c r="AG543" s="3"/>
    </row>
    <row r="544" spans="1:33" ht="55.5" hidden="1" customHeight="1" x14ac:dyDescent="0.3">
      <c r="A544" s="9"/>
      <c r="B544" s="4" t="s">
        <v>12</v>
      </c>
      <c r="C544" s="4" t="s">
        <v>764</v>
      </c>
      <c r="D544" s="4" t="s">
        <v>765</v>
      </c>
      <c r="E544" s="5" t="e">
        <f>VLOOKUP(Tabla13[[#This Row],[Ref]],Hoja1!C:D,2,FALSE)</f>
        <v>#N/A</v>
      </c>
      <c r="F544" s="5" t="e">
        <f>VLOOKUP(Tabla13[[#This Row],[Ref]],Hoja1!C:E,3,FALSE)</f>
        <v>#N/A</v>
      </c>
      <c r="G544" s="5" t="e">
        <f>VLOOKUP(Tabla13[[#This Row],[Ref]],Hoja1!C:F,4,FALSE)</f>
        <v>#N/A</v>
      </c>
      <c r="H544" s="5" t="e">
        <f>VLOOKUP(Tabla13[[#This Row],[Ref]],Hoja1!C:G,5,FALSE)</f>
        <v>#N/A</v>
      </c>
      <c r="I544" s="5" t="e">
        <f>VLOOKUP(Tabla13[[#This Row],[Ref]],Hoja1!C:H,6,FALSE)</f>
        <v>#N/A</v>
      </c>
      <c r="J544" s="5" t="e">
        <f>VLOOKUP(Tabla13[[#This Row],[Ref]],Hoja1!C:I,7,FALSE)</f>
        <v>#N/A</v>
      </c>
      <c r="K544" s="5" t="e">
        <f>VLOOKUP(Tabla13[[#This Row],[Ref]],Hoja1!C:J,8,FALSE)</f>
        <v>#N/A</v>
      </c>
      <c r="L544" s="5" t="e">
        <f>VLOOKUP(Tabla13[[#This Row],[Ref]],Hoja1!C:K,9,FALSE)</f>
        <v>#N/A</v>
      </c>
      <c r="M544" s="5" t="e">
        <f>VLOOKUP(Tabla13[[#This Row],[Ref]],Hoja1!C:L,10,FALSE)</f>
        <v>#N/A</v>
      </c>
      <c r="N544" s="5" t="e">
        <f>VLOOKUP(Tabla13[[#This Row],[Ref]],Hoja1!C:M,11,FALSE)</f>
        <v>#N/A</v>
      </c>
      <c r="O544" s="5" t="e">
        <f>VLOOKUP(Tabla13[[#This Row],[Ref]],Hoja1!C:N,12,FALSE)</f>
        <v>#N/A</v>
      </c>
      <c r="P544" s="5" t="e">
        <f>VLOOKUP(Tabla13[[#This Row],[Ref]],Hoja1!C:O,13,FALSE)</f>
        <v>#N/A</v>
      </c>
      <c r="Q544" s="5" t="e">
        <f>VLOOKUP(Tabla13[[#This Row],[Ref]],Hoja1!C:P,14,FALSE)</f>
        <v>#N/A</v>
      </c>
      <c r="R544" s="5" t="e">
        <f>VLOOKUP(Tabla13[[#This Row],[Ref]],Hoja1!C:Q,15,FALSE)</f>
        <v>#N/A</v>
      </c>
      <c r="S544" s="5" t="e">
        <f>VLOOKUP(Tabla13[[#This Row],[Ref]],Hoja1!C:R,16,FALSE)</f>
        <v>#N/A</v>
      </c>
      <c r="T544" s="5" t="e">
        <f>VLOOKUP(Tabla13[[#This Row],[Ref]],Hoja1!C:S,17,FALSE)</f>
        <v>#N/A</v>
      </c>
      <c r="U544" s="5" t="e">
        <f>VLOOKUP(Tabla13[[#This Row],[Ref]],Hoja1!C:T,18,FALSE)</f>
        <v>#N/A</v>
      </c>
      <c r="V544" s="5" t="e">
        <f>VLOOKUP(Tabla13[[#This Row],[Ref]],Hoja1!C:U,19,FALSE)</f>
        <v>#N/A</v>
      </c>
      <c r="W544" s="5" t="e">
        <f>VLOOKUP(Tabla13[[#This Row],[Ref]],Hoja1!C:V,20,FALSE)</f>
        <v>#N/A</v>
      </c>
      <c r="X544" s="5" t="e">
        <f>VLOOKUP(Tabla13[[#This Row],[Ref]],Hoja1!C:W,21,FALSE)</f>
        <v>#N/A</v>
      </c>
      <c r="Y544" s="5" t="e">
        <f>VLOOKUP(Tabla13[[#This Row],[Ref]],Hoja1!C:X,22,FALSE)</f>
        <v>#N/A</v>
      </c>
      <c r="Z544" s="2" t="e">
        <f>SUM(Tabla13[[#This Row],[18]:[38]])</f>
        <v>#N/A</v>
      </c>
      <c r="AA544" s="6">
        <v>23.95</v>
      </c>
      <c r="AB544" s="6">
        <v>24.95</v>
      </c>
      <c r="AC544" s="6">
        <v>25.95</v>
      </c>
      <c r="AD544" s="3">
        <f>Tabla13[[#This Row],[Price 1]]*2.3</f>
        <v>55.084999999999994</v>
      </c>
      <c r="AE544" s="3"/>
      <c r="AF544" s="3"/>
      <c r="AG544" s="3"/>
    </row>
    <row r="545" spans="1:33" ht="55.5" hidden="1" customHeight="1" x14ac:dyDescent="0.3">
      <c r="A545" s="9"/>
      <c r="B545" s="4" t="s">
        <v>12</v>
      </c>
      <c r="C545" s="4" t="s">
        <v>766</v>
      </c>
      <c r="D545" s="4" t="s">
        <v>765</v>
      </c>
      <c r="E545" s="5" t="e">
        <f>VLOOKUP(Tabla13[[#This Row],[Ref]],Hoja1!C:D,2,FALSE)</f>
        <v>#N/A</v>
      </c>
      <c r="F545" s="5" t="e">
        <f>VLOOKUP(Tabla13[[#This Row],[Ref]],Hoja1!C:E,3,FALSE)</f>
        <v>#N/A</v>
      </c>
      <c r="G545" s="5" t="e">
        <f>VLOOKUP(Tabla13[[#This Row],[Ref]],Hoja1!C:F,4,FALSE)</f>
        <v>#N/A</v>
      </c>
      <c r="H545" s="5" t="e">
        <f>VLOOKUP(Tabla13[[#This Row],[Ref]],Hoja1!C:G,5,FALSE)</f>
        <v>#N/A</v>
      </c>
      <c r="I545" s="5" t="e">
        <f>VLOOKUP(Tabla13[[#This Row],[Ref]],Hoja1!C:H,6,FALSE)</f>
        <v>#N/A</v>
      </c>
      <c r="J545" s="5" t="e">
        <f>VLOOKUP(Tabla13[[#This Row],[Ref]],Hoja1!C:I,7,FALSE)</f>
        <v>#N/A</v>
      </c>
      <c r="K545" s="5" t="e">
        <f>VLOOKUP(Tabla13[[#This Row],[Ref]],Hoja1!C:J,8,FALSE)</f>
        <v>#N/A</v>
      </c>
      <c r="L545" s="5" t="e">
        <f>VLOOKUP(Tabla13[[#This Row],[Ref]],Hoja1!C:K,9,FALSE)</f>
        <v>#N/A</v>
      </c>
      <c r="M545" s="5" t="e">
        <f>VLOOKUP(Tabla13[[#This Row],[Ref]],Hoja1!C:L,10,FALSE)</f>
        <v>#N/A</v>
      </c>
      <c r="N545" s="5" t="e">
        <f>VLOOKUP(Tabla13[[#This Row],[Ref]],Hoja1!C:M,11,FALSE)</f>
        <v>#N/A</v>
      </c>
      <c r="O545" s="5" t="e">
        <f>VLOOKUP(Tabla13[[#This Row],[Ref]],Hoja1!C:N,12,FALSE)</f>
        <v>#N/A</v>
      </c>
      <c r="P545" s="5" t="e">
        <f>VLOOKUP(Tabla13[[#This Row],[Ref]],Hoja1!C:O,13,FALSE)</f>
        <v>#N/A</v>
      </c>
      <c r="Q545" s="5" t="e">
        <f>VLOOKUP(Tabla13[[#This Row],[Ref]],Hoja1!C:P,14,FALSE)</f>
        <v>#N/A</v>
      </c>
      <c r="R545" s="5" t="e">
        <f>VLOOKUP(Tabla13[[#This Row],[Ref]],Hoja1!C:Q,15,FALSE)</f>
        <v>#N/A</v>
      </c>
      <c r="S545" s="5" t="e">
        <f>VLOOKUP(Tabla13[[#This Row],[Ref]],Hoja1!C:R,16,FALSE)</f>
        <v>#N/A</v>
      </c>
      <c r="T545" s="5" t="e">
        <f>VLOOKUP(Tabla13[[#This Row],[Ref]],Hoja1!C:S,17,FALSE)</f>
        <v>#N/A</v>
      </c>
      <c r="U545" s="5" t="e">
        <f>VLOOKUP(Tabla13[[#This Row],[Ref]],Hoja1!C:T,18,FALSE)</f>
        <v>#N/A</v>
      </c>
      <c r="V545" s="5" t="e">
        <f>VLOOKUP(Tabla13[[#This Row],[Ref]],Hoja1!C:U,19,FALSE)</f>
        <v>#N/A</v>
      </c>
      <c r="W545" s="5" t="e">
        <f>VLOOKUP(Tabla13[[#This Row],[Ref]],Hoja1!C:V,20,FALSE)</f>
        <v>#N/A</v>
      </c>
      <c r="X545" s="5" t="e">
        <f>VLOOKUP(Tabla13[[#This Row],[Ref]],Hoja1!C:W,21,FALSE)</f>
        <v>#N/A</v>
      </c>
      <c r="Y545" s="5" t="e">
        <f>VLOOKUP(Tabla13[[#This Row],[Ref]],Hoja1!C:X,22,FALSE)</f>
        <v>#N/A</v>
      </c>
      <c r="Z545" s="2" t="e">
        <f>SUM(Tabla13[[#This Row],[18]:[38]])</f>
        <v>#N/A</v>
      </c>
      <c r="AA545" s="6">
        <v>23.95</v>
      </c>
      <c r="AB545" s="6">
        <v>24.95</v>
      </c>
      <c r="AC545" s="6">
        <v>25.95</v>
      </c>
      <c r="AD545" s="3">
        <f>Tabla13[[#This Row],[Price 1]]*2.3</f>
        <v>55.084999999999994</v>
      </c>
      <c r="AE545" s="3"/>
      <c r="AF545" s="3"/>
      <c r="AG545" s="3"/>
    </row>
    <row r="546" spans="1:33" ht="55.5" hidden="1" customHeight="1" x14ac:dyDescent="0.3">
      <c r="A546" s="9"/>
      <c r="B546" s="4" t="s">
        <v>12</v>
      </c>
      <c r="C546" s="4" t="s">
        <v>767</v>
      </c>
      <c r="D546" s="4" t="s">
        <v>768</v>
      </c>
      <c r="E546" s="5" t="e">
        <f>VLOOKUP(Tabla13[[#This Row],[Ref]],Hoja1!C:D,2,FALSE)</f>
        <v>#N/A</v>
      </c>
      <c r="F546" s="5" t="e">
        <f>VLOOKUP(Tabla13[[#This Row],[Ref]],Hoja1!C:E,3,FALSE)</f>
        <v>#N/A</v>
      </c>
      <c r="G546" s="5" t="e">
        <f>VLOOKUP(Tabla13[[#This Row],[Ref]],Hoja1!C:F,4,FALSE)</f>
        <v>#N/A</v>
      </c>
      <c r="H546" s="5" t="e">
        <f>VLOOKUP(Tabla13[[#This Row],[Ref]],Hoja1!C:G,5,FALSE)</f>
        <v>#N/A</v>
      </c>
      <c r="I546" s="5" t="e">
        <f>VLOOKUP(Tabla13[[#This Row],[Ref]],Hoja1!C:H,6,FALSE)</f>
        <v>#N/A</v>
      </c>
      <c r="J546" s="5" t="e">
        <f>VLOOKUP(Tabla13[[#This Row],[Ref]],Hoja1!C:I,7,FALSE)</f>
        <v>#N/A</v>
      </c>
      <c r="K546" s="5" t="e">
        <f>VLOOKUP(Tabla13[[#This Row],[Ref]],Hoja1!C:J,8,FALSE)</f>
        <v>#N/A</v>
      </c>
      <c r="L546" s="5" t="e">
        <f>VLOOKUP(Tabla13[[#This Row],[Ref]],Hoja1!C:K,9,FALSE)</f>
        <v>#N/A</v>
      </c>
      <c r="M546" s="5" t="e">
        <f>VLOOKUP(Tabla13[[#This Row],[Ref]],Hoja1!C:L,10,FALSE)</f>
        <v>#N/A</v>
      </c>
      <c r="N546" s="5" t="e">
        <f>VLOOKUP(Tabla13[[#This Row],[Ref]],Hoja1!C:M,11,FALSE)</f>
        <v>#N/A</v>
      </c>
      <c r="O546" s="5" t="e">
        <f>VLOOKUP(Tabla13[[#This Row],[Ref]],Hoja1!C:N,12,FALSE)</f>
        <v>#N/A</v>
      </c>
      <c r="P546" s="5" t="e">
        <f>VLOOKUP(Tabla13[[#This Row],[Ref]],Hoja1!C:O,13,FALSE)</f>
        <v>#N/A</v>
      </c>
      <c r="Q546" s="5" t="e">
        <f>VLOOKUP(Tabla13[[#This Row],[Ref]],Hoja1!C:P,14,FALSE)</f>
        <v>#N/A</v>
      </c>
      <c r="R546" s="5" t="e">
        <f>VLOOKUP(Tabla13[[#This Row],[Ref]],Hoja1!C:Q,15,FALSE)</f>
        <v>#N/A</v>
      </c>
      <c r="S546" s="5" t="e">
        <f>VLOOKUP(Tabla13[[#This Row],[Ref]],Hoja1!C:R,16,FALSE)</f>
        <v>#N/A</v>
      </c>
      <c r="T546" s="5" t="e">
        <f>VLOOKUP(Tabla13[[#This Row],[Ref]],Hoja1!C:S,17,FALSE)</f>
        <v>#N/A</v>
      </c>
      <c r="U546" s="5" t="e">
        <f>VLOOKUP(Tabla13[[#This Row],[Ref]],Hoja1!C:T,18,FALSE)</f>
        <v>#N/A</v>
      </c>
      <c r="V546" s="5" t="e">
        <f>VLOOKUP(Tabla13[[#This Row],[Ref]],Hoja1!C:U,19,FALSE)</f>
        <v>#N/A</v>
      </c>
      <c r="W546" s="5" t="e">
        <f>VLOOKUP(Tabla13[[#This Row],[Ref]],Hoja1!C:V,20,FALSE)</f>
        <v>#N/A</v>
      </c>
      <c r="X546" s="5" t="e">
        <f>VLOOKUP(Tabla13[[#This Row],[Ref]],Hoja1!C:W,21,FALSE)</f>
        <v>#N/A</v>
      </c>
      <c r="Y546" s="5" t="e">
        <f>VLOOKUP(Tabla13[[#This Row],[Ref]],Hoja1!C:X,22,FALSE)</f>
        <v>#N/A</v>
      </c>
      <c r="Z546" s="2" t="e">
        <f>SUM(Tabla13[[#This Row],[18]:[38]])</f>
        <v>#N/A</v>
      </c>
      <c r="AA546" s="6">
        <v>23.95</v>
      </c>
      <c r="AB546" s="6">
        <v>24.95</v>
      </c>
      <c r="AC546" s="6">
        <v>25.95</v>
      </c>
      <c r="AD546" s="3">
        <f>Tabla13[[#This Row],[Price 1]]*2.3</f>
        <v>55.084999999999994</v>
      </c>
      <c r="AE546" s="3"/>
      <c r="AF546" s="3"/>
      <c r="AG546" s="3"/>
    </row>
    <row r="547" spans="1:33" ht="55.5" hidden="1" customHeight="1" x14ac:dyDescent="0.3">
      <c r="A547" s="9"/>
      <c r="B547" s="4" t="s">
        <v>12</v>
      </c>
      <c r="C547" s="4" t="s">
        <v>769</v>
      </c>
      <c r="D547" s="4" t="s">
        <v>768</v>
      </c>
      <c r="E547" s="5" t="e">
        <f>VLOOKUP(Tabla13[[#This Row],[Ref]],Hoja1!C:D,2,FALSE)</f>
        <v>#N/A</v>
      </c>
      <c r="F547" s="5" t="e">
        <f>VLOOKUP(Tabla13[[#This Row],[Ref]],Hoja1!C:E,3,FALSE)</f>
        <v>#N/A</v>
      </c>
      <c r="G547" s="5" t="e">
        <f>VLOOKUP(Tabla13[[#This Row],[Ref]],Hoja1!C:F,4,FALSE)</f>
        <v>#N/A</v>
      </c>
      <c r="H547" s="5" t="e">
        <f>VLOOKUP(Tabla13[[#This Row],[Ref]],Hoja1!C:G,5,FALSE)</f>
        <v>#N/A</v>
      </c>
      <c r="I547" s="5" t="e">
        <f>VLOOKUP(Tabla13[[#This Row],[Ref]],Hoja1!C:H,6,FALSE)</f>
        <v>#N/A</v>
      </c>
      <c r="J547" s="5" t="e">
        <f>VLOOKUP(Tabla13[[#This Row],[Ref]],Hoja1!C:I,7,FALSE)</f>
        <v>#N/A</v>
      </c>
      <c r="K547" s="5" t="e">
        <f>VLOOKUP(Tabla13[[#This Row],[Ref]],Hoja1!C:J,8,FALSE)</f>
        <v>#N/A</v>
      </c>
      <c r="L547" s="5" t="e">
        <f>VLOOKUP(Tabla13[[#This Row],[Ref]],Hoja1!C:K,9,FALSE)</f>
        <v>#N/A</v>
      </c>
      <c r="M547" s="5" t="e">
        <f>VLOOKUP(Tabla13[[#This Row],[Ref]],Hoja1!C:L,10,FALSE)</f>
        <v>#N/A</v>
      </c>
      <c r="N547" s="5" t="e">
        <f>VLOOKUP(Tabla13[[#This Row],[Ref]],Hoja1!C:M,11,FALSE)</f>
        <v>#N/A</v>
      </c>
      <c r="O547" s="5" t="e">
        <f>VLOOKUP(Tabla13[[#This Row],[Ref]],Hoja1!C:N,12,FALSE)</f>
        <v>#N/A</v>
      </c>
      <c r="P547" s="5" t="e">
        <f>VLOOKUP(Tabla13[[#This Row],[Ref]],Hoja1!C:O,13,FALSE)</f>
        <v>#N/A</v>
      </c>
      <c r="Q547" s="5" t="e">
        <f>VLOOKUP(Tabla13[[#This Row],[Ref]],Hoja1!C:P,14,FALSE)</f>
        <v>#N/A</v>
      </c>
      <c r="R547" s="5" t="e">
        <f>VLOOKUP(Tabla13[[#This Row],[Ref]],Hoja1!C:Q,15,FALSE)</f>
        <v>#N/A</v>
      </c>
      <c r="S547" s="5" t="e">
        <f>VLOOKUP(Tabla13[[#This Row],[Ref]],Hoja1!C:R,16,FALSE)</f>
        <v>#N/A</v>
      </c>
      <c r="T547" s="5" t="e">
        <f>VLOOKUP(Tabla13[[#This Row],[Ref]],Hoja1!C:S,17,FALSE)</f>
        <v>#N/A</v>
      </c>
      <c r="U547" s="5" t="e">
        <f>VLOOKUP(Tabla13[[#This Row],[Ref]],Hoja1!C:T,18,FALSE)</f>
        <v>#N/A</v>
      </c>
      <c r="V547" s="5" t="e">
        <f>VLOOKUP(Tabla13[[#This Row],[Ref]],Hoja1!C:U,19,FALSE)</f>
        <v>#N/A</v>
      </c>
      <c r="W547" s="5" t="e">
        <f>VLOOKUP(Tabla13[[#This Row],[Ref]],Hoja1!C:V,20,FALSE)</f>
        <v>#N/A</v>
      </c>
      <c r="X547" s="5" t="e">
        <f>VLOOKUP(Tabla13[[#This Row],[Ref]],Hoja1!C:W,21,FALSE)</f>
        <v>#N/A</v>
      </c>
      <c r="Y547" s="5" t="e">
        <f>VLOOKUP(Tabla13[[#This Row],[Ref]],Hoja1!C:X,22,FALSE)</f>
        <v>#N/A</v>
      </c>
      <c r="Z547" s="2" t="e">
        <f>SUM(Tabla13[[#This Row],[18]:[38]])</f>
        <v>#N/A</v>
      </c>
      <c r="AA547" s="6">
        <v>23.95</v>
      </c>
      <c r="AB547" s="6">
        <v>24.95</v>
      </c>
      <c r="AC547" s="6">
        <v>25.95</v>
      </c>
      <c r="AD547" s="3">
        <f>Tabla13[[#This Row],[Price 1]]*2.3</f>
        <v>55.084999999999994</v>
      </c>
      <c r="AE547" s="3"/>
      <c r="AF547" s="3"/>
      <c r="AG547" s="3"/>
    </row>
    <row r="548" spans="1:33" ht="55.5" hidden="1" customHeight="1" x14ac:dyDescent="0.3">
      <c r="A548" s="10"/>
      <c r="B548" s="4" t="s">
        <v>12</v>
      </c>
      <c r="C548" s="4" t="s">
        <v>770</v>
      </c>
      <c r="D548" s="4" t="s">
        <v>771</v>
      </c>
      <c r="E548" s="5" t="e">
        <f>VLOOKUP(Tabla13[[#This Row],[Ref]],Hoja1!C:D,2,FALSE)</f>
        <v>#N/A</v>
      </c>
      <c r="F548" s="5" t="e">
        <f>VLOOKUP(Tabla13[[#This Row],[Ref]],Hoja1!C:E,3,FALSE)</f>
        <v>#N/A</v>
      </c>
      <c r="G548" s="5" t="e">
        <f>VLOOKUP(Tabla13[[#This Row],[Ref]],Hoja1!C:F,4,FALSE)</f>
        <v>#N/A</v>
      </c>
      <c r="H548" s="5" t="e">
        <f>VLOOKUP(Tabla13[[#This Row],[Ref]],Hoja1!C:G,5,FALSE)</f>
        <v>#N/A</v>
      </c>
      <c r="I548" s="5" t="e">
        <f>VLOOKUP(Tabla13[[#This Row],[Ref]],Hoja1!C:H,6,FALSE)</f>
        <v>#N/A</v>
      </c>
      <c r="J548" s="5" t="e">
        <f>VLOOKUP(Tabla13[[#This Row],[Ref]],Hoja1!C:I,7,FALSE)</f>
        <v>#N/A</v>
      </c>
      <c r="K548" s="5" t="e">
        <f>VLOOKUP(Tabla13[[#This Row],[Ref]],Hoja1!C:J,8,FALSE)</f>
        <v>#N/A</v>
      </c>
      <c r="L548" s="5" t="e">
        <f>VLOOKUP(Tabla13[[#This Row],[Ref]],Hoja1!C:K,9,FALSE)</f>
        <v>#N/A</v>
      </c>
      <c r="M548" s="5" t="e">
        <f>VLOOKUP(Tabla13[[#This Row],[Ref]],Hoja1!C:L,10,FALSE)</f>
        <v>#N/A</v>
      </c>
      <c r="N548" s="5" t="e">
        <f>VLOOKUP(Tabla13[[#This Row],[Ref]],Hoja1!C:M,11,FALSE)</f>
        <v>#N/A</v>
      </c>
      <c r="O548" s="5" t="e">
        <f>VLOOKUP(Tabla13[[#This Row],[Ref]],Hoja1!C:N,12,FALSE)</f>
        <v>#N/A</v>
      </c>
      <c r="P548" s="5" t="e">
        <f>VLOOKUP(Tabla13[[#This Row],[Ref]],Hoja1!C:O,13,FALSE)</f>
        <v>#N/A</v>
      </c>
      <c r="Q548" s="5" t="e">
        <f>VLOOKUP(Tabla13[[#This Row],[Ref]],Hoja1!C:P,14,FALSE)</f>
        <v>#N/A</v>
      </c>
      <c r="R548" s="5" t="e">
        <f>VLOOKUP(Tabla13[[#This Row],[Ref]],Hoja1!C:Q,15,FALSE)</f>
        <v>#N/A</v>
      </c>
      <c r="S548" s="5" t="e">
        <f>VLOOKUP(Tabla13[[#This Row],[Ref]],Hoja1!C:R,16,FALSE)</f>
        <v>#N/A</v>
      </c>
      <c r="T548" s="5" t="e">
        <f>VLOOKUP(Tabla13[[#This Row],[Ref]],Hoja1!C:S,17,FALSE)</f>
        <v>#N/A</v>
      </c>
      <c r="U548" s="5" t="e">
        <f>VLOOKUP(Tabla13[[#This Row],[Ref]],Hoja1!C:T,18,FALSE)</f>
        <v>#N/A</v>
      </c>
      <c r="V548" s="5" t="e">
        <f>VLOOKUP(Tabla13[[#This Row],[Ref]],Hoja1!C:U,19,FALSE)</f>
        <v>#N/A</v>
      </c>
      <c r="W548" s="5" t="e">
        <f>VLOOKUP(Tabla13[[#This Row],[Ref]],Hoja1!C:V,20,FALSE)</f>
        <v>#N/A</v>
      </c>
      <c r="X548" s="5" t="e">
        <f>VLOOKUP(Tabla13[[#This Row],[Ref]],Hoja1!C:W,21,FALSE)</f>
        <v>#N/A</v>
      </c>
      <c r="Y548" s="5" t="e">
        <f>VLOOKUP(Tabla13[[#This Row],[Ref]],Hoja1!C:X,22,FALSE)</f>
        <v>#N/A</v>
      </c>
      <c r="Z548" s="2" t="e">
        <f>SUM(Tabla13[[#This Row],[18]:[38]])</f>
        <v>#N/A</v>
      </c>
      <c r="AA548" s="6">
        <v>23.95</v>
      </c>
      <c r="AB548" s="6">
        <v>24.95</v>
      </c>
      <c r="AC548" s="6">
        <v>25.95</v>
      </c>
      <c r="AD548" s="3">
        <f>Tabla13[[#This Row],[Price 1]]*2.3</f>
        <v>55.084999999999994</v>
      </c>
      <c r="AE548" s="3"/>
      <c r="AF548" s="3"/>
      <c r="AG548" s="3"/>
    </row>
    <row r="549" spans="1:33" ht="55.5" hidden="1" customHeight="1" x14ac:dyDescent="0.3">
      <c r="A549" s="10"/>
      <c r="B549" s="4" t="s">
        <v>12</v>
      </c>
      <c r="C549" s="4" t="s">
        <v>772</v>
      </c>
      <c r="D549" s="4" t="s">
        <v>771</v>
      </c>
      <c r="E549" s="5" t="e">
        <f>VLOOKUP(Tabla13[[#This Row],[Ref]],Hoja1!C:D,2,FALSE)</f>
        <v>#N/A</v>
      </c>
      <c r="F549" s="5" t="e">
        <f>VLOOKUP(Tabla13[[#This Row],[Ref]],Hoja1!C:E,3,FALSE)</f>
        <v>#N/A</v>
      </c>
      <c r="G549" s="5" t="e">
        <f>VLOOKUP(Tabla13[[#This Row],[Ref]],Hoja1!C:F,4,FALSE)</f>
        <v>#N/A</v>
      </c>
      <c r="H549" s="5" t="e">
        <f>VLOOKUP(Tabla13[[#This Row],[Ref]],Hoja1!C:G,5,FALSE)</f>
        <v>#N/A</v>
      </c>
      <c r="I549" s="5" t="e">
        <f>VLOOKUP(Tabla13[[#This Row],[Ref]],Hoja1!C:H,6,FALSE)</f>
        <v>#N/A</v>
      </c>
      <c r="J549" s="5" t="e">
        <f>VLOOKUP(Tabla13[[#This Row],[Ref]],Hoja1!C:I,7,FALSE)</f>
        <v>#N/A</v>
      </c>
      <c r="K549" s="5" t="e">
        <f>VLOOKUP(Tabla13[[#This Row],[Ref]],Hoja1!C:J,8,FALSE)</f>
        <v>#N/A</v>
      </c>
      <c r="L549" s="5" t="e">
        <f>VLOOKUP(Tabla13[[#This Row],[Ref]],Hoja1!C:K,9,FALSE)</f>
        <v>#N/A</v>
      </c>
      <c r="M549" s="5" t="e">
        <f>VLOOKUP(Tabla13[[#This Row],[Ref]],Hoja1!C:L,10,FALSE)</f>
        <v>#N/A</v>
      </c>
      <c r="N549" s="5" t="e">
        <f>VLOOKUP(Tabla13[[#This Row],[Ref]],Hoja1!C:M,11,FALSE)</f>
        <v>#N/A</v>
      </c>
      <c r="O549" s="5" t="e">
        <f>VLOOKUP(Tabla13[[#This Row],[Ref]],Hoja1!C:N,12,FALSE)</f>
        <v>#N/A</v>
      </c>
      <c r="P549" s="5" t="e">
        <f>VLOOKUP(Tabla13[[#This Row],[Ref]],Hoja1!C:O,13,FALSE)</f>
        <v>#N/A</v>
      </c>
      <c r="Q549" s="5" t="e">
        <f>VLOOKUP(Tabla13[[#This Row],[Ref]],Hoja1!C:P,14,FALSE)</f>
        <v>#N/A</v>
      </c>
      <c r="R549" s="5" t="e">
        <f>VLOOKUP(Tabla13[[#This Row],[Ref]],Hoja1!C:Q,15,FALSE)</f>
        <v>#N/A</v>
      </c>
      <c r="S549" s="5" t="e">
        <f>VLOOKUP(Tabla13[[#This Row],[Ref]],Hoja1!C:R,16,FALSE)</f>
        <v>#N/A</v>
      </c>
      <c r="T549" s="5" t="e">
        <f>VLOOKUP(Tabla13[[#This Row],[Ref]],Hoja1!C:S,17,FALSE)</f>
        <v>#N/A</v>
      </c>
      <c r="U549" s="5" t="e">
        <f>VLOOKUP(Tabla13[[#This Row],[Ref]],Hoja1!C:T,18,FALSE)</f>
        <v>#N/A</v>
      </c>
      <c r="V549" s="5" t="e">
        <f>VLOOKUP(Tabla13[[#This Row],[Ref]],Hoja1!C:U,19,FALSE)</f>
        <v>#N/A</v>
      </c>
      <c r="W549" s="5" t="e">
        <f>VLOOKUP(Tabla13[[#This Row],[Ref]],Hoja1!C:V,20,FALSE)</f>
        <v>#N/A</v>
      </c>
      <c r="X549" s="5" t="e">
        <f>VLOOKUP(Tabla13[[#This Row],[Ref]],Hoja1!C:W,21,FALSE)</f>
        <v>#N/A</v>
      </c>
      <c r="Y549" s="5" t="e">
        <f>VLOOKUP(Tabla13[[#This Row],[Ref]],Hoja1!C:X,22,FALSE)</f>
        <v>#N/A</v>
      </c>
      <c r="Z549" s="2" t="e">
        <f>SUM(Tabla13[[#This Row],[18]:[38]])</f>
        <v>#N/A</v>
      </c>
      <c r="AA549" s="6">
        <v>23.95</v>
      </c>
      <c r="AB549" s="6">
        <v>24.95</v>
      </c>
      <c r="AC549" s="6">
        <v>25.95</v>
      </c>
      <c r="AD549" s="3">
        <f>Tabla13[[#This Row],[Price 1]]*2.3</f>
        <v>55.084999999999994</v>
      </c>
      <c r="AE549" s="3"/>
      <c r="AF549" s="3"/>
      <c r="AG549" s="3"/>
    </row>
    <row r="550" spans="1:33" ht="55.5" hidden="1" customHeight="1" x14ac:dyDescent="0.3">
      <c r="A550" s="10"/>
      <c r="B550" s="4" t="s">
        <v>12</v>
      </c>
      <c r="C550" s="4" t="s">
        <v>773</v>
      </c>
      <c r="D550" s="4" t="s">
        <v>72</v>
      </c>
      <c r="E550" s="5" t="e">
        <f>VLOOKUP(Tabla13[[#This Row],[Ref]],Hoja1!C:D,2,FALSE)</f>
        <v>#N/A</v>
      </c>
      <c r="F550" s="5" t="e">
        <f>VLOOKUP(Tabla13[[#This Row],[Ref]],Hoja1!C:E,3,FALSE)</f>
        <v>#N/A</v>
      </c>
      <c r="G550" s="5" t="e">
        <f>VLOOKUP(Tabla13[[#This Row],[Ref]],Hoja1!C:F,4,FALSE)</f>
        <v>#N/A</v>
      </c>
      <c r="H550" s="5" t="e">
        <f>VLOOKUP(Tabla13[[#This Row],[Ref]],Hoja1!C:G,5,FALSE)</f>
        <v>#N/A</v>
      </c>
      <c r="I550" s="5" t="e">
        <f>VLOOKUP(Tabla13[[#This Row],[Ref]],Hoja1!C:H,6,FALSE)</f>
        <v>#N/A</v>
      </c>
      <c r="J550" s="5" t="e">
        <f>VLOOKUP(Tabla13[[#This Row],[Ref]],Hoja1!C:I,7,FALSE)</f>
        <v>#N/A</v>
      </c>
      <c r="K550" s="5" t="e">
        <f>VLOOKUP(Tabla13[[#This Row],[Ref]],Hoja1!C:J,8,FALSE)</f>
        <v>#N/A</v>
      </c>
      <c r="L550" s="5" t="e">
        <f>VLOOKUP(Tabla13[[#This Row],[Ref]],Hoja1!C:K,9,FALSE)</f>
        <v>#N/A</v>
      </c>
      <c r="M550" s="5" t="e">
        <f>VLOOKUP(Tabla13[[#This Row],[Ref]],Hoja1!C:L,10,FALSE)</f>
        <v>#N/A</v>
      </c>
      <c r="N550" s="5" t="e">
        <f>VLOOKUP(Tabla13[[#This Row],[Ref]],Hoja1!C:M,11,FALSE)</f>
        <v>#N/A</v>
      </c>
      <c r="O550" s="5" t="e">
        <f>VLOOKUP(Tabla13[[#This Row],[Ref]],Hoja1!C:N,12,FALSE)</f>
        <v>#N/A</v>
      </c>
      <c r="P550" s="5" t="e">
        <f>VLOOKUP(Tabla13[[#This Row],[Ref]],Hoja1!C:O,13,FALSE)</f>
        <v>#N/A</v>
      </c>
      <c r="Q550" s="5" t="e">
        <f>VLOOKUP(Tabla13[[#This Row],[Ref]],Hoja1!C:P,14,FALSE)</f>
        <v>#N/A</v>
      </c>
      <c r="R550" s="5" t="e">
        <f>VLOOKUP(Tabla13[[#This Row],[Ref]],Hoja1!C:Q,15,FALSE)</f>
        <v>#N/A</v>
      </c>
      <c r="S550" s="5" t="e">
        <f>VLOOKUP(Tabla13[[#This Row],[Ref]],Hoja1!C:R,16,FALSE)</f>
        <v>#N/A</v>
      </c>
      <c r="T550" s="5" t="e">
        <f>VLOOKUP(Tabla13[[#This Row],[Ref]],Hoja1!C:S,17,FALSE)</f>
        <v>#N/A</v>
      </c>
      <c r="U550" s="5" t="e">
        <f>VLOOKUP(Tabla13[[#This Row],[Ref]],Hoja1!C:T,18,FALSE)</f>
        <v>#N/A</v>
      </c>
      <c r="V550" s="5" t="e">
        <f>VLOOKUP(Tabla13[[#This Row],[Ref]],Hoja1!C:U,19,FALSE)</f>
        <v>#N/A</v>
      </c>
      <c r="W550" s="5" t="e">
        <f>VLOOKUP(Tabla13[[#This Row],[Ref]],Hoja1!C:V,20,FALSE)</f>
        <v>#N/A</v>
      </c>
      <c r="X550" s="5" t="e">
        <f>VLOOKUP(Tabla13[[#This Row],[Ref]],Hoja1!C:W,21,FALSE)</f>
        <v>#N/A</v>
      </c>
      <c r="Y550" s="5" t="e">
        <f>VLOOKUP(Tabla13[[#This Row],[Ref]],Hoja1!C:X,22,FALSE)</f>
        <v>#N/A</v>
      </c>
      <c r="Z550" s="2" t="e">
        <f>SUM(Tabla13[[#This Row],[18]:[38]])</f>
        <v>#N/A</v>
      </c>
      <c r="AA550" s="6">
        <v>31.95</v>
      </c>
      <c r="AB550" s="6">
        <v>33.950000000000003</v>
      </c>
      <c r="AC550" s="6">
        <v>34.950000000000003</v>
      </c>
      <c r="AD550" s="3">
        <f>Tabla13[[#This Row],[Price 1]]*2.3</f>
        <v>73.484999999999999</v>
      </c>
      <c r="AE550" s="3"/>
      <c r="AF550" s="3"/>
      <c r="AG550" s="3"/>
    </row>
    <row r="551" spans="1:33" ht="55.5" hidden="1" customHeight="1" x14ac:dyDescent="0.3">
      <c r="A551" s="10"/>
      <c r="B551" s="4" t="s">
        <v>12</v>
      </c>
      <c r="C551" s="4" t="s">
        <v>774</v>
      </c>
      <c r="D551" s="4" t="s">
        <v>72</v>
      </c>
      <c r="E551" s="5" t="e">
        <f>VLOOKUP(Tabla13[[#This Row],[Ref]],Hoja1!C:D,2,FALSE)</f>
        <v>#N/A</v>
      </c>
      <c r="F551" s="5" t="e">
        <f>VLOOKUP(Tabla13[[#This Row],[Ref]],Hoja1!C:E,3,FALSE)</f>
        <v>#N/A</v>
      </c>
      <c r="G551" s="5" t="e">
        <f>VLOOKUP(Tabla13[[#This Row],[Ref]],Hoja1!C:F,4,FALSE)</f>
        <v>#N/A</v>
      </c>
      <c r="H551" s="5" t="e">
        <f>VLOOKUP(Tabla13[[#This Row],[Ref]],Hoja1!C:G,5,FALSE)</f>
        <v>#N/A</v>
      </c>
      <c r="I551" s="5" t="e">
        <f>VLOOKUP(Tabla13[[#This Row],[Ref]],Hoja1!C:H,6,FALSE)</f>
        <v>#N/A</v>
      </c>
      <c r="J551" s="5" t="e">
        <f>VLOOKUP(Tabla13[[#This Row],[Ref]],Hoja1!C:I,7,FALSE)</f>
        <v>#N/A</v>
      </c>
      <c r="K551" s="5" t="e">
        <f>VLOOKUP(Tabla13[[#This Row],[Ref]],Hoja1!C:J,8,FALSE)</f>
        <v>#N/A</v>
      </c>
      <c r="L551" s="5" t="e">
        <f>VLOOKUP(Tabla13[[#This Row],[Ref]],Hoja1!C:K,9,FALSE)</f>
        <v>#N/A</v>
      </c>
      <c r="M551" s="5" t="e">
        <f>VLOOKUP(Tabla13[[#This Row],[Ref]],Hoja1!C:L,10,FALSE)</f>
        <v>#N/A</v>
      </c>
      <c r="N551" s="5" t="e">
        <f>VLOOKUP(Tabla13[[#This Row],[Ref]],Hoja1!C:M,11,FALSE)</f>
        <v>#N/A</v>
      </c>
      <c r="O551" s="5" t="e">
        <f>VLOOKUP(Tabla13[[#This Row],[Ref]],Hoja1!C:N,12,FALSE)</f>
        <v>#N/A</v>
      </c>
      <c r="P551" s="5" t="e">
        <f>VLOOKUP(Tabla13[[#This Row],[Ref]],Hoja1!C:O,13,FALSE)</f>
        <v>#N/A</v>
      </c>
      <c r="Q551" s="5" t="e">
        <f>VLOOKUP(Tabla13[[#This Row],[Ref]],Hoja1!C:P,14,FALSE)</f>
        <v>#N/A</v>
      </c>
      <c r="R551" s="5" t="e">
        <f>VLOOKUP(Tabla13[[#This Row],[Ref]],Hoja1!C:Q,15,FALSE)</f>
        <v>#N/A</v>
      </c>
      <c r="S551" s="5" t="e">
        <f>VLOOKUP(Tabla13[[#This Row],[Ref]],Hoja1!C:R,16,FALSE)</f>
        <v>#N/A</v>
      </c>
      <c r="T551" s="5" t="e">
        <f>VLOOKUP(Tabla13[[#This Row],[Ref]],Hoja1!C:S,17,FALSE)</f>
        <v>#N/A</v>
      </c>
      <c r="U551" s="5" t="e">
        <f>VLOOKUP(Tabla13[[#This Row],[Ref]],Hoja1!C:T,18,FALSE)</f>
        <v>#N/A</v>
      </c>
      <c r="V551" s="5" t="e">
        <f>VLOOKUP(Tabla13[[#This Row],[Ref]],Hoja1!C:U,19,FALSE)</f>
        <v>#N/A</v>
      </c>
      <c r="W551" s="5" t="e">
        <f>VLOOKUP(Tabla13[[#This Row],[Ref]],Hoja1!C:V,20,FALSE)</f>
        <v>#N/A</v>
      </c>
      <c r="X551" s="5" t="e">
        <f>VLOOKUP(Tabla13[[#This Row],[Ref]],Hoja1!C:W,21,FALSE)</f>
        <v>#N/A</v>
      </c>
      <c r="Y551" s="5" t="e">
        <f>VLOOKUP(Tabla13[[#This Row],[Ref]],Hoja1!C:X,22,FALSE)</f>
        <v>#N/A</v>
      </c>
      <c r="Z551" s="2" t="e">
        <f>SUM(Tabla13[[#This Row],[18]:[38]])</f>
        <v>#N/A</v>
      </c>
      <c r="AA551" s="6">
        <v>31.95</v>
      </c>
      <c r="AB551" s="6">
        <v>33.950000000000003</v>
      </c>
      <c r="AC551" s="6">
        <v>34.950000000000003</v>
      </c>
      <c r="AD551" s="3">
        <f>Tabla13[[#This Row],[Price 1]]*2.3</f>
        <v>73.484999999999999</v>
      </c>
      <c r="AE551" s="3"/>
      <c r="AF551" s="3"/>
      <c r="AG551" s="3"/>
    </row>
    <row r="552" spans="1:33" ht="55.5" hidden="1" customHeight="1" x14ac:dyDescent="0.3">
      <c r="A552" s="9"/>
      <c r="B552" s="4" t="s">
        <v>12</v>
      </c>
      <c r="C552" s="4" t="s">
        <v>775</v>
      </c>
      <c r="D552" s="4" t="s">
        <v>72</v>
      </c>
      <c r="E552" s="5" t="e">
        <f>VLOOKUP(Tabla13[[#This Row],[Ref]],Hoja1!C:D,2,FALSE)</f>
        <v>#N/A</v>
      </c>
      <c r="F552" s="5" t="e">
        <f>VLOOKUP(Tabla13[[#This Row],[Ref]],Hoja1!C:E,3,FALSE)</f>
        <v>#N/A</v>
      </c>
      <c r="G552" s="5" t="e">
        <f>VLOOKUP(Tabla13[[#This Row],[Ref]],Hoja1!C:F,4,FALSE)</f>
        <v>#N/A</v>
      </c>
      <c r="H552" s="5" t="e">
        <f>VLOOKUP(Tabla13[[#This Row],[Ref]],Hoja1!C:G,5,FALSE)</f>
        <v>#N/A</v>
      </c>
      <c r="I552" s="5" t="e">
        <f>VLOOKUP(Tabla13[[#This Row],[Ref]],Hoja1!C:H,6,FALSE)</f>
        <v>#N/A</v>
      </c>
      <c r="J552" s="5" t="e">
        <f>VLOOKUP(Tabla13[[#This Row],[Ref]],Hoja1!C:I,7,FALSE)</f>
        <v>#N/A</v>
      </c>
      <c r="K552" s="5" t="e">
        <f>VLOOKUP(Tabla13[[#This Row],[Ref]],Hoja1!C:J,8,FALSE)</f>
        <v>#N/A</v>
      </c>
      <c r="L552" s="5" t="e">
        <f>VLOOKUP(Tabla13[[#This Row],[Ref]],Hoja1!C:K,9,FALSE)</f>
        <v>#N/A</v>
      </c>
      <c r="M552" s="5" t="e">
        <f>VLOOKUP(Tabla13[[#This Row],[Ref]],Hoja1!C:L,10,FALSE)</f>
        <v>#N/A</v>
      </c>
      <c r="N552" s="5" t="e">
        <f>VLOOKUP(Tabla13[[#This Row],[Ref]],Hoja1!C:M,11,FALSE)</f>
        <v>#N/A</v>
      </c>
      <c r="O552" s="5" t="e">
        <f>VLOOKUP(Tabla13[[#This Row],[Ref]],Hoja1!C:N,12,FALSE)</f>
        <v>#N/A</v>
      </c>
      <c r="P552" s="5" t="e">
        <f>VLOOKUP(Tabla13[[#This Row],[Ref]],Hoja1!C:O,13,FALSE)</f>
        <v>#N/A</v>
      </c>
      <c r="Q552" s="5" t="e">
        <f>VLOOKUP(Tabla13[[#This Row],[Ref]],Hoja1!C:P,14,FALSE)</f>
        <v>#N/A</v>
      </c>
      <c r="R552" s="5" t="e">
        <f>VLOOKUP(Tabla13[[#This Row],[Ref]],Hoja1!C:Q,15,FALSE)</f>
        <v>#N/A</v>
      </c>
      <c r="S552" s="5" t="e">
        <f>VLOOKUP(Tabla13[[#This Row],[Ref]],Hoja1!C:R,16,FALSE)</f>
        <v>#N/A</v>
      </c>
      <c r="T552" s="5" t="e">
        <f>VLOOKUP(Tabla13[[#This Row],[Ref]],Hoja1!C:S,17,FALSE)</f>
        <v>#N/A</v>
      </c>
      <c r="U552" s="5" t="e">
        <f>VLOOKUP(Tabla13[[#This Row],[Ref]],Hoja1!C:T,18,FALSE)</f>
        <v>#N/A</v>
      </c>
      <c r="V552" s="5" t="e">
        <f>VLOOKUP(Tabla13[[#This Row],[Ref]],Hoja1!C:U,19,FALSE)</f>
        <v>#N/A</v>
      </c>
      <c r="W552" s="5" t="e">
        <f>VLOOKUP(Tabla13[[#This Row],[Ref]],Hoja1!C:V,20,FALSE)</f>
        <v>#N/A</v>
      </c>
      <c r="X552" s="5" t="e">
        <f>VLOOKUP(Tabla13[[#This Row],[Ref]],Hoja1!C:W,21,FALSE)</f>
        <v>#N/A</v>
      </c>
      <c r="Y552" s="5" t="e">
        <f>VLOOKUP(Tabla13[[#This Row],[Ref]],Hoja1!C:X,22,FALSE)</f>
        <v>#N/A</v>
      </c>
      <c r="Z552" s="2" t="e">
        <f>SUM(Tabla13[[#This Row],[18]:[38]])</f>
        <v>#N/A</v>
      </c>
      <c r="AA552" s="6">
        <v>31.95</v>
      </c>
      <c r="AB552" s="6">
        <v>33.950000000000003</v>
      </c>
      <c r="AC552" s="6">
        <v>34.950000000000003</v>
      </c>
      <c r="AD552" s="3">
        <f>Tabla13[[#This Row],[Price 1]]*2.3</f>
        <v>73.484999999999999</v>
      </c>
      <c r="AE552" s="3"/>
      <c r="AF552" s="3"/>
      <c r="AG552" s="3"/>
    </row>
    <row r="553" spans="1:33" ht="55.5" hidden="1" customHeight="1" x14ac:dyDescent="0.3">
      <c r="A553" s="9"/>
      <c r="B553" s="4" t="s">
        <v>12</v>
      </c>
      <c r="C553" s="4" t="s">
        <v>776</v>
      </c>
      <c r="D553" s="4" t="s">
        <v>72</v>
      </c>
      <c r="E553" s="5" t="e">
        <f>VLOOKUP(Tabla13[[#This Row],[Ref]],Hoja1!C:D,2,FALSE)</f>
        <v>#N/A</v>
      </c>
      <c r="F553" s="5" t="e">
        <f>VLOOKUP(Tabla13[[#This Row],[Ref]],Hoja1!C:E,3,FALSE)</f>
        <v>#N/A</v>
      </c>
      <c r="G553" s="5" t="e">
        <f>VLOOKUP(Tabla13[[#This Row],[Ref]],Hoja1!C:F,4,FALSE)</f>
        <v>#N/A</v>
      </c>
      <c r="H553" s="5" t="e">
        <f>VLOOKUP(Tabla13[[#This Row],[Ref]],Hoja1!C:G,5,FALSE)</f>
        <v>#N/A</v>
      </c>
      <c r="I553" s="5" t="e">
        <f>VLOOKUP(Tabla13[[#This Row],[Ref]],Hoja1!C:H,6,FALSE)</f>
        <v>#N/A</v>
      </c>
      <c r="J553" s="5" t="e">
        <f>VLOOKUP(Tabla13[[#This Row],[Ref]],Hoja1!C:I,7,FALSE)</f>
        <v>#N/A</v>
      </c>
      <c r="K553" s="5" t="e">
        <f>VLOOKUP(Tabla13[[#This Row],[Ref]],Hoja1!C:J,8,FALSE)</f>
        <v>#N/A</v>
      </c>
      <c r="L553" s="5" t="e">
        <f>VLOOKUP(Tabla13[[#This Row],[Ref]],Hoja1!C:K,9,FALSE)</f>
        <v>#N/A</v>
      </c>
      <c r="M553" s="5" t="e">
        <f>VLOOKUP(Tabla13[[#This Row],[Ref]],Hoja1!C:L,10,FALSE)</f>
        <v>#N/A</v>
      </c>
      <c r="N553" s="5" t="e">
        <f>VLOOKUP(Tabla13[[#This Row],[Ref]],Hoja1!C:M,11,FALSE)</f>
        <v>#N/A</v>
      </c>
      <c r="O553" s="5" t="e">
        <f>VLOOKUP(Tabla13[[#This Row],[Ref]],Hoja1!C:N,12,FALSE)</f>
        <v>#N/A</v>
      </c>
      <c r="P553" s="5" t="e">
        <f>VLOOKUP(Tabla13[[#This Row],[Ref]],Hoja1!C:O,13,FALSE)</f>
        <v>#N/A</v>
      </c>
      <c r="Q553" s="5" t="e">
        <f>VLOOKUP(Tabla13[[#This Row],[Ref]],Hoja1!C:P,14,FALSE)</f>
        <v>#N/A</v>
      </c>
      <c r="R553" s="5" t="e">
        <f>VLOOKUP(Tabla13[[#This Row],[Ref]],Hoja1!C:Q,15,FALSE)</f>
        <v>#N/A</v>
      </c>
      <c r="S553" s="5" t="e">
        <f>VLOOKUP(Tabla13[[#This Row],[Ref]],Hoja1!C:R,16,FALSE)</f>
        <v>#N/A</v>
      </c>
      <c r="T553" s="5" t="e">
        <f>VLOOKUP(Tabla13[[#This Row],[Ref]],Hoja1!C:S,17,FALSE)</f>
        <v>#N/A</v>
      </c>
      <c r="U553" s="5" t="e">
        <f>VLOOKUP(Tabla13[[#This Row],[Ref]],Hoja1!C:T,18,FALSE)</f>
        <v>#N/A</v>
      </c>
      <c r="V553" s="5" t="e">
        <f>VLOOKUP(Tabla13[[#This Row],[Ref]],Hoja1!C:U,19,FALSE)</f>
        <v>#N/A</v>
      </c>
      <c r="W553" s="5" t="e">
        <f>VLOOKUP(Tabla13[[#This Row],[Ref]],Hoja1!C:V,20,FALSE)</f>
        <v>#N/A</v>
      </c>
      <c r="X553" s="5" t="e">
        <f>VLOOKUP(Tabla13[[#This Row],[Ref]],Hoja1!C:W,21,FALSE)</f>
        <v>#N/A</v>
      </c>
      <c r="Y553" s="5" t="e">
        <f>VLOOKUP(Tabla13[[#This Row],[Ref]],Hoja1!C:X,22,FALSE)</f>
        <v>#N/A</v>
      </c>
      <c r="Z553" s="2" t="e">
        <f>SUM(Tabla13[[#This Row],[18]:[38]])</f>
        <v>#N/A</v>
      </c>
      <c r="AA553" s="6">
        <v>31.95</v>
      </c>
      <c r="AB553" s="6">
        <v>33.950000000000003</v>
      </c>
      <c r="AC553" s="6">
        <v>34.950000000000003</v>
      </c>
      <c r="AD553" s="3">
        <f>Tabla13[[#This Row],[Price 1]]*2.3</f>
        <v>73.484999999999999</v>
      </c>
      <c r="AE553" s="3"/>
      <c r="AF553" s="3"/>
      <c r="AG553" s="3"/>
    </row>
    <row r="554" spans="1:33" ht="55.5" hidden="1" customHeight="1" x14ac:dyDescent="0.3">
      <c r="A554" s="10"/>
      <c r="B554" s="4" t="s">
        <v>12</v>
      </c>
      <c r="C554" s="4" t="s">
        <v>777</v>
      </c>
      <c r="D554" s="4" t="s">
        <v>64</v>
      </c>
      <c r="E554" s="5" t="e">
        <f>VLOOKUP(Tabla13[[#This Row],[Ref]],Hoja1!C:D,2,FALSE)</f>
        <v>#N/A</v>
      </c>
      <c r="F554" s="5" t="e">
        <f>VLOOKUP(Tabla13[[#This Row],[Ref]],Hoja1!C:E,3,FALSE)</f>
        <v>#N/A</v>
      </c>
      <c r="G554" s="5" t="e">
        <f>VLOOKUP(Tabla13[[#This Row],[Ref]],Hoja1!C:F,4,FALSE)</f>
        <v>#N/A</v>
      </c>
      <c r="H554" s="5" t="e">
        <f>VLOOKUP(Tabla13[[#This Row],[Ref]],Hoja1!C:G,5,FALSE)</f>
        <v>#N/A</v>
      </c>
      <c r="I554" s="5" t="e">
        <f>VLOOKUP(Tabla13[[#This Row],[Ref]],Hoja1!C:H,6,FALSE)</f>
        <v>#N/A</v>
      </c>
      <c r="J554" s="5" t="e">
        <f>VLOOKUP(Tabla13[[#This Row],[Ref]],Hoja1!C:I,7,FALSE)</f>
        <v>#N/A</v>
      </c>
      <c r="K554" s="5" t="e">
        <f>VLOOKUP(Tabla13[[#This Row],[Ref]],Hoja1!C:J,8,FALSE)</f>
        <v>#N/A</v>
      </c>
      <c r="L554" s="5" t="e">
        <f>VLOOKUP(Tabla13[[#This Row],[Ref]],Hoja1!C:K,9,FALSE)</f>
        <v>#N/A</v>
      </c>
      <c r="M554" s="5" t="e">
        <f>VLOOKUP(Tabla13[[#This Row],[Ref]],Hoja1!C:L,10,FALSE)</f>
        <v>#N/A</v>
      </c>
      <c r="N554" s="5" t="e">
        <f>VLOOKUP(Tabla13[[#This Row],[Ref]],Hoja1!C:M,11,FALSE)</f>
        <v>#N/A</v>
      </c>
      <c r="O554" s="5" t="e">
        <f>VLOOKUP(Tabla13[[#This Row],[Ref]],Hoja1!C:N,12,FALSE)</f>
        <v>#N/A</v>
      </c>
      <c r="P554" s="5" t="e">
        <f>VLOOKUP(Tabla13[[#This Row],[Ref]],Hoja1!C:O,13,FALSE)</f>
        <v>#N/A</v>
      </c>
      <c r="Q554" s="5" t="e">
        <f>VLOOKUP(Tabla13[[#This Row],[Ref]],Hoja1!C:P,14,FALSE)</f>
        <v>#N/A</v>
      </c>
      <c r="R554" s="5" t="e">
        <f>VLOOKUP(Tabla13[[#This Row],[Ref]],Hoja1!C:Q,15,FALSE)</f>
        <v>#N/A</v>
      </c>
      <c r="S554" s="5" t="e">
        <f>VLOOKUP(Tabla13[[#This Row],[Ref]],Hoja1!C:R,16,FALSE)</f>
        <v>#N/A</v>
      </c>
      <c r="T554" s="5" t="e">
        <f>VLOOKUP(Tabla13[[#This Row],[Ref]],Hoja1!C:S,17,FALSE)</f>
        <v>#N/A</v>
      </c>
      <c r="U554" s="5" t="e">
        <f>VLOOKUP(Tabla13[[#This Row],[Ref]],Hoja1!C:T,18,FALSE)</f>
        <v>#N/A</v>
      </c>
      <c r="V554" s="5" t="e">
        <f>VLOOKUP(Tabla13[[#This Row],[Ref]],Hoja1!C:U,19,FALSE)</f>
        <v>#N/A</v>
      </c>
      <c r="W554" s="5" t="e">
        <f>VLOOKUP(Tabla13[[#This Row],[Ref]],Hoja1!C:V,20,FALSE)</f>
        <v>#N/A</v>
      </c>
      <c r="X554" s="5" t="e">
        <f>VLOOKUP(Tabla13[[#This Row],[Ref]],Hoja1!C:W,21,FALSE)</f>
        <v>#N/A</v>
      </c>
      <c r="Y554" s="5" t="e">
        <f>VLOOKUP(Tabla13[[#This Row],[Ref]],Hoja1!C:X,22,FALSE)</f>
        <v>#N/A</v>
      </c>
      <c r="Z554" s="2" t="e">
        <f>SUM(Tabla13[[#This Row],[18]:[38]])</f>
        <v>#N/A</v>
      </c>
      <c r="AA554" s="6">
        <v>30.95</v>
      </c>
      <c r="AB554" s="6">
        <v>32.950000000000003</v>
      </c>
      <c r="AC554" s="6">
        <v>33.950000000000003</v>
      </c>
      <c r="AD554" s="3">
        <f>Tabla13[[#This Row],[Price 1]]*2.3</f>
        <v>71.184999999999988</v>
      </c>
      <c r="AE554" s="3"/>
      <c r="AF554" s="3"/>
      <c r="AG554" s="3"/>
    </row>
    <row r="555" spans="1:33" ht="55.5" hidden="1" customHeight="1" x14ac:dyDescent="0.3">
      <c r="A555" s="9"/>
      <c r="B555" s="4" t="s">
        <v>12</v>
      </c>
      <c r="C555" s="4" t="s">
        <v>778</v>
      </c>
      <c r="D555" s="4" t="s">
        <v>64</v>
      </c>
      <c r="E555" s="5" t="e">
        <f>VLOOKUP(Tabla13[[#This Row],[Ref]],Hoja1!C:D,2,FALSE)</f>
        <v>#N/A</v>
      </c>
      <c r="F555" s="5" t="e">
        <f>VLOOKUP(Tabla13[[#This Row],[Ref]],Hoja1!C:E,3,FALSE)</f>
        <v>#N/A</v>
      </c>
      <c r="G555" s="5" t="e">
        <f>VLOOKUP(Tabla13[[#This Row],[Ref]],Hoja1!C:F,4,FALSE)</f>
        <v>#N/A</v>
      </c>
      <c r="H555" s="5" t="e">
        <f>VLOOKUP(Tabla13[[#This Row],[Ref]],Hoja1!C:G,5,FALSE)</f>
        <v>#N/A</v>
      </c>
      <c r="I555" s="5" t="e">
        <f>VLOOKUP(Tabla13[[#This Row],[Ref]],Hoja1!C:H,6,FALSE)</f>
        <v>#N/A</v>
      </c>
      <c r="J555" s="5" t="e">
        <f>VLOOKUP(Tabla13[[#This Row],[Ref]],Hoja1!C:I,7,FALSE)</f>
        <v>#N/A</v>
      </c>
      <c r="K555" s="5" t="e">
        <f>VLOOKUP(Tabla13[[#This Row],[Ref]],Hoja1!C:J,8,FALSE)</f>
        <v>#N/A</v>
      </c>
      <c r="L555" s="5" t="e">
        <f>VLOOKUP(Tabla13[[#This Row],[Ref]],Hoja1!C:K,9,FALSE)</f>
        <v>#N/A</v>
      </c>
      <c r="M555" s="5" t="e">
        <f>VLOOKUP(Tabla13[[#This Row],[Ref]],Hoja1!C:L,10,FALSE)</f>
        <v>#N/A</v>
      </c>
      <c r="N555" s="5" t="e">
        <f>VLOOKUP(Tabla13[[#This Row],[Ref]],Hoja1!C:M,11,FALSE)</f>
        <v>#N/A</v>
      </c>
      <c r="O555" s="5" t="e">
        <f>VLOOKUP(Tabla13[[#This Row],[Ref]],Hoja1!C:N,12,FALSE)</f>
        <v>#N/A</v>
      </c>
      <c r="P555" s="5" t="e">
        <f>VLOOKUP(Tabla13[[#This Row],[Ref]],Hoja1!C:O,13,FALSE)</f>
        <v>#N/A</v>
      </c>
      <c r="Q555" s="5" t="e">
        <f>VLOOKUP(Tabla13[[#This Row],[Ref]],Hoja1!C:P,14,FALSE)</f>
        <v>#N/A</v>
      </c>
      <c r="R555" s="5" t="e">
        <f>VLOOKUP(Tabla13[[#This Row],[Ref]],Hoja1!C:Q,15,FALSE)</f>
        <v>#N/A</v>
      </c>
      <c r="S555" s="5" t="e">
        <f>VLOOKUP(Tabla13[[#This Row],[Ref]],Hoja1!C:R,16,FALSE)</f>
        <v>#N/A</v>
      </c>
      <c r="T555" s="5" t="e">
        <f>VLOOKUP(Tabla13[[#This Row],[Ref]],Hoja1!C:S,17,FALSE)</f>
        <v>#N/A</v>
      </c>
      <c r="U555" s="5" t="e">
        <f>VLOOKUP(Tabla13[[#This Row],[Ref]],Hoja1!C:T,18,FALSE)</f>
        <v>#N/A</v>
      </c>
      <c r="V555" s="5" t="e">
        <f>VLOOKUP(Tabla13[[#This Row],[Ref]],Hoja1!C:U,19,FALSE)</f>
        <v>#N/A</v>
      </c>
      <c r="W555" s="5" t="e">
        <f>VLOOKUP(Tabla13[[#This Row],[Ref]],Hoja1!C:V,20,FALSE)</f>
        <v>#N/A</v>
      </c>
      <c r="X555" s="5" t="e">
        <f>VLOOKUP(Tabla13[[#This Row],[Ref]],Hoja1!C:W,21,FALSE)</f>
        <v>#N/A</v>
      </c>
      <c r="Y555" s="5" t="e">
        <f>VLOOKUP(Tabla13[[#This Row],[Ref]],Hoja1!C:X,22,FALSE)</f>
        <v>#N/A</v>
      </c>
      <c r="Z555" s="2" t="e">
        <f>SUM(Tabla13[[#This Row],[18]:[38]])</f>
        <v>#N/A</v>
      </c>
      <c r="AA555" s="6">
        <v>30.95</v>
      </c>
      <c r="AB555" s="6">
        <v>32.950000000000003</v>
      </c>
      <c r="AC555" s="6">
        <v>33.950000000000003</v>
      </c>
      <c r="AD555" s="3">
        <f>Tabla13[[#This Row],[Price 1]]*2.3</f>
        <v>71.184999999999988</v>
      </c>
      <c r="AE555" s="3"/>
      <c r="AF555" s="3"/>
      <c r="AG555" s="3"/>
    </row>
    <row r="556" spans="1:33" ht="55.5" hidden="1" customHeight="1" x14ac:dyDescent="0.3">
      <c r="A556" s="10"/>
      <c r="B556" s="4" t="s">
        <v>12</v>
      </c>
      <c r="C556" s="4" t="s">
        <v>779</v>
      </c>
      <c r="D556" s="4" t="s">
        <v>780</v>
      </c>
      <c r="E556" s="5" t="e">
        <f>VLOOKUP(Tabla13[[#This Row],[Ref]],Hoja1!C:D,2,FALSE)</f>
        <v>#N/A</v>
      </c>
      <c r="F556" s="5" t="e">
        <f>VLOOKUP(Tabla13[[#This Row],[Ref]],Hoja1!C:E,3,FALSE)</f>
        <v>#N/A</v>
      </c>
      <c r="G556" s="5" t="e">
        <f>VLOOKUP(Tabla13[[#This Row],[Ref]],Hoja1!C:F,4,FALSE)</f>
        <v>#N/A</v>
      </c>
      <c r="H556" s="5" t="e">
        <f>VLOOKUP(Tabla13[[#This Row],[Ref]],Hoja1!C:G,5,FALSE)</f>
        <v>#N/A</v>
      </c>
      <c r="I556" s="5" t="e">
        <f>VLOOKUP(Tabla13[[#This Row],[Ref]],Hoja1!C:H,6,FALSE)</f>
        <v>#N/A</v>
      </c>
      <c r="J556" s="5" t="e">
        <f>VLOOKUP(Tabla13[[#This Row],[Ref]],Hoja1!C:I,7,FALSE)</f>
        <v>#N/A</v>
      </c>
      <c r="K556" s="5" t="e">
        <f>VLOOKUP(Tabla13[[#This Row],[Ref]],Hoja1!C:J,8,FALSE)</f>
        <v>#N/A</v>
      </c>
      <c r="L556" s="5" t="e">
        <f>VLOOKUP(Tabla13[[#This Row],[Ref]],Hoja1!C:K,9,FALSE)</f>
        <v>#N/A</v>
      </c>
      <c r="M556" s="5" t="e">
        <f>VLOOKUP(Tabla13[[#This Row],[Ref]],Hoja1!C:L,10,FALSE)</f>
        <v>#N/A</v>
      </c>
      <c r="N556" s="5" t="e">
        <f>VLOOKUP(Tabla13[[#This Row],[Ref]],Hoja1!C:M,11,FALSE)</f>
        <v>#N/A</v>
      </c>
      <c r="O556" s="5" t="e">
        <f>VLOOKUP(Tabla13[[#This Row],[Ref]],Hoja1!C:N,12,FALSE)</f>
        <v>#N/A</v>
      </c>
      <c r="P556" s="5" t="e">
        <f>VLOOKUP(Tabla13[[#This Row],[Ref]],Hoja1!C:O,13,FALSE)</f>
        <v>#N/A</v>
      </c>
      <c r="Q556" s="5" t="e">
        <f>VLOOKUP(Tabla13[[#This Row],[Ref]],Hoja1!C:P,14,FALSE)</f>
        <v>#N/A</v>
      </c>
      <c r="R556" s="5" t="e">
        <f>VLOOKUP(Tabla13[[#This Row],[Ref]],Hoja1!C:Q,15,FALSE)</f>
        <v>#N/A</v>
      </c>
      <c r="S556" s="5" t="e">
        <f>VLOOKUP(Tabla13[[#This Row],[Ref]],Hoja1!C:R,16,FALSE)</f>
        <v>#N/A</v>
      </c>
      <c r="T556" s="5" t="e">
        <f>VLOOKUP(Tabla13[[#This Row],[Ref]],Hoja1!C:S,17,FALSE)</f>
        <v>#N/A</v>
      </c>
      <c r="U556" s="5" t="e">
        <f>VLOOKUP(Tabla13[[#This Row],[Ref]],Hoja1!C:T,18,FALSE)</f>
        <v>#N/A</v>
      </c>
      <c r="V556" s="5" t="e">
        <f>VLOOKUP(Tabla13[[#This Row],[Ref]],Hoja1!C:U,19,FALSE)</f>
        <v>#N/A</v>
      </c>
      <c r="W556" s="5" t="e">
        <f>VLOOKUP(Tabla13[[#This Row],[Ref]],Hoja1!C:V,20,FALSE)</f>
        <v>#N/A</v>
      </c>
      <c r="X556" s="5" t="e">
        <f>VLOOKUP(Tabla13[[#This Row],[Ref]],Hoja1!C:W,21,FALSE)</f>
        <v>#N/A</v>
      </c>
      <c r="Y556" s="5" t="e">
        <f>VLOOKUP(Tabla13[[#This Row],[Ref]],Hoja1!C:X,22,FALSE)</f>
        <v>#N/A</v>
      </c>
      <c r="Z556" s="2" t="e">
        <f>SUM(Tabla13[[#This Row],[18]:[38]])</f>
        <v>#N/A</v>
      </c>
      <c r="AA556" s="6">
        <v>30.95</v>
      </c>
      <c r="AB556" s="6">
        <v>31.95</v>
      </c>
      <c r="AC556" s="6">
        <v>32.950000000000003</v>
      </c>
      <c r="AD556" s="3">
        <f>Tabla13[[#This Row],[Price 1]]*2.3</f>
        <v>71.184999999999988</v>
      </c>
      <c r="AE556" s="3"/>
      <c r="AF556" s="3"/>
      <c r="AG556" s="3"/>
    </row>
    <row r="557" spans="1:33" ht="55.5" hidden="1" customHeight="1" x14ac:dyDescent="0.3">
      <c r="A557" s="10"/>
      <c r="B557" s="4" t="s">
        <v>12</v>
      </c>
      <c r="C557" s="4" t="s">
        <v>781</v>
      </c>
      <c r="D557" s="4" t="s">
        <v>780</v>
      </c>
      <c r="E557" s="5">
        <f>VLOOKUP(Tabla13[[#This Row],[Ref]],Hoja1!C:D,2,FALSE)</f>
        <v>0</v>
      </c>
      <c r="F557" s="5">
        <f>VLOOKUP(Tabla13[[#This Row],[Ref]],Hoja1!C:E,3,FALSE)</f>
        <v>0</v>
      </c>
      <c r="G557" s="5">
        <f>VLOOKUP(Tabla13[[#This Row],[Ref]],Hoja1!C:F,4,FALSE)</f>
        <v>0</v>
      </c>
      <c r="H557" s="5">
        <f>VLOOKUP(Tabla13[[#This Row],[Ref]],Hoja1!C:G,5,FALSE)</f>
        <v>0</v>
      </c>
      <c r="I557" s="5">
        <f>VLOOKUP(Tabla13[[#This Row],[Ref]],Hoja1!C:H,6,FALSE)</f>
        <v>0</v>
      </c>
      <c r="J557" s="5">
        <f>VLOOKUP(Tabla13[[#This Row],[Ref]],Hoja1!C:I,7,FALSE)</f>
        <v>0</v>
      </c>
      <c r="K557" s="5">
        <f>VLOOKUP(Tabla13[[#This Row],[Ref]],Hoja1!C:J,8,FALSE)</f>
        <v>0</v>
      </c>
      <c r="L557" s="5">
        <f>VLOOKUP(Tabla13[[#This Row],[Ref]],Hoja1!C:K,9,FALSE)</f>
        <v>0</v>
      </c>
      <c r="M557" s="5">
        <f>VLOOKUP(Tabla13[[#This Row],[Ref]],Hoja1!C:L,10,FALSE)</f>
        <v>0</v>
      </c>
      <c r="N557" s="5">
        <f>VLOOKUP(Tabla13[[#This Row],[Ref]],Hoja1!C:M,11,FALSE)</f>
        <v>0</v>
      </c>
      <c r="O557" s="5">
        <f>VLOOKUP(Tabla13[[#This Row],[Ref]],Hoja1!C:N,12,FALSE)</f>
        <v>0</v>
      </c>
      <c r="P557" s="5">
        <f>VLOOKUP(Tabla13[[#This Row],[Ref]],Hoja1!C:O,13,FALSE)</f>
        <v>0</v>
      </c>
      <c r="Q557" s="5">
        <f>VLOOKUP(Tabla13[[#This Row],[Ref]],Hoja1!C:P,14,FALSE)</f>
        <v>0</v>
      </c>
      <c r="R557" s="5">
        <f>VLOOKUP(Tabla13[[#This Row],[Ref]],Hoja1!C:Q,15,FALSE)</f>
        <v>0</v>
      </c>
      <c r="S557" s="5">
        <f>VLOOKUP(Tabla13[[#This Row],[Ref]],Hoja1!C:R,16,FALSE)</f>
        <v>1</v>
      </c>
      <c r="T557" s="5">
        <f>VLOOKUP(Tabla13[[#This Row],[Ref]],Hoja1!C:S,17,FALSE)</f>
        <v>0</v>
      </c>
      <c r="U557" s="5">
        <f>VLOOKUP(Tabla13[[#This Row],[Ref]],Hoja1!C:T,18,FALSE)</f>
        <v>1</v>
      </c>
      <c r="V557" s="5">
        <f>VLOOKUP(Tabla13[[#This Row],[Ref]],Hoja1!C:U,19,FALSE)</f>
        <v>0</v>
      </c>
      <c r="W557" s="5">
        <f>VLOOKUP(Tabla13[[#This Row],[Ref]],Hoja1!C:V,20,FALSE)</f>
        <v>0</v>
      </c>
      <c r="X557" s="5">
        <f>VLOOKUP(Tabla13[[#This Row],[Ref]],Hoja1!C:W,21,FALSE)</f>
        <v>0</v>
      </c>
      <c r="Y557" s="5">
        <f>VLOOKUP(Tabla13[[#This Row],[Ref]],Hoja1!C:X,22,FALSE)</f>
        <v>0</v>
      </c>
      <c r="Z557" s="2">
        <f>SUM(Tabla13[[#This Row],[18]:[38]])</f>
        <v>2</v>
      </c>
      <c r="AA557" s="6">
        <v>30.95</v>
      </c>
      <c r="AB557" s="6">
        <v>31.95</v>
      </c>
      <c r="AC557" s="6">
        <v>32.950000000000003</v>
      </c>
      <c r="AD557" s="3">
        <f>Tabla13[[#This Row],[Price 1]]*2.3</f>
        <v>71.184999999999988</v>
      </c>
      <c r="AE557" s="3">
        <f>Tabla13[[#This Row],[Price 2]]*2.3</f>
        <v>73.484999999999999</v>
      </c>
      <c r="AF557" s="3">
        <f>Tabla13[[#This Row],[Price 3]]*2.3</f>
        <v>75.784999999999997</v>
      </c>
      <c r="AG557" s="3" t="s">
        <v>1643</v>
      </c>
    </row>
    <row r="558" spans="1:33" ht="55.5" customHeight="1" x14ac:dyDescent="0.3">
      <c r="A558" s="9"/>
      <c r="B558" s="4" t="s">
        <v>12</v>
      </c>
      <c r="C558" s="4" t="s">
        <v>782</v>
      </c>
      <c r="D558" s="4" t="s">
        <v>783</v>
      </c>
      <c r="E558" s="5">
        <f>VLOOKUP(Tabla13[[#This Row],[Ref]],Hoja1!C:D,2,FALSE)</f>
        <v>0</v>
      </c>
      <c r="F558" s="5">
        <f>VLOOKUP(Tabla13[[#This Row],[Ref]],Hoja1!C:E,3,FALSE)</f>
        <v>0</v>
      </c>
      <c r="G558" s="5">
        <f>VLOOKUP(Tabla13[[#This Row],[Ref]],Hoja1!C:F,4,FALSE)</f>
        <v>0</v>
      </c>
      <c r="H558" s="5">
        <f>VLOOKUP(Tabla13[[#This Row],[Ref]],Hoja1!C:G,5,FALSE)</f>
        <v>0</v>
      </c>
      <c r="I558" s="5">
        <f>VLOOKUP(Tabla13[[#This Row],[Ref]],Hoja1!C:H,6,FALSE)</f>
        <v>0</v>
      </c>
      <c r="J558" s="5">
        <f>VLOOKUP(Tabla13[[#This Row],[Ref]],Hoja1!C:I,7,FALSE)</f>
        <v>0</v>
      </c>
      <c r="K558" s="5">
        <f>VLOOKUP(Tabla13[[#This Row],[Ref]],Hoja1!C:J,8,FALSE)</f>
        <v>0</v>
      </c>
      <c r="L558" s="5">
        <f>VLOOKUP(Tabla13[[#This Row],[Ref]],Hoja1!C:K,9,FALSE)</f>
        <v>0</v>
      </c>
      <c r="M558" s="5">
        <f>VLOOKUP(Tabla13[[#This Row],[Ref]],Hoja1!C:L,10,FALSE)</f>
        <v>0</v>
      </c>
      <c r="N558" s="5">
        <f>VLOOKUP(Tabla13[[#This Row],[Ref]],Hoja1!C:M,11,FALSE)</f>
        <v>1</v>
      </c>
      <c r="O558" s="5">
        <f>VLOOKUP(Tabla13[[#This Row],[Ref]],Hoja1!C:N,12,FALSE)</f>
        <v>0</v>
      </c>
      <c r="P558" s="5">
        <f>VLOOKUP(Tabla13[[#This Row],[Ref]],Hoja1!C:O,13,FALSE)</f>
        <v>0</v>
      </c>
      <c r="Q558" s="5">
        <f>VLOOKUP(Tabla13[[#This Row],[Ref]],Hoja1!C:P,14,FALSE)</f>
        <v>1</v>
      </c>
      <c r="R558" s="5">
        <f>VLOOKUP(Tabla13[[#This Row],[Ref]],Hoja1!C:Q,15,FALSE)</f>
        <v>0</v>
      </c>
      <c r="S558" s="5">
        <f>VLOOKUP(Tabla13[[#This Row],[Ref]],Hoja1!C:R,16,FALSE)</f>
        <v>1</v>
      </c>
      <c r="T558" s="5">
        <f>VLOOKUP(Tabla13[[#This Row],[Ref]],Hoja1!C:S,17,FALSE)</f>
        <v>0</v>
      </c>
      <c r="U558" s="5">
        <f>VLOOKUP(Tabla13[[#This Row],[Ref]],Hoja1!C:T,18,FALSE)</f>
        <v>0</v>
      </c>
      <c r="V558" s="5">
        <f>VLOOKUP(Tabla13[[#This Row],[Ref]],Hoja1!C:U,19,FALSE)</f>
        <v>1</v>
      </c>
      <c r="W558" s="5">
        <f>VLOOKUP(Tabla13[[#This Row],[Ref]],Hoja1!C:V,20,FALSE)</f>
        <v>1</v>
      </c>
      <c r="X558" s="5">
        <f>VLOOKUP(Tabla13[[#This Row],[Ref]],Hoja1!C:W,21,FALSE)</f>
        <v>0</v>
      </c>
      <c r="Y558" s="5">
        <f>VLOOKUP(Tabla13[[#This Row],[Ref]],Hoja1!C:X,22,FALSE)</f>
        <v>0</v>
      </c>
      <c r="Z558" s="2">
        <f>SUM(Tabla13[[#This Row],[18]:[38]])</f>
        <v>5</v>
      </c>
      <c r="AA558" s="6">
        <v>31.95</v>
      </c>
      <c r="AB558" s="6">
        <v>33.950000000000003</v>
      </c>
      <c r="AC558" s="6">
        <v>34.950000000000003</v>
      </c>
      <c r="AD558" s="3">
        <f>Tabla13[[#This Row],[Price 1]]*2.3</f>
        <v>73.484999999999999</v>
      </c>
      <c r="AE558" s="3">
        <f>Tabla13[[#This Row],[Price 2]]*2.3</f>
        <v>78.084999999999994</v>
      </c>
      <c r="AF558" s="3">
        <f>Tabla13[[#This Row],[Price 3]]*2.3</f>
        <v>80.385000000000005</v>
      </c>
      <c r="AG558" s="3" t="s">
        <v>1643</v>
      </c>
    </row>
    <row r="559" spans="1:33" ht="55.5" hidden="1" customHeight="1" x14ac:dyDescent="0.3">
      <c r="A559" s="9"/>
      <c r="B559" s="4" t="s">
        <v>12</v>
      </c>
      <c r="C559" s="4" t="s">
        <v>784</v>
      </c>
      <c r="D559" s="4" t="s">
        <v>783</v>
      </c>
      <c r="E559" s="5" t="e">
        <f>VLOOKUP(Tabla13[[#This Row],[Ref]],Hoja1!C:D,2,FALSE)</f>
        <v>#N/A</v>
      </c>
      <c r="F559" s="5" t="e">
        <f>VLOOKUP(Tabla13[[#This Row],[Ref]],Hoja1!C:E,3,FALSE)</f>
        <v>#N/A</v>
      </c>
      <c r="G559" s="5" t="e">
        <f>VLOOKUP(Tabla13[[#This Row],[Ref]],Hoja1!C:F,4,FALSE)</f>
        <v>#N/A</v>
      </c>
      <c r="H559" s="5" t="e">
        <f>VLOOKUP(Tabla13[[#This Row],[Ref]],Hoja1!C:G,5,FALSE)</f>
        <v>#N/A</v>
      </c>
      <c r="I559" s="5" t="e">
        <f>VLOOKUP(Tabla13[[#This Row],[Ref]],Hoja1!C:H,6,FALSE)</f>
        <v>#N/A</v>
      </c>
      <c r="J559" s="5" t="e">
        <f>VLOOKUP(Tabla13[[#This Row],[Ref]],Hoja1!C:I,7,FALSE)</f>
        <v>#N/A</v>
      </c>
      <c r="K559" s="5" t="e">
        <f>VLOOKUP(Tabla13[[#This Row],[Ref]],Hoja1!C:J,8,FALSE)</f>
        <v>#N/A</v>
      </c>
      <c r="L559" s="5" t="e">
        <f>VLOOKUP(Tabla13[[#This Row],[Ref]],Hoja1!C:K,9,FALSE)</f>
        <v>#N/A</v>
      </c>
      <c r="M559" s="5" t="e">
        <f>VLOOKUP(Tabla13[[#This Row],[Ref]],Hoja1!C:L,10,FALSE)</f>
        <v>#N/A</v>
      </c>
      <c r="N559" s="5" t="e">
        <f>VLOOKUP(Tabla13[[#This Row],[Ref]],Hoja1!C:M,11,FALSE)</f>
        <v>#N/A</v>
      </c>
      <c r="O559" s="5" t="e">
        <f>VLOOKUP(Tabla13[[#This Row],[Ref]],Hoja1!C:N,12,FALSE)</f>
        <v>#N/A</v>
      </c>
      <c r="P559" s="5" t="e">
        <f>VLOOKUP(Tabla13[[#This Row],[Ref]],Hoja1!C:O,13,FALSE)</f>
        <v>#N/A</v>
      </c>
      <c r="Q559" s="5" t="e">
        <f>VLOOKUP(Tabla13[[#This Row],[Ref]],Hoja1!C:P,14,FALSE)</f>
        <v>#N/A</v>
      </c>
      <c r="R559" s="5" t="e">
        <f>VLOOKUP(Tabla13[[#This Row],[Ref]],Hoja1!C:Q,15,FALSE)</f>
        <v>#N/A</v>
      </c>
      <c r="S559" s="5" t="e">
        <f>VLOOKUP(Tabla13[[#This Row],[Ref]],Hoja1!C:R,16,FALSE)</f>
        <v>#N/A</v>
      </c>
      <c r="T559" s="5" t="e">
        <f>VLOOKUP(Tabla13[[#This Row],[Ref]],Hoja1!C:S,17,FALSE)</f>
        <v>#N/A</v>
      </c>
      <c r="U559" s="5" t="e">
        <f>VLOOKUP(Tabla13[[#This Row],[Ref]],Hoja1!C:T,18,FALSE)</f>
        <v>#N/A</v>
      </c>
      <c r="V559" s="5" t="e">
        <f>VLOOKUP(Tabla13[[#This Row],[Ref]],Hoja1!C:U,19,FALSE)</f>
        <v>#N/A</v>
      </c>
      <c r="W559" s="5" t="e">
        <f>VLOOKUP(Tabla13[[#This Row],[Ref]],Hoja1!C:V,20,FALSE)</f>
        <v>#N/A</v>
      </c>
      <c r="X559" s="5" t="e">
        <f>VLOOKUP(Tabla13[[#This Row],[Ref]],Hoja1!C:W,21,FALSE)</f>
        <v>#N/A</v>
      </c>
      <c r="Y559" s="5" t="e">
        <f>VLOOKUP(Tabla13[[#This Row],[Ref]],Hoja1!C:X,22,FALSE)</f>
        <v>#N/A</v>
      </c>
      <c r="Z559" s="2" t="e">
        <f>SUM(Tabla13[[#This Row],[18]:[38]])</f>
        <v>#N/A</v>
      </c>
      <c r="AA559" s="6">
        <v>31.95</v>
      </c>
      <c r="AB559" s="6">
        <v>33.950000000000003</v>
      </c>
      <c r="AC559" s="6">
        <v>34.950000000000003</v>
      </c>
      <c r="AD559" s="3">
        <f>Tabla13[[#This Row],[Price 1]]*2.3</f>
        <v>73.484999999999999</v>
      </c>
      <c r="AE559" s="3"/>
      <c r="AF559" s="3"/>
      <c r="AG559" s="3"/>
    </row>
    <row r="560" spans="1:33" ht="55.5" hidden="1" customHeight="1" x14ac:dyDescent="0.3">
      <c r="A560" s="9"/>
      <c r="B560" s="4" t="s">
        <v>12</v>
      </c>
      <c r="C560" s="4" t="s">
        <v>785</v>
      </c>
      <c r="D560" s="4" t="s">
        <v>786</v>
      </c>
      <c r="E560" s="5" t="e">
        <f>VLOOKUP(Tabla13[[#This Row],[Ref]],Hoja1!C:D,2,FALSE)</f>
        <v>#N/A</v>
      </c>
      <c r="F560" s="5" t="e">
        <f>VLOOKUP(Tabla13[[#This Row],[Ref]],Hoja1!C:E,3,FALSE)</f>
        <v>#N/A</v>
      </c>
      <c r="G560" s="5" t="e">
        <f>VLOOKUP(Tabla13[[#This Row],[Ref]],Hoja1!C:F,4,FALSE)</f>
        <v>#N/A</v>
      </c>
      <c r="H560" s="5" t="e">
        <f>VLOOKUP(Tabla13[[#This Row],[Ref]],Hoja1!C:G,5,FALSE)</f>
        <v>#N/A</v>
      </c>
      <c r="I560" s="5" t="e">
        <f>VLOOKUP(Tabla13[[#This Row],[Ref]],Hoja1!C:H,6,FALSE)</f>
        <v>#N/A</v>
      </c>
      <c r="J560" s="5" t="e">
        <f>VLOOKUP(Tabla13[[#This Row],[Ref]],Hoja1!C:I,7,FALSE)</f>
        <v>#N/A</v>
      </c>
      <c r="K560" s="5" t="e">
        <f>VLOOKUP(Tabla13[[#This Row],[Ref]],Hoja1!C:J,8,FALSE)</f>
        <v>#N/A</v>
      </c>
      <c r="L560" s="5" t="e">
        <f>VLOOKUP(Tabla13[[#This Row],[Ref]],Hoja1!C:K,9,FALSE)</f>
        <v>#N/A</v>
      </c>
      <c r="M560" s="5" t="e">
        <f>VLOOKUP(Tabla13[[#This Row],[Ref]],Hoja1!C:L,10,FALSE)</f>
        <v>#N/A</v>
      </c>
      <c r="N560" s="5" t="e">
        <f>VLOOKUP(Tabla13[[#This Row],[Ref]],Hoja1!C:M,11,FALSE)</f>
        <v>#N/A</v>
      </c>
      <c r="O560" s="5" t="e">
        <f>VLOOKUP(Tabla13[[#This Row],[Ref]],Hoja1!C:N,12,FALSE)</f>
        <v>#N/A</v>
      </c>
      <c r="P560" s="5" t="e">
        <f>VLOOKUP(Tabla13[[#This Row],[Ref]],Hoja1!C:O,13,FALSE)</f>
        <v>#N/A</v>
      </c>
      <c r="Q560" s="5" t="e">
        <f>VLOOKUP(Tabla13[[#This Row],[Ref]],Hoja1!C:P,14,FALSE)</f>
        <v>#N/A</v>
      </c>
      <c r="R560" s="5" t="e">
        <f>VLOOKUP(Tabla13[[#This Row],[Ref]],Hoja1!C:Q,15,FALSE)</f>
        <v>#N/A</v>
      </c>
      <c r="S560" s="5" t="e">
        <f>VLOOKUP(Tabla13[[#This Row],[Ref]],Hoja1!C:R,16,FALSE)</f>
        <v>#N/A</v>
      </c>
      <c r="T560" s="5" t="e">
        <f>VLOOKUP(Tabla13[[#This Row],[Ref]],Hoja1!C:S,17,FALSE)</f>
        <v>#N/A</v>
      </c>
      <c r="U560" s="5" t="e">
        <f>VLOOKUP(Tabla13[[#This Row],[Ref]],Hoja1!C:T,18,FALSE)</f>
        <v>#N/A</v>
      </c>
      <c r="V560" s="5" t="e">
        <f>VLOOKUP(Tabla13[[#This Row],[Ref]],Hoja1!C:U,19,FALSE)</f>
        <v>#N/A</v>
      </c>
      <c r="W560" s="5" t="e">
        <f>VLOOKUP(Tabla13[[#This Row],[Ref]],Hoja1!C:V,20,FALSE)</f>
        <v>#N/A</v>
      </c>
      <c r="X560" s="5" t="e">
        <f>VLOOKUP(Tabla13[[#This Row],[Ref]],Hoja1!C:W,21,FALSE)</f>
        <v>#N/A</v>
      </c>
      <c r="Y560" s="5" t="e">
        <f>VLOOKUP(Tabla13[[#This Row],[Ref]],Hoja1!C:X,22,FALSE)</f>
        <v>#N/A</v>
      </c>
      <c r="Z560" s="2" t="e">
        <f>SUM(Tabla13[[#This Row],[18]:[38]])</f>
        <v>#N/A</v>
      </c>
      <c r="AA560" s="6">
        <v>31.95</v>
      </c>
      <c r="AB560" s="6">
        <v>33.950000000000003</v>
      </c>
      <c r="AC560" s="6">
        <v>34.950000000000003</v>
      </c>
      <c r="AD560" s="3">
        <f>Tabla13[[#This Row],[Price 1]]*2.3</f>
        <v>73.484999999999999</v>
      </c>
      <c r="AE560" s="3"/>
      <c r="AF560" s="3"/>
      <c r="AG560" s="3"/>
    </row>
    <row r="561" spans="1:33" ht="55.5" hidden="1" customHeight="1" x14ac:dyDescent="0.3">
      <c r="A561" s="9"/>
      <c r="B561" s="4" t="s">
        <v>12</v>
      </c>
      <c r="C561" s="4" t="s">
        <v>787</v>
      </c>
      <c r="D561" s="4" t="s">
        <v>786</v>
      </c>
      <c r="E561" s="5" t="e">
        <f>VLOOKUP(Tabla13[[#This Row],[Ref]],Hoja1!C:D,2,FALSE)</f>
        <v>#N/A</v>
      </c>
      <c r="F561" s="5" t="e">
        <f>VLOOKUP(Tabla13[[#This Row],[Ref]],Hoja1!C:E,3,FALSE)</f>
        <v>#N/A</v>
      </c>
      <c r="G561" s="5" t="e">
        <f>VLOOKUP(Tabla13[[#This Row],[Ref]],Hoja1!C:F,4,FALSE)</f>
        <v>#N/A</v>
      </c>
      <c r="H561" s="5" t="e">
        <f>VLOOKUP(Tabla13[[#This Row],[Ref]],Hoja1!C:G,5,FALSE)</f>
        <v>#N/A</v>
      </c>
      <c r="I561" s="5" t="e">
        <f>VLOOKUP(Tabla13[[#This Row],[Ref]],Hoja1!C:H,6,FALSE)</f>
        <v>#N/A</v>
      </c>
      <c r="J561" s="5" t="e">
        <f>VLOOKUP(Tabla13[[#This Row],[Ref]],Hoja1!C:I,7,FALSE)</f>
        <v>#N/A</v>
      </c>
      <c r="K561" s="5" t="e">
        <f>VLOOKUP(Tabla13[[#This Row],[Ref]],Hoja1!C:J,8,FALSE)</f>
        <v>#N/A</v>
      </c>
      <c r="L561" s="5" t="e">
        <f>VLOOKUP(Tabla13[[#This Row],[Ref]],Hoja1!C:K,9,FALSE)</f>
        <v>#N/A</v>
      </c>
      <c r="M561" s="5" t="e">
        <f>VLOOKUP(Tabla13[[#This Row],[Ref]],Hoja1!C:L,10,FALSE)</f>
        <v>#N/A</v>
      </c>
      <c r="N561" s="5" t="e">
        <f>VLOOKUP(Tabla13[[#This Row],[Ref]],Hoja1!C:M,11,FALSE)</f>
        <v>#N/A</v>
      </c>
      <c r="O561" s="5" t="e">
        <f>VLOOKUP(Tabla13[[#This Row],[Ref]],Hoja1!C:N,12,FALSE)</f>
        <v>#N/A</v>
      </c>
      <c r="P561" s="5" t="e">
        <f>VLOOKUP(Tabla13[[#This Row],[Ref]],Hoja1!C:O,13,FALSE)</f>
        <v>#N/A</v>
      </c>
      <c r="Q561" s="5" t="e">
        <f>VLOOKUP(Tabla13[[#This Row],[Ref]],Hoja1!C:P,14,FALSE)</f>
        <v>#N/A</v>
      </c>
      <c r="R561" s="5" t="e">
        <f>VLOOKUP(Tabla13[[#This Row],[Ref]],Hoja1!C:Q,15,FALSE)</f>
        <v>#N/A</v>
      </c>
      <c r="S561" s="5" t="e">
        <f>VLOOKUP(Tabla13[[#This Row],[Ref]],Hoja1!C:R,16,FALSE)</f>
        <v>#N/A</v>
      </c>
      <c r="T561" s="5" t="e">
        <f>VLOOKUP(Tabla13[[#This Row],[Ref]],Hoja1!C:S,17,FALSE)</f>
        <v>#N/A</v>
      </c>
      <c r="U561" s="5" t="e">
        <f>VLOOKUP(Tabla13[[#This Row],[Ref]],Hoja1!C:T,18,FALSE)</f>
        <v>#N/A</v>
      </c>
      <c r="V561" s="5" t="e">
        <f>VLOOKUP(Tabla13[[#This Row],[Ref]],Hoja1!C:U,19,FALSE)</f>
        <v>#N/A</v>
      </c>
      <c r="W561" s="5" t="e">
        <f>VLOOKUP(Tabla13[[#This Row],[Ref]],Hoja1!C:V,20,FALSE)</f>
        <v>#N/A</v>
      </c>
      <c r="X561" s="5" t="e">
        <f>VLOOKUP(Tabla13[[#This Row],[Ref]],Hoja1!C:W,21,FALSE)</f>
        <v>#N/A</v>
      </c>
      <c r="Y561" s="5" t="e">
        <f>VLOOKUP(Tabla13[[#This Row],[Ref]],Hoja1!C:X,22,FALSE)</f>
        <v>#N/A</v>
      </c>
      <c r="Z561" s="2" t="e">
        <f>SUM(Tabla13[[#This Row],[18]:[38]])</f>
        <v>#N/A</v>
      </c>
      <c r="AA561" s="6">
        <v>31.95</v>
      </c>
      <c r="AB561" s="6">
        <v>33.950000000000003</v>
      </c>
      <c r="AC561" s="6">
        <v>34.950000000000003</v>
      </c>
      <c r="AD561" s="3">
        <f>Tabla13[[#This Row],[Price 1]]*2.3</f>
        <v>73.484999999999999</v>
      </c>
      <c r="AE561" s="3"/>
      <c r="AF561" s="3"/>
      <c r="AG561" s="3"/>
    </row>
    <row r="562" spans="1:33" ht="55.5" hidden="1" customHeight="1" x14ac:dyDescent="0.3">
      <c r="A562" s="10"/>
      <c r="B562" s="4" t="s">
        <v>12</v>
      </c>
      <c r="C562" s="4" t="s">
        <v>788</v>
      </c>
      <c r="D562" s="4" t="s">
        <v>786</v>
      </c>
      <c r="E562" s="5" t="e">
        <f>VLOOKUP(Tabla13[[#This Row],[Ref]],Hoja1!C:D,2,FALSE)</f>
        <v>#N/A</v>
      </c>
      <c r="F562" s="5" t="e">
        <f>VLOOKUP(Tabla13[[#This Row],[Ref]],Hoja1!C:E,3,FALSE)</f>
        <v>#N/A</v>
      </c>
      <c r="G562" s="5" t="e">
        <f>VLOOKUP(Tabla13[[#This Row],[Ref]],Hoja1!C:F,4,FALSE)</f>
        <v>#N/A</v>
      </c>
      <c r="H562" s="5" t="e">
        <f>VLOOKUP(Tabla13[[#This Row],[Ref]],Hoja1!C:G,5,FALSE)</f>
        <v>#N/A</v>
      </c>
      <c r="I562" s="5" t="e">
        <f>VLOOKUP(Tabla13[[#This Row],[Ref]],Hoja1!C:H,6,FALSE)</f>
        <v>#N/A</v>
      </c>
      <c r="J562" s="5" t="e">
        <f>VLOOKUP(Tabla13[[#This Row],[Ref]],Hoja1!C:I,7,FALSE)</f>
        <v>#N/A</v>
      </c>
      <c r="K562" s="5" t="e">
        <f>VLOOKUP(Tabla13[[#This Row],[Ref]],Hoja1!C:J,8,FALSE)</f>
        <v>#N/A</v>
      </c>
      <c r="L562" s="5" t="e">
        <f>VLOOKUP(Tabla13[[#This Row],[Ref]],Hoja1!C:K,9,FALSE)</f>
        <v>#N/A</v>
      </c>
      <c r="M562" s="5" t="e">
        <f>VLOOKUP(Tabla13[[#This Row],[Ref]],Hoja1!C:L,10,FALSE)</f>
        <v>#N/A</v>
      </c>
      <c r="N562" s="5" t="e">
        <f>VLOOKUP(Tabla13[[#This Row],[Ref]],Hoja1!C:M,11,FALSE)</f>
        <v>#N/A</v>
      </c>
      <c r="O562" s="5" t="e">
        <f>VLOOKUP(Tabla13[[#This Row],[Ref]],Hoja1!C:N,12,FALSE)</f>
        <v>#N/A</v>
      </c>
      <c r="P562" s="5" t="e">
        <f>VLOOKUP(Tabla13[[#This Row],[Ref]],Hoja1!C:O,13,FALSE)</f>
        <v>#N/A</v>
      </c>
      <c r="Q562" s="5" t="e">
        <f>VLOOKUP(Tabla13[[#This Row],[Ref]],Hoja1!C:P,14,FALSE)</f>
        <v>#N/A</v>
      </c>
      <c r="R562" s="5" t="e">
        <f>VLOOKUP(Tabla13[[#This Row],[Ref]],Hoja1!C:Q,15,FALSE)</f>
        <v>#N/A</v>
      </c>
      <c r="S562" s="5" t="e">
        <f>VLOOKUP(Tabla13[[#This Row],[Ref]],Hoja1!C:R,16,FALSE)</f>
        <v>#N/A</v>
      </c>
      <c r="T562" s="5" t="e">
        <f>VLOOKUP(Tabla13[[#This Row],[Ref]],Hoja1!C:S,17,FALSE)</f>
        <v>#N/A</v>
      </c>
      <c r="U562" s="5" t="e">
        <f>VLOOKUP(Tabla13[[#This Row],[Ref]],Hoja1!C:T,18,FALSE)</f>
        <v>#N/A</v>
      </c>
      <c r="V562" s="5" t="e">
        <f>VLOOKUP(Tabla13[[#This Row],[Ref]],Hoja1!C:U,19,FALSE)</f>
        <v>#N/A</v>
      </c>
      <c r="W562" s="5" t="e">
        <f>VLOOKUP(Tabla13[[#This Row],[Ref]],Hoja1!C:V,20,FALSE)</f>
        <v>#N/A</v>
      </c>
      <c r="X562" s="5" t="e">
        <f>VLOOKUP(Tabla13[[#This Row],[Ref]],Hoja1!C:W,21,FALSE)</f>
        <v>#N/A</v>
      </c>
      <c r="Y562" s="5" t="e">
        <f>VLOOKUP(Tabla13[[#This Row],[Ref]],Hoja1!C:X,22,FALSE)</f>
        <v>#N/A</v>
      </c>
      <c r="Z562" s="2" t="e">
        <f>SUM(Tabla13[[#This Row],[18]:[38]])</f>
        <v>#N/A</v>
      </c>
      <c r="AA562" s="6">
        <v>31.95</v>
      </c>
      <c r="AB562" s="6">
        <v>33.950000000000003</v>
      </c>
      <c r="AC562" s="6">
        <v>34.950000000000003</v>
      </c>
      <c r="AD562" s="3">
        <f>Tabla13[[#This Row],[Price 1]]*2.3</f>
        <v>73.484999999999999</v>
      </c>
      <c r="AE562" s="3"/>
      <c r="AF562" s="3"/>
      <c r="AG562" s="3"/>
    </row>
    <row r="563" spans="1:33" ht="55.5" hidden="1" customHeight="1" x14ac:dyDescent="0.3">
      <c r="A563" s="9"/>
      <c r="B563" s="4" t="s">
        <v>12</v>
      </c>
      <c r="C563" s="4" t="s">
        <v>789</v>
      </c>
      <c r="D563" s="4" t="s">
        <v>254</v>
      </c>
      <c r="E563" s="5" t="e">
        <f>VLOOKUP(Tabla13[[#This Row],[Ref]],Hoja1!C:D,2,FALSE)</f>
        <v>#N/A</v>
      </c>
      <c r="F563" s="5" t="e">
        <f>VLOOKUP(Tabla13[[#This Row],[Ref]],Hoja1!C:E,3,FALSE)</f>
        <v>#N/A</v>
      </c>
      <c r="G563" s="5" t="e">
        <f>VLOOKUP(Tabla13[[#This Row],[Ref]],Hoja1!C:F,4,FALSE)</f>
        <v>#N/A</v>
      </c>
      <c r="H563" s="5" t="e">
        <f>VLOOKUP(Tabla13[[#This Row],[Ref]],Hoja1!C:G,5,FALSE)</f>
        <v>#N/A</v>
      </c>
      <c r="I563" s="5" t="e">
        <f>VLOOKUP(Tabla13[[#This Row],[Ref]],Hoja1!C:H,6,FALSE)</f>
        <v>#N/A</v>
      </c>
      <c r="J563" s="5" t="e">
        <f>VLOOKUP(Tabla13[[#This Row],[Ref]],Hoja1!C:I,7,FALSE)</f>
        <v>#N/A</v>
      </c>
      <c r="K563" s="5" t="e">
        <f>VLOOKUP(Tabla13[[#This Row],[Ref]],Hoja1!C:J,8,FALSE)</f>
        <v>#N/A</v>
      </c>
      <c r="L563" s="5" t="e">
        <f>VLOOKUP(Tabla13[[#This Row],[Ref]],Hoja1!C:K,9,FALSE)</f>
        <v>#N/A</v>
      </c>
      <c r="M563" s="5" t="e">
        <f>VLOOKUP(Tabla13[[#This Row],[Ref]],Hoja1!C:L,10,FALSE)</f>
        <v>#N/A</v>
      </c>
      <c r="N563" s="5" t="e">
        <f>VLOOKUP(Tabla13[[#This Row],[Ref]],Hoja1!C:M,11,FALSE)</f>
        <v>#N/A</v>
      </c>
      <c r="O563" s="5" t="e">
        <f>VLOOKUP(Tabla13[[#This Row],[Ref]],Hoja1!C:N,12,FALSE)</f>
        <v>#N/A</v>
      </c>
      <c r="P563" s="5" t="e">
        <f>VLOOKUP(Tabla13[[#This Row],[Ref]],Hoja1!C:O,13,FALSE)</f>
        <v>#N/A</v>
      </c>
      <c r="Q563" s="5" t="e">
        <f>VLOOKUP(Tabla13[[#This Row],[Ref]],Hoja1!C:P,14,FALSE)</f>
        <v>#N/A</v>
      </c>
      <c r="R563" s="5" t="e">
        <f>VLOOKUP(Tabla13[[#This Row],[Ref]],Hoja1!C:Q,15,FALSE)</f>
        <v>#N/A</v>
      </c>
      <c r="S563" s="5" t="e">
        <f>VLOOKUP(Tabla13[[#This Row],[Ref]],Hoja1!C:R,16,FALSE)</f>
        <v>#N/A</v>
      </c>
      <c r="T563" s="5" t="e">
        <f>VLOOKUP(Tabla13[[#This Row],[Ref]],Hoja1!C:S,17,FALSE)</f>
        <v>#N/A</v>
      </c>
      <c r="U563" s="5" t="e">
        <f>VLOOKUP(Tabla13[[#This Row],[Ref]],Hoja1!C:T,18,FALSE)</f>
        <v>#N/A</v>
      </c>
      <c r="V563" s="5" t="e">
        <f>VLOOKUP(Tabla13[[#This Row],[Ref]],Hoja1!C:U,19,FALSE)</f>
        <v>#N/A</v>
      </c>
      <c r="W563" s="5" t="e">
        <f>VLOOKUP(Tabla13[[#This Row],[Ref]],Hoja1!C:V,20,FALSE)</f>
        <v>#N/A</v>
      </c>
      <c r="X563" s="5" t="e">
        <f>VLOOKUP(Tabla13[[#This Row],[Ref]],Hoja1!C:W,21,FALSE)</f>
        <v>#N/A</v>
      </c>
      <c r="Y563" s="5" t="e">
        <f>VLOOKUP(Tabla13[[#This Row],[Ref]],Hoja1!C:X,22,FALSE)</f>
        <v>#N/A</v>
      </c>
      <c r="Z563" s="2" t="e">
        <f>SUM(Tabla13[[#This Row],[18]:[38]])</f>
        <v>#N/A</v>
      </c>
      <c r="AA563" s="6">
        <v>16.95</v>
      </c>
      <c r="AB563" s="6">
        <v>17.95</v>
      </c>
      <c r="AC563" s="6"/>
      <c r="AD563" s="3">
        <f>Tabla13[[#This Row],[Price 1]]*2.3</f>
        <v>38.984999999999992</v>
      </c>
      <c r="AE563" s="3"/>
      <c r="AF563" s="3"/>
      <c r="AG563" s="3"/>
    </row>
    <row r="564" spans="1:33" ht="55.5" hidden="1" customHeight="1" x14ac:dyDescent="0.3">
      <c r="A564" s="9"/>
      <c r="B564" s="4" t="s">
        <v>12</v>
      </c>
      <c r="C564" s="4" t="s">
        <v>790</v>
      </c>
      <c r="D564" s="4" t="s">
        <v>254</v>
      </c>
      <c r="E564" s="5" t="e">
        <f>VLOOKUP(Tabla13[[#This Row],[Ref]],Hoja1!C:D,2,FALSE)</f>
        <v>#N/A</v>
      </c>
      <c r="F564" s="5" t="e">
        <f>VLOOKUP(Tabla13[[#This Row],[Ref]],Hoja1!C:E,3,FALSE)</f>
        <v>#N/A</v>
      </c>
      <c r="G564" s="5" t="e">
        <f>VLOOKUP(Tabla13[[#This Row],[Ref]],Hoja1!C:F,4,FALSE)</f>
        <v>#N/A</v>
      </c>
      <c r="H564" s="5" t="e">
        <f>VLOOKUP(Tabla13[[#This Row],[Ref]],Hoja1!C:G,5,FALSE)</f>
        <v>#N/A</v>
      </c>
      <c r="I564" s="5" t="e">
        <f>VLOOKUP(Tabla13[[#This Row],[Ref]],Hoja1!C:H,6,FALSE)</f>
        <v>#N/A</v>
      </c>
      <c r="J564" s="5" t="e">
        <f>VLOOKUP(Tabla13[[#This Row],[Ref]],Hoja1!C:I,7,FALSE)</f>
        <v>#N/A</v>
      </c>
      <c r="K564" s="5" t="e">
        <f>VLOOKUP(Tabla13[[#This Row],[Ref]],Hoja1!C:J,8,FALSE)</f>
        <v>#N/A</v>
      </c>
      <c r="L564" s="5" t="e">
        <f>VLOOKUP(Tabla13[[#This Row],[Ref]],Hoja1!C:K,9,FALSE)</f>
        <v>#N/A</v>
      </c>
      <c r="M564" s="5" t="e">
        <f>VLOOKUP(Tabla13[[#This Row],[Ref]],Hoja1!C:L,10,FALSE)</f>
        <v>#N/A</v>
      </c>
      <c r="N564" s="5" t="e">
        <f>VLOOKUP(Tabla13[[#This Row],[Ref]],Hoja1!C:M,11,FALSE)</f>
        <v>#N/A</v>
      </c>
      <c r="O564" s="5" t="e">
        <f>VLOOKUP(Tabla13[[#This Row],[Ref]],Hoja1!C:N,12,FALSE)</f>
        <v>#N/A</v>
      </c>
      <c r="P564" s="5" t="e">
        <f>VLOOKUP(Tabla13[[#This Row],[Ref]],Hoja1!C:O,13,FALSE)</f>
        <v>#N/A</v>
      </c>
      <c r="Q564" s="5" t="e">
        <f>VLOOKUP(Tabla13[[#This Row],[Ref]],Hoja1!C:P,14,FALSE)</f>
        <v>#N/A</v>
      </c>
      <c r="R564" s="5" t="e">
        <f>VLOOKUP(Tabla13[[#This Row],[Ref]],Hoja1!C:Q,15,FALSE)</f>
        <v>#N/A</v>
      </c>
      <c r="S564" s="5" t="e">
        <f>VLOOKUP(Tabla13[[#This Row],[Ref]],Hoja1!C:R,16,FALSE)</f>
        <v>#N/A</v>
      </c>
      <c r="T564" s="5" t="e">
        <f>VLOOKUP(Tabla13[[#This Row],[Ref]],Hoja1!C:S,17,FALSE)</f>
        <v>#N/A</v>
      </c>
      <c r="U564" s="5" t="e">
        <f>VLOOKUP(Tabla13[[#This Row],[Ref]],Hoja1!C:T,18,FALSE)</f>
        <v>#N/A</v>
      </c>
      <c r="V564" s="5" t="e">
        <f>VLOOKUP(Tabla13[[#This Row],[Ref]],Hoja1!C:U,19,FALSE)</f>
        <v>#N/A</v>
      </c>
      <c r="W564" s="5" t="e">
        <f>VLOOKUP(Tabla13[[#This Row],[Ref]],Hoja1!C:V,20,FALSE)</f>
        <v>#N/A</v>
      </c>
      <c r="X564" s="5" t="e">
        <f>VLOOKUP(Tabla13[[#This Row],[Ref]],Hoja1!C:W,21,FALSE)</f>
        <v>#N/A</v>
      </c>
      <c r="Y564" s="5" t="e">
        <f>VLOOKUP(Tabla13[[#This Row],[Ref]],Hoja1!C:X,22,FALSE)</f>
        <v>#N/A</v>
      </c>
      <c r="Z564" s="2" t="e">
        <f>SUM(Tabla13[[#This Row],[18]:[38]])</f>
        <v>#N/A</v>
      </c>
      <c r="AA564" s="6">
        <v>16.95</v>
      </c>
      <c r="AB564" s="6">
        <v>17.95</v>
      </c>
      <c r="AC564" s="6"/>
      <c r="AD564" s="3">
        <f>Tabla13[[#This Row],[Price 1]]*2.3</f>
        <v>38.984999999999992</v>
      </c>
      <c r="AE564" s="3"/>
      <c r="AF564" s="3"/>
      <c r="AG564" s="3"/>
    </row>
    <row r="565" spans="1:33" ht="55.5" hidden="1" customHeight="1" x14ac:dyDescent="0.3">
      <c r="A565" s="9"/>
      <c r="B565" s="4" t="s">
        <v>12</v>
      </c>
      <c r="C565" s="4" t="s">
        <v>791</v>
      </c>
      <c r="D565" s="4" t="s">
        <v>52</v>
      </c>
      <c r="E565" s="5" t="e">
        <f>VLOOKUP(Tabla13[[#This Row],[Ref]],Hoja1!C:D,2,FALSE)</f>
        <v>#N/A</v>
      </c>
      <c r="F565" s="5" t="e">
        <f>VLOOKUP(Tabla13[[#This Row],[Ref]],Hoja1!C:E,3,FALSE)</f>
        <v>#N/A</v>
      </c>
      <c r="G565" s="5" t="e">
        <f>VLOOKUP(Tabla13[[#This Row],[Ref]],Hoja1!C:F,4,FALSE)</f>
        <v>#N/A</v>
      </c>
      <c r="H565" s="5" t="e">
        <f>VLOOKUP(Tabla13[[#This Row],[Ref]],Hoja1!C:G,5,FALSE)</f>
        <v>#N/A</v>
      </c>
      <c r="I565" s="5" t="e">
        <f>VLOOKUP(Tabla13[[#This Row],[Ref]],Hoja1!C:H,6,FALSE)</f>
        <v>#N/A</v>
      </c>
      <c r="J565" s="5" t="e">
        <f>VLOOKUP(Tabla13[[#This Row],[Ref]],Hoja1!C:I,7,FALSE)</f>
        <v>#N/A</v>
      </c>
      <c r="K565" s="5" t="e">
        <f>VLOOKUP(Tabla13[[#This Row],[Ref]],Hoja1!C:J,8,FALSE)</f>
        <v>#N/A</v>
      </c>
      <c r="L565" s="5" t="e">
        <f>VLOOKUP(Tabla13[[#This Row],[Ref]],Hoja1!C:K,9,FALSE)</f>
        <v>#N/A</v>
      </c>
      <c r="M565" s="5" t="e">
        <f>VLOOKUP(Tabla13[[#This Row],[Ref]],Hoja1!C:L,10,FALSE)</f>
        <v>#N/A</v>
      </c>
      <c r="N565" s="5" t="e">
        <f>VLOOKUP(Tabla13[[#This Row],[Ref]],Hoja1!C:M,11,FALSE)</f>
        <v>#N/A</v>
      </c>
      <c r="O565" s="5" t="e">
        <f>VLOOKUP(Tabla13[[#This Row],[Ref]],Hoja1!C:N,12,FALSE)</f>
        <v>#N/A</v>
      </c>
      <c r="P565" s="5" t="e">
        <f>VLOOKUP(Tabla13[[#This Row],[Ref]],Hoja1!C:O,13,FALSE)</f>
        <v>#N/A</v>
      </c>
      <c r="Q565" s="5" t="e">
        <f>VLOOKUP(Tabla13[[#This Row],[Ref]],Hoja1!C:P,14,FALSE)</f>
        <v>#N/A</v>
      </c>
      <c r="R565" s="5" t="e">
        <f>VLOOKUP(Tabla13[[#This Row],[Ref]],Hoja1!C:Q,15,FALSE)</f>
        <v>#N/A</v>
      </c>
      <c r="S565" s="5" t="e">
        <f>VLOOKUP(Tabla13[[#This Row],[Ref]],Hoja1!C:R,16,FALSE)</f>
        <v>#N/A</v>
      </c>
      <c r="T565" s="5" t="e">
        <f>VLOOKUP(Tabla13[[#This Row],[Ref]],Hoja1!C:S,17,FALSE)</f>
        <v>#N/A</v>
      </c>
      <c r="U565" s="5" t="e">
        <f>VLOOKUP(Tabla13[[#This Row],[Ref]],Hoja1!C:T,18,FALSE)</f>
        <v>#N/A</v>
      </c>
      <c r="V565" s="5" t="e">
        <f>VLOOKUP(Tabla13[[#This Row],[Ref]],Hoja1!C:U,19,FALSE)</f>
        <v>#N/A</v>
      </c>
      <c r="W565" s="5" t="e">
        <f>VLOOKUP(Tabla13[[#This Row],[Ref]],Hoja1!C:V,20,FALSE)</f>
        <v>#N/A</v>
      </c>
      <c r="X565" s="5" t="e">
        <f>VLOOKUP(Tabla13[[#This Row],[Ref]],Hoja1!C:W,21,FALSE)</f>
        <v>#N/A</v>
      </c>
      <c r="Y565" s="5" t="e">
        <f>VLOOKUP(Tabla13[[#This Row],[Ref]],Hoja1!C:X,22,FALSE)</f>
        <v>#N/A</v>
      </c>
      <c r="Z565" s="2" t="e">
        <f>SUM(Tabla13[[#This Row],[18]:[38]])</f>
        <v>#N/A</v>
      </c>
      <c r="AA565" s="6">
        <v>17.95</v>
      </c>
      <c r="AB565" s="6">
        <v>18.95</v>
      </c>
      <c r="AC565" s="6"/>
      <c r="AD565" s="3">
        <f>Tabla13[[#This Row],[Price 1]]*2.3</f>
        <v>41.284999999999997</v>
      </c>
      <c r="AE565" s="3"/>
      <c r="AF565" s="3"/>
      <c r="AG565" s="3"/>
    </row>
    <row r="566" spans="1:33" ht="55.5" hidden="1" customHeight="1" x14ac:dyDescent="0.3">
      <c r="A566" s="9"/>
      <c r="B566" s="4" t="s">
        <v>12</v>
      </c>
      <c r="C566" s="4" t="s">
        <v>792</v>
      </c>
      <c r="D566" s="4" t="s">
        <v>52</v>
      </c>
      <c r="E566" s="5" t="e">
        <f>VLOOKUP(Tabla13[[#This Row],[Ref]],Hoja1!C:D,2,FALSE)</f>
        <v>#N/A</v>
      </c>
      <c r="F566" s="5" t="e">
        <f>VLOOKUP(Tabla13[[#This Row],[Ref]],Hoja1!C:E,3,FALSE)</f>
        <v>#N/A</v>
      </c>
      <c r="G566" s="5" t="e">
        <f>VLOOKUP(Tabla13[[#This Row],[Ref]],Hoja1!C:F,4,FALSE)</f>
        <v>#N/A</v>
      </c>
      <c r="H566" s="5" t="e">
        <f>VLOOKUP(Tabla13[[#This Row],[Ref]],Hoja1!C:G,5,FALSE)</f>
        <v>#N/A</v>
      </c>
      <c r="I566" s="5" t="e">
        <f>VLOOKUP(Tabla13[[#This Row],[Ref]],Hoja1!C:H,6,FALSE)</f>
        <v>#N/A</v>
      </c>
      <c r="J566" s="5" t="e">
        <f>VLOOKUP(Tabla13[[#This Row],[Ref]],Hoja1!C:I,7,FALSE)</f>
        <v>#N/A</v>
      </c>
      <c r="K566" s="5" t="e">
        <f>VLOOKUP(Tabla13[[#This Row],[Ref]],Hoja1!C:J,8,FALSE)</f>
        <v>#N/A</v>
      </c>
      <c r="L566" s="5" t="e">
        <f>VLOOKUP(Tabla13[[#This Row],[Ref]],Hoja1!C:K,9,FALSE)</f>
        <v>#N/A</v>
      </c>
      <c r="M566" s="5" t="e">
        <f>VLOOKUP(Tabla13[[#This Row],[Ref]],Hoja1!C:L,10,FALSE)</f>
        <v>#N/A</v>
      </c>
      <c r="N566" s="5" t="e">
        <f>VLOOKUP(Tabla13[[#This Row],[Ref]],Hoja1!C:M,11,FALSE)</f>
        <v>#N/A</v>
      </c>
      <c r="O566" s="5" t="e">
        <f>VLOOKUP(Tabla13[[#This Row],[Ref]],Hoja1!C:N,12,FALSE)</f>
        <v>#N/A</v>
      </c>
      <c r="P566" s="5" t="e">
        <f>VLOOKUP(Tabla13[[#This Row],[Ref]],Hoja1!C:O,13,FALSE)</f>
        <v>#N/A</v>
      </c>
      <c r="Q566" s="5" t="e">
        <f>VLOOKUP(Tabla13[[#This Row],[Ref]],Hoja1!C:P,14,FALSE)</f>
        <v>#N/A</v>
      </c>
      <c r="R566" s="5" t="e">
        <f>VLOOKUP(Tabla13[[#This Row],[Ref]],Hoja1!C:Q,15,FALSE)</f>
        <v>#N/A</v>
      </c>
      <c r="S566" s="5" t="e">
        <f>VLOOKUP(Tabla13[[#This Row],[Ref]],Hoja1!C:R,16,FALSE)</f>
        <v>#N/A</v>
      </c>
      <c r="T566" s="5" t="e">
        <f>VLOOKUP(Tabla13[[#This Row],[Ref]],Hoja1!C:S,17,FALSE)</f>
        <v>#N/A</v>
      </c>
      <c r="U566" s="5" t="e">
        <f>VLOOKUP(Tabla13[[#This Row],[Ref]],Hoja1!C:T,18,FALSE)</f>
        <v>#N/A</v>
      </c>
      <c r="V566" s="5" t="e">
        <f>VLOOKUP(Tabla13[[#This Row],[Ref]],Hoja1!C:U,19,FALSE)</f>
        <v>#N/A</v>
      </c>
      <c r="W566" s="5" t="e">
        <f>VLOOKUP(Tabla13[[#This Row],[Ref]],Hoja1!C:V,20,FALSE)</f>
        <v>#N/A</v>
      </c>
      <c r="X566" s="5" t="e">
        <f>VLOOKUP(Tabla13[[#This Row],[Ref]],Hoja1!C:W,21,FALSE)</f>
        <v>#N/A</v>
      </c>
      <c r="Y566" s="5" t="e">
        <f>VLOOKUP(Tabla13[[#This Row],[Ref]],Hoja1!C:X,22,FALSE)</f>
        <v>#N/A</v>
      </c>
      <c r="Z566" s="2" t="e">
        <f>SUM(Tabla13[[#This Row],[18]:[38]])</f>
        <v>#N/A</v>
      </c>
      <c r="AA566" s="6">
        <v>17.95</v>
      </c>
      <c r="AB566" s="6">
        <v>18.95</v>
      </c>
      <c r="AC566" s="6"/>
      <c r="AD566" s="3">
        <f>Tabla13[[#This Row],[Price 1]]*2.3</f>
        <v>41.284999999999997</v>
      </c>
      <c r="AE566" s="3"/>
      <c r="AF566" s="3"/>
      <c r="AG566" s="3"/>
    </row>
    <row r="567" spans="1:33" ht="55.5" hidden="1" customHeight="1" x14ac:dyDescent="0.3">
      <c r="A567" s="10"/>
      <c r="B567" s="4" t="s">
        <v>12</v>
      </c>
      <c r="C567" s="4" t="s">
        <v>793</v>
      </c>
      <c r="D567" s="4" t="s">
        <v>794</v>
      </c>
      <c r="E567" s="5" t="e">
        <f>VLOOKUP(Tabla13[[#This Row],[Ref]],Hoja1!C:D,2,FALSE)</f>
        <v>#N/A</v>
      </c>
      <c r="F567" s="5" t="e">
        <f>VLOOKUP(Tabla13[[#This Row],[Ref]],Hoja1!C:E,3,FALSE)</f>
        <v>#N/A</v>
      </c>
      <c r="G567" s="5" t="e">
        <f>VLOOKUP(Tabla13[[#This Row],[Ref]],Hoja1!C:F,4,FALSE)</f>
        <v>#N/A</v>
      </c>
      <c r="H567" s="5" t="e">
        <f>VLOOKUP(Tabla13[[#This Row],[Ref]],Hoja1!C:G,5,FALSE)</f>
        <v>#N/A</v>
      </c>
      <c r="I567" s="5" t="e">
        <f>VLOOKUP(Tabla13[[#This Row],[Ref]],Hoja1!C:H,6,FALSE)</f>
        <v>#N/A</v>
      </c>
      <c r="J567" s="5" t="e">
        <f>VLOOKUP(Tabla13[[#This Row],[Ref]],Hoja1!C:I,7,FALSE)</f>
        <v>#N/A</v>
      </c>
      <c r="K567" s="5" t="e">
        <f>VLOOKUP(Tabla13[[#This Row],[Ref]],Hoja1!C:J,8,FALSE)</f>
        <v>#N/A</v>
      </c>
      <c r="L567" s="5" t="e">
        <f>VLOOKUP(Tabla13[[#This Row],[Ref]],Hoja1!C:K,9,FALSE)</f>
        <v>#N/A</v>
      </c>
      <c r="M567" s="5" t="e">
        <f>VLOOKUP(Tabla13[[#This Row],[Ref]],Hoja1!C:L,10,FALSE)</f>
        <v>#N/A</v>
      </c>
      <c r="N567" s="5" t="e">
        <f>VLOOKUP(Tabla13[[#This Row],[Ref]],Hoja1!C:M,11,FALSE)</f>
        <v>#N/A</v>
      </c>
      <c r="O567" s="5" t="e">
        <f>VLOOKUP(Tabla13[[#This Row],[Ref]],Hoja1!C:N,12,FALSE)</f>
        <v>#N/A</v>
      </c>
      <c r="P567" s="5" t="e">
        <f>VLOOKUP(Tabla13[[#This Row],[Ref]],Hoja1!C:O,13,FALSE)</f>
        <v>#N/A</v>
      </c>
      <c r="Q567" s="5" t="e">
        <f>VLOOKUP(Tabla13[[#This Row],[Ref]],Hoja1!C:P,14,FALSE)</f>
        <v>#N/A</v>
      </c>
      <c r="R567" s="5" t="e">
        <f>VLOOKUP(Tabla13[[#This Row],[Ref]],Hoja1!C:Q,15,FALSE)</f>
        <v>#N/A</v>
      </c>
      <c r="S567" s="5" t="e">
        <f>VLOOKUP(Tabla13[[#This Row],[Ref]],Hoja1!C:R,16,FALSE)</f>
        <v>#N/A</v>
      </c>
      <c r="T567" s="5" t="e">
        <f>VLOOKUP(Tabla13[[#This Row],[Ref]],Hoja1!C:S,17,FALSE)</f>
        <v>#N/A</v>
      </c>
      <c r="U567" s="5" t="e">
        <f>VLOOKUP(Tabla13[[#This Row],[Ref]],Hoja1!C:T,18,FALSE)</f>
        <v>#N/A</v>
      </c>
      <c r="V567" s="5" t="e">
        <f>VLOOKUP(Tabla13[[#This Row],[Ref]],Hoja1!C:U,19,FALSE)</f>
        <v>#N/A</v>
      </c>
      <c r="W567" s="5" t="e">
        <f>VLOOKUP(Tabla13[[#This Row],[Ref]],Hoja1!C:V,20,FALSE)</f>
        <v>#N/A</v>
      </c>
      <c r="X567" s="5" t="e">
        <f>VLOOKUP(Tabla13[[#This Row],[Ref]],Hoja1!C:W,21,FALSE)</f>
        <v>#N/A</v>
      </c>
      <c r="Y567" s="5" t="e">
        <f>VLOOKUP(Tabla13[[#This Row],[Ref]],Hoja1!C:X,22,FALSE)</f>
        <v>#N/A</v>
      </c>
      <c r="Z567" s="2" t="e">
        <f>SUM(Tabla13[[#This Row],[18]:[38]])</f>
        <v>#N/A</v>
      </c>
      <c r="AA567" s="6">
        <v>18.95</v>
      </c>
      <c r="AB567" s="6">
        <v>19.95</v>
      </c>
      <c r="AC567" s="6"/>
      <c r="AD567" s="3">
        <f>Tabla13[[#This Row],[Price 1]]*2.3</f>
        <v>43.584999999999994</v>
      </c>
      <c r="AE567" s="3"/>
      <c r="AF567" s="3"/>
      <c r="AG567" s="3"/>
    </row>
    <row r="568" spans="1:33" ht="55.5" hidden="1" customHeight="1" x14ac:dyDescent="0.3">
      <c r="A568" s="10"/>
      <c r="B568" s="4" t="s">
        <v>12</v>
      </c>
      <c r="C568" s="4" t="s">
        <v>795</v>
      </c>
      <c r="D568" s="4" t="s">
        <v>794</v>
      </c>
      <c r="E568" s="5" t="e">
        <f>VLOOKUP(Tabla13[[#This Row],[Ref]],Hoja1!C:D,2,FALSE)</f>
        <v>#N/A</v>
      </c>
      <c r="F568" s="5" t="e">
        <f>VLOOKUP(Tabla13[[#This Row],[Ref]],Hoja1!C:E,3,FALSE)</f>
        <v>#N/A</v>
      </c>
      <c r="G568" s="5" t="e">
        <f>VLOOKUP(Tabla13[[#This Row],[Ref]],Hoja1!C:F,4,FALSE)</f>
        <v>#N/A</v>
      </c>
      <c r="H568" s="5" t="e">
        <f>VLOOKUP(Tabla13[[#This Row],[Ref]],Hoja1!C:G,5,FALSE)</f>
        <v>#N/A</v>
      </c>
      <c r="I568" s="5" t="e">
        <f>VLOOKUP(Tabla13[[#This Row],[Ref]],Hoja1!C:H,6,FALSE)</f>
        <v>#N/A</v>
      </c>
      <c r="J568" s="5" t="e">
        <f>VLOOKUP(Tabla13[[#This Row],[Ref]],Hoja1!C:I,7,FALSE)</f>
        <v>#N/A</v>
      </c>
      <c r="K568" s="5" t="e">
        <f>VLOOKUP(Tabla13[[#This Row],[Ref]],Hoja1!C:J,8,FALSE)</f>
        <v>#N/A</v>
      </c>
      <c r="L568" s="5" t="e">
        <f>VLOOKUP(Tabla13[[#This Row],[Ref]],Hoja1!C:K,9,FALSE)</f>
        <v>#N/A</v>
      </c>
      <c r="M568" s="5" t="e">
        <f>VLOOKUP(Tabla13[[#This Row],[Ref]],Hoja1!C:L,10,FALSE)</f>
        <v>#N/A</v>
      </c>
      <c r="N568" s="5" t="e">
        <f>VLOOKUP(Tabla13[[#This Row],[Ref]],Hoja1!C:M,11,FALSE)</f>
        <v>#N/A</v>
      </c>
      <c r="O568" s="5" t="e">
        <f>VLOOKUP(Tabla13[[#This Row],[Ref]],Hoja1!C:N,12,FALSE)</f>
        <v>#N/A</v>
      </c>
      <c r="P568" s="5" t="e">
        <f>VLOOKUP(Tabla13[[#This Row],[Ref]],Hoja1!C:O,13,FALSE)</f>
        <v>#N/A</v>
      </c>
      <c r="Q568" s="5" t="e">
        <f>VLOOKUP(Tabla13[[#This Row],[Ref]],Hoja1!C:P,14,FALSE)</f>
        <v>#N/A</v>
      </c>
      <c r="R568" s="5" t="e">
        <f>VLOOKUP(Tabla13[[#This Row],[Ref]],Hoja1!C:Q,15,FALSE)</f>
        <v>#N/A</v>
      </c>
      <c r="S568" s="5" t="e">
        <f>VLOOKUP(Tabla13[[#This Row],[Ref]],Hoja1!C:R,16,FALSE)</f>
        <v>#N/A</v>
      </c>
      <c r="T568" s="5" t="e">
        <f>VLOOKUP(Tabla13[[#This Row],[Ref]],Hoja1!C:S,17,FALSE)</f>
        <v>#N/A</v>
      </c>
      <c r="U568" s="5" t="e">
        <f>VLOOKUP(Tabla13[[#This Row],[Ref]],Hoja1!C:T,18,FALSE)</f>
        <v>#N/A</v>
      </c>
      <c r="V568" s="5" t="e">
        <f>VLOOKUP(Tabla13[[#This Row],[Ref]],Hoja1!C:U,19,FALSE)</f>
        <v>#N/A</v>
      </c>
      <c r="W568" s="5" t="e">
        <f>VLOOKUP(Tabla13[[#This Row],[Ref]],Hoja1!C:V,20,FALSE)</f>
        <v>#N/A</v>
      </c>
      <c r="X568" s="5" t="e">
        <f>VLOOKUP(Tabla13[[#This Row],[Ref]],Hoja1!C:W,21,FALSE)</f>
        <v>#N/A</v>
      </c>
      <c r="Y568" s="5" t="e">
        <f>VLOOKUP(Tabla13[[#This Row],[Ref]],Hoja1!C:X,22,FALSE)</f>
        <v>#N/A</v>
      </c>
      <c r="Z568" s="2" t="e">
        <f>SUM(Tabla13[[#This Row],[18]:[38]])</f>
        <v>#N/A</v>
      </c>
      <c r="AA568" s="6">
        <v>18.95</v>
      </c>
      <c r="AB568" s="6">
        <v>19.95</v>
      </c>
      <c r="AC568" s="6"/>
      <c r="AD568" s="3">
        <f>Tabla13[[#This Row],[Price 1]]*2.3</f>
        <v>43.584999999999994</v>
      </c>
      <c r="AE568" s="3"/>
      <c r="AF568" s="3"/>
      <c r="AG568" s="3"/>
    </row>
    <row r="569" spans="1:33" ht="55.5" hidden="1" customHeight="1" x14ac:dyDescent="0.3">
      <c r="A569" s="9"/>
      <c r="B569" s="4" t="s">
        <v>12</v>
      </c>
      <c r="C569" s="4" t="s">
        <v>796</v>
      </c>
      <c r="D569" s="4" t="s">
        <v>794</v>
      </c>
      <c r="E569" s="5" t="e">
        <f>VLOOKUP(Tabla13[[#This Row],[Ref]],Hoja1!C:D,2,FALSE)</f>
        <v>#N/A</v>
      </c>
      <c r="F569" s="5" t="e">
        <f>VLOOKUP(Tabla13[[#This Row],[Ref]],Hoja1!C:E,3,FALSE)</f>
        <v>#N/A</v>
      </c>
      <c r="G569" s="5" t="e">
        <f>VLOOKUP(Tabla13[[#This Row],[Ref]],Hoja1!C:F,4,FALSE)</f>
        <v>#N/A</v>
      </c>
      <c r="H569" s="5" t="e">
        <f>VLOOKUP(Tabla13[[#This Row],[Ref]],Hoja1!C:G,5,FALSE)</f>
        <v>#N/A</v>
      </c>
      <c r="I569" s="5" t="e">
        <f>VLOOKUP(Tabla13[[#This Row],[Ref]],Hoja1!C:H,6,FALSE)</f>
        <v>#N/A</v>
      </c>
      <c r="J569" s="5" t="e">
        <f>VLOOKUP(Tabla13[[#This Row],[Ref]],Hoja1!C:I,7,FALSE)</f>
        <v>#N/A</v>
      </c>
      <c r="K569" s="5" t="e">
        <f>VLOOKUP(Tabla13[[#This Row],[Ref]],Hoja1!C:J,8,FALSE)</f>
        <v>#N/A</v>
      </c>
      <c r="L569" s="5" t="e">
        <f>VLOOKUP(Tabla13[[#This Row],[Ref]],Hoja1!C:K,9,FALSE)</f>
        <v>#N/A</v>
      </c>
      <c r="M569" s="5" t="e">
        <f>VLOOKUP(Tabla13[[#This Row],[Ref]],Hoja1!C:L,10,FALSE)</f>
        <v>#N/A</v>
      </c>
      <c r="N569" s="5" t="e">
        <f>VLOOKUP(Tabla13[[#This Row],[Ref]],Hoja1!C:M,11,FALSE)</f>
        <v>#N/A</v>
      </c>
      <c r="O569" s="5" t="e">
        <f>VLOOKUP(Tabla13[[#This Row],[Ref]],Hoja1!C:N,12,FALSE)</f>
        <v>#N/A</v>
      </c>
      <c r="P569" s="5" t="e">
        <f>VLOOKUP(Tabla13[[#This Row],[Ref]],Hoja1!C:O,13,FALSE)</f>
        <v>#N/A</v>
      </c>
      <c r="Q569" s="5" t="e">
        <f>VLOOKUP(Tabla13[[#This Row],[Ref]],Hoja1!C:P,14,FALSE)</f>
        <v>#N/A</v>
      </c>
      <c r="R569" s="5" t="e">
        <f>VLOOKUP(Tabla13[[#This Row],[Ref]],Hoja1!C:Q,15,FALSE)</f>
        <v>#N/A</v>
      </c>
      <c r="S569" s="5" t="e">
        <f>VLOOKUP(Tabla13[[#This Row],[Ref]],Hoja1!C:R,16,FALSE)</f>
        <v>#N/A</v>
      </c>
      <c r="T569" s="5" t="e">
        <f>VLOOKUP(Tabla13[[#This Row],[Ref]],Hoja1!C:S,17,FALSE)</f>
        <v>#N/A</v>
      </c>
      <c r="U569" s="5" t="e">
        <f>VLOOKUP(Tabla13[[#This Row],[Ref]],Hoja1!C:T,18,FALSE)</f>
        <v>#N/A</v>
      </c>
      <c r="V569" s="5" t="e">
        <f>VLOOKUP(Tabla13[[#This Row],[Ref]],Hoja1!C:U,19,FALSE)</f>
        <v>#N/A</v>
      </c>
      <c r="W569" s="5" t="e">
        <f>VLOOKUP(Tabla13[[#This Row],[Ref]],Hoja1!C:V,20,FALSE)</f>
        <v>#N/A</v>
      </c>
      <c r="X569" s="5" t="e">
        <f>VLOOKUP(Tabla13[[#This Row],[Ref]],Hoja1!C:W,21,FALSE)</f>
        <v>#N/A</v>
      </c>
      <c r="Y569" s="5" t="e">
        <f>VLOOKUP(Tabla13[[#This Row],[Ref]],Hoja1!C:X,22,FALSE)</f>
        <v>#N/A</v>
      </c>
      <c r="Z569" s="2" t="e">
        <f>SUM(Tabla13[[#This Row],[18]:[38]])</f>
        <v>#N/A</v>
      </c>
      <c r="AA569" s="6">
        <v>18.95</v>
      </c>
      <c r="AB569" s="6">
        <v>19.95</v>
      </c>
      <c r="AC569" s="6"/>
      <c r="AD569" s="3">
        <f>Tabla13[[#This Row],[Price 1]]*2.3</f>
        <v>43.584999999999994</v>
      </c>
      <c r="AE569" s="3"/>
      <c r="AF569" s="3"/>
      <c r="AG569" s="3"/>
    </row>
    <row r="570" spans="1:33" ht="55.5" hidden="1" customHeight="1" x14ac:dyDescent="0.3">
      <c r="A570" s="9"/>
      <c r="B570" s="4" t="s">
        <v>12</v>
      </c>
      <c r="C570" s="4" t="s">
        <v>797</v>
      </c>
      <c r="D570" s="4" t="s">
        <v>17</v>
      </c>
      <c r="E570" s="5" t="e">
        <f>VLOOKUP(Tabla13[[#This Row],[Ref]],Hoja1!C:D,2,FALSE)</f>
        <v>#N/A</v>
      </c>
      <c r="F570" s="5" t="e">
        <f>VLOOKUP(Tabla13[[#This Row],[Ref]],Hoja1!C:E,3,FALSE)</f>
        <v>#N/A</v>
      </c>
      <c r="G570" s="5" t="e">
        <f>VLOOKUP(Tabla13[[#This Row],[Ref]],Hoja1!C:F,4,FALSE)</f>
        <v>#N/A</v>
      </c>
      <c r="H570" s="5" t="e">
        <f>VLOOKUP(Tabla13[[#This Row],[Ref]],Hoja1!C:G,5,FALSE)</f>
        <v>#N/A</v>
      </c>
      <c r="I570" s="5" t="e">
        <f>VLOOKUP(Tabla13[[#This Row],[Ref]],Hoja1!C:H,6,FALSE)</f>
        <v>#N/A</v>
      </c>
      <c r="J570" s="5" t="e">
        <f>VLOOKUP(Tabla13[[#This Row],[Ref]],Hoja1!C:I,7,FALSE)</f>
        <v>#N/A</v>
      </c>
      <c r="K570" s="5" t="e">
        <f>VLOOKUP(Tabla13[[#This Row],[Ref]],Hoja1!C:J,8,FALSE)</f>
        <v>#N/A</v>
      </c>
      <c r="L570" s="5" t="e">
        <f>VLOOKUP(Tabla13[[#This Row],[Ref]],Hoja1!C:K,9,FALSE)</f>
        <v>#N/A</v>
      </c>
      <c r="M570" s="5" t="e">
        <f>VLOOKUP(Tabla13[[#This Row],[Ref]],Hoja1!C:L,10,FALSE)</f>
        <v>#N/A</v>
      </c>
      <c r="N570" s="5" t="e">
        <f>VLOOKUP(Tabla13[[#This Row],[Ref]],Hoja1!C:M,11,FALSE)</f>
        <v>#N/A</v>
      </c>
      <c r="O570" s="5" t="e">
        <f>VLOOKUP(Tabla13[[#This Row],[Ref]],Hoja1!C:N,12,FALSE)</f>
        <v>#N/A</v>
      </c>
      <c r="P570" s="5" t="e">
        <f>VLOOKUP(Tabla13[[#This Row],[Ref]],Hoja1!C:O,13,FALSE)</f>
        <v>#N/A</v>
      </c>
      <c r="Q570" s="5" t="e">
        <f>VLOOKUP(Tabla13[[#This Row],[Ref]],Hoja1!C:P,14,FALSE)</f>
        <v>#N/A</v>
      </c>
      <c r="R570" s="5" t="e">
        <f>VLOOKUP(Tabla13[[#This Row],[Ref]],Hoja1!C:Q,15,FALSE)</f>
        <v>#N/A</v>
      </c>
      <c r="S570" s="5" t="e">
        <f>VLOOKUP(Tabla13[[#This Row],[Ref]],Hoja1!C:R,16,FALSE)</f>
        <v>#N/A</v>
      </c>
      <c r="T570" s="5" t="e">
        <f>VLOOKUP(Tabla13[[#This Row],[Ref]],Hoja1!C:S,17,FALSE)</f>
        <v>#N/A</v>
      </c>
      <c r="U570" s="5" t="e">
        <f>VLOOKUP(Tabla13[[#This Row],[Ref]],Hoja1!C:T,18,FALSE)</f>
        <v>#N/A</v>
      </c>
      <c r="V570" s="5" t="e">
        <f>VLOOKUP(Tabla13[[#This Row],[Ref]],Hoja1!C:U,19,FALSE)</f>
        <v>#N/A</v>
      </c>
      <c r="W570" s="5" t="e">
        <f>VLOOKUP(Tabla13[[#This Row],[Ref]],Hoja1!C:V,20,FALSE)</f>
        <v>#N/A</v>
      </c>
      <c r="X570" s="5" t="e">
        <f>VLOOKUP(Tabla13[[#This Row],[Ref]],Hoja1!C:W,21,FALSE)</f>
        <v>#N/A</v>
      </c>
      <c r="Y570" s="5" t="e">
        <f>VLOOKUP(Tabla13[[#This Row],[Ref]],Hoja1!C:X,22,FALSE)</f>
        <v>#N/A</v>
      </c>
      <c r="Z570" s="2" t="e">
        <f>SUM(Tabla13[[#This Row],[18]:[38]])</f>
        <v>#N/A</v>
      </c>
      <c r="AA570" s="6">
        <v>20.95</v>
      </c>
      <c r="AB570" s="6">
        <v>20.95</v>
      </c>
      <c r="AC570" s="6"/>
      <c r="AD570" s="3">
        <f>Tabla13[[#This Row],[Price 1]]*2.3</f>
        <v>48.184999999999995</v>
      </c>
      <c r="AE570" s="3"/>
      <c r="AF570" s="3"/>
      <c r="AG570" s="3"/>
    </row>
    <row r="571" spans="1:33" ht="55.5" hidden="1" customHeight="1" x14ac:dyDescent="0.3">
      <c r="A571" s="10"/>
      <c r="B571" s="4" t="s">
        <v>12</v>
      </c>
      <c r="C571" s="4" t="s">
        <v>798</v>
      </c>
      <c r="D571" s="4" t="s">
        <v>17</v>
      </c>
      <c r="E571" s="5" t="e">
        <f>VLOOKUP(Tabla13[[#This Row],[Ref]],Hoja1!C:D,2,FALSE)</f>
        <v>#N/A</v>
      </c>
      <c r="F571" s="5" t="e">
        <f>VLOOKUP(Tabla13[[#This Row],[Ref]],Hoja1!C:E,3,FALSE)</f>
        <v>#N/A</v>
      </c>
      <c r="G571" s="5" t="e">
        <f>VLOOKUP(Tabla13[[#This Row],[Ref]],Hoja1!C:F,4,FALSE)</f>
        <v>#N/A</v>
      </c>
      <c r="H571" s="5" t="e">
        <f>VLOOKUP(Tabla13[[#This Row],[Ref]],Hoja1!C:G,5,FALSE)</f>
        <v>#N/A</v>
      </c>
      <c r="I571" s="5" t="e">
        <f>VLOOKUP(Tabla13[[#This Row],[Ref]],Hoja1!C:H,6,FALSE)</f>
        <v>#N/A</v>
      </c>
      <c r="J571" s="5" t="e">
        <f>VLOOKUP(Tabla13[[#This Row],[Ref]],Hoja1!C:I,7,FALSE)</f>
        <v>#N/A</v>
      </c>
      <c r="K571" s="5" t="e">
        <f>VLOOKUP(Tabla13[[#This Row],[Ref]],Hoja1!C:J,8,FALSE)</f>
        <v>#N/A</v>
      </c>
      <c r="L571" s="5" t="e">
        <f>VLOOKUP(Tabla13[[#This Row],[Ref]],Hoja1!C:K,9,FALSE)</f>
        <v>#N/A</v>
      </c>
      <c r="M571" s="5" t="e">
        <f>VLOOKUP(Tabla13[[#This Row],[Ref]],Hoja1!C:L,10,FALSE)</f>
        <v>#N/A</v>
      </c>
      <c r="N571" s="5" t="e">
        <f>VLOOKUP(Tabla13[[#This Row],[Ref]],Hoja1!C:M,11,FALSE)</f>
        <v>#N/A</v>
      </c>
      <c r="O571" s="5" t="e">
        <f>VLOOKUP(Tabla13[[#This Row],[Ref]],Hoja1!C:N,12,FALSE)</f>
        <v>#N/A</v>
      </c>
      <c r="P571" s="5" t="e">
        <f>VLOOKUP(Tabla13[[#This Row],[Ref]],Hoja1!C:O,13,FALSE)</f>
        <v>#N/A</v>
      </c>
      <c r="Q571" s="5" t="e">
        <f>VLOOKUP(Tabla13[[#This Row],[Ref]],Hoja1!C:P,14,FALSE)</f>
        <v>#N/A</v>
      </c>
      <c r="R571" s="5" t="e">
        <f>VLOOKUP(Tabla13[[#This Row],[Ref]],Hoja1!C:Q,15,FALSE)</f>
        <v>#N/A</v>
      </c>
      <c r="S571" s="5" t="e">
        <f>VLOOKUP(Tabla13[[#This Row],[Ref]],Hoja1!C:R,16,FALSE)</f>
        <v>#N/A</v>
      </c>
      <c r="T571" s="5" t="e">
        <f>VLOOKUP(Tabla13[[#This Row],[Ref]],Hoja1!C:S,17,FALSE)</f>
        <v>#N/A</v>
      </c>
      <c r="U571" s="5" t="e">
        <f>VLOOKUP(Tabla13[[#This Row],[Ref]],Hoja1!C:T,18,FALSE)</f>
        <v>#N/A</v>
      </c>
      <c r="V571" s="5" t="e">
        <f>VLOOKUP(Tabla13[[#This Row],[Ref]],Hoja1!C:U,19,FALSE)</f>
        <v>#N/A</v>
      </c>
      <c r="W571" s="5" t="e">
        <f>VLOOKUP(Tabla13[[#This Row],[Ref]],Hoja1!C:V,20,FALSE)</f>
        <v>#N/A</v>
      </c>
      <c r="X571" s="5" t="e">
        <f>VLOOKUP(Tabla13[[#This Row],[Ref]],Hoja1!C:W,21,FALSE)</f>
        <v>#N/A</v>
      </c>
      <c r="Y571" s="5" t="e">
        <f>VLOOKUP(Tabla13[[#This Row],[Ref]],Hoja1!C:X,22,FALSE)</f>
        <v>#N/A</v>
      </c>
      <c r="Z571" s="2" t="e">
        <f>SUM(Tabla13[[#This Row],[18]:[38]])</f>
        <v>#N/A</v>
      </c>
      <c r="AA571" s="6">
        <v>20.95</v>
      </c>
      <c r="AB571" s="6">
        <v>20.95</v>
      </c>
      <c r="AC571" s="6"/>
      <c r="AD571" s="3">
        <f>Tabla13[[#This Row],[Price 1]]*2.3</f>
        <v>48.184999999999995</v>
      </c>
      <c r="AE571" s="3"/>
      <c r="AF571" s="3"/>
      <c r="AG571" s="3"/>
    </row>
    <row r="572" spans="1:33" ht="55.5" hidden="1" customHeight="1" x14ac:dyDescent="0.3">
      <c r="A572" s="10"/>
      <c r="B572" s="4" t="s">
        <v>12</v>
      </c>
      <c r="C572" s="4" t="s">
        <v>799</v>
      </c>
      <c r="D572" s="4" t="s">
        <v>17</v>
      </c>
      <c r="E572" s="5" t="e">
        <f>VLOOKUP(Tabla13[[#This Row],[Ref]],Hoja1!C:D,2,FALSE)</f>
        <v>#N/A</v>
      </c>
      <c r="F572" s="5" t="e">
        <f>VLOOKUP(Tabla13[[#This Row],[Ref]],Hoja1!C:E,3,FALSE)</f>
        <v>#N/A</v>
      </c>
      <c r="G572" s="5" t="e">
        <f>VLOOKUP(Tabla13[[#This Row],[Ref]],Hoja1!C:F,4,FALSE)</f>
        <v>#N/A</v>
      </c>
      <c r="H572" s="5" t="e">
        <f>VLOOKUP(Tabla13[[#This Row],[Ref]],Hoja1!C:G,5,FALSE)</f>
        <v>#N/A</v>
      </c>
      <c r="I572" s="5" t="e">
        <f>VLOOKUP(Tabla13[[#This Row],[Ref]],Hoja1!C:H,6,FALSE)</f>
        <v>#N/A</v>
      </c>
      <c r="J572" s="5" t="e">
        <f>VLOOKUP(Tabla13[[#This Row],[Ref]],Hoja1!C:I,7,FALSE)</f>
        <v>#N/A</v>
      </c>
      <c r="K572" s="5" t="e">
        <f>VLOOKUP(Tabla13[[#This Row],[Ref]],Hoja1!C:J,8,FALSE)</f>
        <v>#N/A</v>
      </c>
      <c r="L572" s="5" t="e">
        <f>VLOOKUP(Tabla13[[#This Row],[Ref]],Hoja1!C:K,9,FALSE)</f>
        <v>#N/A</v>
      </c>
      <c r="M572" s="5" t="e">
        <f>VLOOKUP(Tabla13[[#This Row],[Ref]],Hoja1!C:L,10,FALSE)</f>
        <v>#N/A</v>
      </c>
      <c r="N572" s="5" t="e">
        <f>VLOOKUP(Tabla13[[#This Row],[Ref]],Hoja1!C:M,11,FALSE)</f>
        <v>#N/A</v>
      </c>
      <c r="O572" s="5" t="e">
        <f>VLOOKUP(Tabla13[[#This Row],[Ref]],Hoja1!C:N,12,FALSE)</f>
        <v>#N/A</v>
      </c>
      <c r="P572" s="5" t="e">
        <f>VLOOKUP(Tabla13[[#This Row],[Ref]],Hoja1!C:O,13,FALSE)</f>
        <v>#N/A</v>
      </c>
      <c r="Q572" s="5" t="e">
        <f>VLOOKUP(Tabla13[[#This Row],[Ref]],Hoja1!C:P,14,FALSE)</f>
        <v>#N/A</v>
      </c>
      <c r="R572" s="5" t="e">
        <f>VLOOKUP(Tabla13[[#This Row],[Ref]],Hoja1!C:Q,15,FALSE)</f>
        <v>#N/A</v>
      </c>
      <c r="S572" s="5" t="e">
        <f>VLOOKUP(Tabla13[[#This Row],[Ref]],Hoja1!C:R,16,FALSE)</f>
        <v>#N/A</v>
      </c>
      <c r="T572" s="5" t="e">
        <f>VLOOKUP(Tabla13[[#This Row],[Ref]],Hoja1!C:S,17,FALSE)</f>
        <v>#N/A</v>
      </c>
      <c r="U572" s="5" t="e">
        <f>VLOOKUP(Tabla13[[#This Row],[Ref]],Hoja1!C:T,18,FALSE)</f>
        <v>#N/A</v>
      </c>
      <c r="V572" s="5" t="e">
        <f>VLOOKUP(Tabla13[[#This Row],[Ref]],Hoja1!C:U,19,FALSE)</f>
        <v>#N/A</v>
      </c>
      <c r="W572" s="5" t="e">
        <f>VLOOKUP(Tabla13[[#This Row],[Ref]],Hoja1!C:V,20,FALSE)</f>
        <v>#N/A</v>
      </c>
      <c r="X572" s="5" t="e">
        <f>VLOOKUP(Tabla13[[#This Row],[Ref]],Hoja1!C:W,21,FALSE)</f>
        <v>#N/A</v>
      </c>
      <c r="Y572" s="5" t="e">
        <f>VLOOKUP(Tabla13[[#This Row],[Ref]],Hoja1!C:X,22,FALSE)</f>
        <v>#N/A</v>
      </c>
      <c r="Z572" s="2" t="e">
        <f>SUM(Tabla13[[#This Row],[18]:[38]])</f>
        <v>#N/A</v>
      </c>
      <c r="AA572" s="6">
        <v>20.95</v>
      </c>
      <c r="AB572" s="6">
        <v>20.95</v>
      </c>
      <c r="AC572" s="6"/>
      <c r="AD572" s="3">
        <f>Tabla13[[#This Row],[Price 1]]*2.3</f>
        <v>48.184999999999995</v>
      </c>
      <c r="AE572" s="3"/>
      <c r="AF572" s="3"/>
      <c r="AG572" s="3"/>
    </row>
    <row r="573" spans="1:33" ht="55.5" hidden="1" customHeight="1" x14ac:dyDescent="0.3">
      <c r="A573" s="9"/>
      <c r="B573" s="4" t="s">
        <v>12</v>
      </c>
      <c r="C573" s="4" t="s">
        <v>800</v>
      </c>
      <c r="D573" s="4" t="s">
        <v>17</v>
      </c>
      <c r="E573" s="5" t="e">
        <f>VLOOKUP(Tabla13[[#This Row],[Ref]],Hoja1!C:D,2,FALSE)</f>
        <v>#N/A</v>
      </c>
      <c r="F573" s="5" t="e">
        <f>VLOOKUP(Tabla13[[#This Row],[Ref]],Hoja1!C:E,3,FALSE)</f>
        <v>#N/A</v>
      </c>
      <c r="G573" s="5" t="e">
        <f>VLOOKUP(Tabla13[[#This Row],[Ref]],Hoja1!C:F,4,FALSE)</f>
        <v>#N/A</v>
      </c>
      <c r="H573" s="5" t="e">
        <f>VLOOKUP(Tabla13[[#This Row],[Ref]],Hoja1!C:G,5,FALSE)</f>
        <v>#N/A</v>
      </c>
      <c r="I573" s="5" t="e">
        <f>VLOOKUP(Tabla13[[#This Row],[Ref]],Hoja1!C:H,6,FALSE)</f>
        <v>#N/A</v>
      </c>
      <c r="J573" s="5" t="e">
        <f>VLOOKUP(Tabla13[[#This Row],[Ref]],Hoja1!C:I,7,FALSE)</f>
        <v>#N/A</v>
      </c>
      <c r="K573" s="5" t="e">
        <f>VLOOKUP(Tabla13[[#This Row],[Ref]],Hoja1!C:J,8,FALSE)</f>
        <v>#N/A</v>
      </c>
      <c r="L573" s="5" t="e">
        <f>VLOOKUP(Tabla13[[#This Row],[Ref]],Hoja1!C:K,9,FALSE)</f>
        <v>#N/A</v>
      </c>
      <c r="M573" s="5" t="e">
        <f>VLOOKUP(Tabla13[[#This Row],[Ref]],Hoja1!C:L,10,FALSE)</f>
        <v>#N/A</v>
      </c>
      <c r="N573" s="5" t="e">
        <f>VLOOKUP(Tabla13[[#This Row],[Ref]],Hoja1!C:M,11,FALSE)</f>
        <v>#N/A</v>
      </c>
      <c r="O573" s="5" t="e">
        <f>VLOOKUP(Tabla13[[#This Row],[Ref]],Hoja1!C:N,12,FALSE)</f>
        <v>#N/A</v>
      </c>
      <c r="P573" s="5" t="e">
        <f>VLOOKUP(Tabla13[[#This Row],[Ref]],Hoja1!C:O,13,FALSE)</f>
        <v>#N/A</v>
      </c>
      <c r="Q573" s="5" t="e">
        <f>VLOOKUP(Tabla13[[#This Row],[Ref]],Hoja1!C:P,14,FALSE)</f>
        <v>#N/A</v>
      </c>
      <c r="R573" s="5" t="e">
        <f>VLOOKUP(Tabla13[[#This Row],[Ref]],Hoja1!C:Q,15,FALSE)</f>
        <v>#N/A</v>
      </c>
      <c r="S573" s="5" t="e">
        <f>VLOOKUP(Tabla13[[#This Row],[Ref]],Hoja1!C:R,16,FALSE)</f>
        <v>#N/A</v>
      </c>
      <c r="T573" s="5" t="e">
        <f>VLOOKUP(Tabla13[[#This Row],[Ref]],Hoja1!C:S,17,FALSE)</f>
        <v>#N/A</v>
      </c>
      <c r="U573" s="5" t="e">
        <f>VLOOKUP(Tabla13[[#This Row],[Ref]],Hoja1!C:T,18,FALSE)</f>
        <v>#N/A</v>
      </c>
      <c r="V573" s="5" t="e">
        <f>VLOOKUP(Tabla13[[#This Row],[Ref]],Hoja1!C:U,19,FALSE)</f>
        <v>#N/A</v>
      </c>
      <c r="W573" s="5" t="e">
        <f>VLOOKUP(Tabla13[[#This Row],[Ref]],Hoja1!C:V,20,FALSE)</f>
        <v>#N/A</v>
      </c>
      <c r="X573" s="5" t="e">
        <f>VLOOKUP(Tabla13[[#This Row],[Ref]],Hoja1!C:W,21,FALSE)</f>
        <v>#N/A</v>
      </c>
      <c r="Y573" s="5" t="e">
        <f>VLOOKUP(Tabla13[[#This Row],[Ref]],Hoja1!C:X,22,FALSE)</f>
        <v>#N/A</v>
      </c>
      <c r="Z573" s="2" t="e">
        <f>SUM(Tabla13[[#This Row],[18]:[38]])</f>
        <v>#N/A</v>
      </c>
      <c r="AA573" s="6">
        <v>20.95</v>
      </c>
      <c r="AB573" s="6">
        <v>20.95</v>
      </c>
      <c r="AC573" s="6"/>
      <c r="AD573" s="3">
        <f>Tabla13[[#This Row],[Price 1]]*2.3</f>
        <v>48.184999999999995</v>
      </c>
      <c r="AE573" s="3"/>
      <c r="AF573" s="3"/>
      <c r="AG573" s="3"/>
    </row>
    <row r="574" spans="1:33" ht="55.5" hidden="1" customHeight="1" x14ac:dyDescent="0.3">
      <c r="A574" s="10"/>
      <c r="B574" s="4" t="s">
        <v>12</v>
      </c>
      <c r="C574" s="4" t="s">
        <v>801</v>
      </c>
      <c r="D574" s="4" t="s">
        <v>17</v>
      </c>
      <c r="E574" s="5" t="e">
        <f>VLOOKUP(Tabla13[[#This Row],[Ref]],Hoja1!C:D,2,FALSE)</f>
        <v>#N/A</v>
      </c>
      <c r="F574" s="5" t="e">
        <f>VLOOKUP(Tabla13[[#This Row],[Ref]],Hoja1!C:E,3,FALSE)</f>
        <v>#N/A</v>
      </c>
      <c r="G574" s="5" t="e">
        <f>VLOOKUP(Tabla13[[#This Row],[Ref]],Hoja1!C:F,4,FALSE)</f>
        <v>#N/A</v>
      </c>
      <c r="H574" s="5" t="e">
        <f>VLOOKUP(Tabla13[[#This Row],[Ref]],Hoja1!C:G,5,FALSE)</f>
        <v>#N/A</v>
      </c>
      <c r="I574" s="5" t="e">
        <f>VLOOKUP(Tabla13[[#This Row],[Ref]],Hoja1!C:H,6,FALSE)</f>
        <v>#N/A</v>
      </c>
      <c r="J574" s="5" t="e">
        <f>VLOOKUP(Tabla13[[#This Row],[Ref]],Hoja1!C:I,7,FALSE)</f>
        <v>#N/A</v>
      </c>
      <c r="K574" s="5" t="e">
        <f>VLOOKUP(Tabla13[[#This Row],[Ref]],Hoja1!C:J,8,FALSE)</f>
        <v>#N/A</v>
      </c>
      <c r="L574" s="5" t="e">
        <f>VLOOKUP(Tabla13[[#This Row],[Ref]],Hoja1!C:K,9,FALSE)</f>
        <v>#N/A</v>
      </c>
      <c r="M574" s="5" t="e">
        <f>VLOOKUP(Tabla13[[#This Row],[Ref]],Hoja1!C:L,10,FALSE)</f>
        <v>#N/A</v>
      </c>
      <c r="N574" s="5" t="e">
        <f>VLOOKUP(Tabla13[[#This Row],[Ref]],Hoja1!C:M,11,FALSE)</f>
        <v>#N/A</v>
      </c>
      <c r="O574" s="5" t="e">
        <f>VLOOKUP(Tabla13[[#This Row],[Ref]],Hoja1!C:N,12,FALSE)</f>
        <v>#N/A</v>
      </c>
      <c r="P574" s="5" t="e">
        <f>VLOOKUP(Tabla13[[#This Row],[Ref]],Hoja1!C:O,13,FALSE)</f>
        <v>#N/A</v>
      </c>
      <c r="Q574" s="5" t="e">
        <f>VLOOKUP(Tabla13[[#This Row],[Ref]],Hoja1!C:P,14,FALSE)</f>
        <v>#N/A</v>
      </c>
      <c r="R574" s="5" t="e">
        <f>VLOOKUP(Tabla13[[#This Row],[Ref]],Hoja1!C:Q,15,FALSE)</f>
        <v>#N/A</v>
      </c>
      <c r="S574" s="5" t="e">
        <f>VLOOKUP(Tabla13[[#This Row],[Ref]],Hoja1!C:R,16,FALSE)</f>
        <v>#N/A</v>
      </c>
      <c r="T574" s="5" t="e">
        <f>VLOOKUP(Tabla13[[#This Row],[Ref]],Hoja1!C:S,17,FALSE)</f>
        <v>#N/A</v>
      </c>
      <c r="U574" s="5" t="e">
        <f>VLOOKUP(Tabla13[[#This Row],[Ref]],Hoja1!C:T,18,FALSE)</f>
        <v>#N/A</v>
      </c>
      <c r="V574" s="5" t="e">
        <f>VLOOKUP(Tabla13[[#This Row],[Ref]],Hoja1!C:U,19,FALSE)</f>
        <v>#N/A</v>
      </c>
      <c r="W574" s="5" t="e">
        <f>VLOOKUP(Tabla13[[#This Row],[Ref]],Hoja1!C:V,20,FALSE)</f>
        <v>#N/A</v>
      </c>
      <c r="X574" s="5" t="e">
        <f>VLOOKUP(Tabla13[[#This Row],[Ref]],Hoja1!C:W,21,FALSE)</f>
        <v>#N/A</v>
      </c>
      <c r="Y574" s="5" t="e">
        <f>VLOOKUP(Tabla13[[#This Row],[Ref]],Hoja1!C:X,22,FALSE)</f>
        <v>#N/A</v>
      </c>
      <c r="Z574" s="2" t="e">
        <f>SUM(Tabla13[[#This Row],[18]:[38]])</f>
        <v>#N/A</v>
      </c>
      <c r="AA574" s="6">
        <v>20.95</v>
      </c>
      <c r="AB574" s="6">
        <v>20.95</v>
      </c>
      <c r="AC574" s="6"/>
      <c r="AD574" s="3">
        <f>Tabla13[[#This Row],[Price 1]]*2.3</f>
        <v>48.184999999999995</v>
      </c>
      <c r="AE574" s="3"/>
      <c r="AF574" s="3"/>
      <c r="AG574" s="3"/>
    </row>
    <row r="575" spans="1:33" ht="55.5" hidden="1" customHeight="1" x14ac:dyDescent="0.3">
      <c r="A575" s="9"/>
      <c r="B575" s="4" t="s">
        <v>12</v>
      </c>
      <c r="C575" s="4" t="s">
        <v>802</v>
      </c>
      <c r="D575" s="4" t="s">
        <v>17</v>
      </c>
      <c r="E575" s="5" t="e">
        <f>VLOOKUP(Tabla13[[#This Row],[Ref]],Hoja1!C:D,2,FALSE)</f>
        <v>#N/A</v>
      </c>
      <c r="F575" s="5" t="e">
        <f>VLOOKUP(Tabla13[[#This Row],[Ref]],Hoja1!C:E,3,FALSE)</f>
        <v>#N/A</v>
      </c>
      <c r="G575" s="5" t="e">
        <f>VLOOKUP(Tabla13[[#This Row],[Ref]],Hoja1!C:F,4,FALSE)</f>
        <v>#N/A</v>
      </c>
      <c r="H575" s="5" t="e">
        <f>VLOOKUP(Tabla13[[#This Row],[Ref]],Hoja1!C:G,5,FALSE)</f>
        <v>#N/A</v>
      </c>
      <c r="I575" s="5" t="e">
        <f>VLOOKUP(Tabla13[[#This Row],[Ref]],Hoja1!C:H,6,FALSE)</f>
        <v>#N/A</v>
      </c>
      <c r="J575" s="5" t="e">
        <f>VLOOKUP(Tabla13[[#This Row],[Ref]],Hoja1!C:I,7,FALSE)</f>
        <v>#N/A</v>
      </c>
      <c r="K575" s="5" t="e">
        <f>VLOOKUP(Tabla13[[#This Row],[Ref]],Hoja1!C:J,8,FALSE)</f>
        <v>#N/A</v>
      </c>
      <c r="L575" s="5" t="e">
        <f>VLOOKUP(Tabla13[[#This Row],[Ref]],Hoja1!C:K,9,FALSE)</f>
        <v>#N/A</v>
      </c>
      <c r="M575" s="5" t="e">
        <f>VLOOKUP(Tabla13[[#This Row],[Ref]],Hoja1!C:L,10,FALSE)</f>
        <v>#N/A</v>
      </c>
      <c r="N575" s="5" t="e">
        <f>VLOOKUP(Tabla13[[#This Row],[Ref]],Hoja1!C:M,11,FALSE)</f>
        <v>#N/A</v>
      </c>
      <c r="O575" s="5" t="e">
        <f>VLOOKUP(Tabla13[[#This Row],[Ref]],Hoja1!C:N,12,FALSE)</f>
        <v>#N/A</v>
      </c>
      <c r="P575" s="5" t="e">
        <f>VLOOKUP(Tabla13[[#This Row],[Ref]],Hoja1!C:O,13,FALSE)</f>
        <v>#N/A</v>
      </c>
      <c r="Q575" s="5" t="e">
        <f>VLOOKUP(Tabla13[[#This Row],[Ref]],Hoja1!C:P,14,FALSE)</f>
        <v>#N/A</v>
      </c>
      <c r="R575" s="5" t="e">
        <f>VLOOKUP(Tabla13[[#This Row],[Ref]],Hoja1!C:Q,15,FALSE)</f>
        <v>#N/A</v>
      </c>
      <c r="S575" s="5" t="e">
        <f>VLOOKUP(Tabla13[[#This Row],[Ref]],Hoja1!C:R,16,FALSE)</f>
        <v>#N/A</v>
      </c>
      <c r="T575" s="5" t="e">
        <f>VLOOKUP(Tabla13[[#This Row],[Ref]],Hoja1!C:S,17,FALSE)</f>
        <v>#N/A</v>
      </c>
      <c r="U575" s="5" t="e">
        <f>VLOOKUP(Tabla13[[#This Row],[Ref]],Hoja1!C:T,18,FALSE)</f>
        <v>#N/A</v>
      </c>
      <c r="V575" s="5" t="e">
        <f>VLOOKUP(Tabla13[[#This Row],[Ref]],Hoja1!C:U,19,FALSE)</f>
        <v>#N/A</v>
      </c>
      <c r="W575" s="5" t="e">
        <f>VLOOKUP(Tabla13[[#This Row],[Ref]],Hoja1!C:V,20,FALSE)</f>
        <v>#N/A</v>
      </c>
      <c r="X575" s="5" t="e">
        <f>VLOOKUP(Tabla13[[#This Row],[Ref]],Hoja1!C:W,21,FALSE)</f>
        <v>#N/A</v>
      </c>
      <c r="Y575" s="5" t="e">
        <f>VLOOKUP(Tabla13[[#This Row],[Ref]],Hoja1!C:X,22,FALSE)</f>
        <v>#N/A</v>
      </c>
      <c r="Z575" s="2" t="e">
        <f>SUM(Tabla13[[#This Row],[18]:[38]])</f>
        <v>#N/A</v>
      </c>
      <c r="AA575" s="6">
        <v>20.95</v>
      </c>
      <c r="AB575" s="6">
        <v>20.95</v>
      </c>
      <c r="AC575" s="6"/>
      <c r="AD575" s="3">
        <f>Tabla13[[#This Row],[Price 1]]*2.3</f>
        <v>48.184999999999995</v>
      </c>
      <c r="AE575" s="3"/>
      <c r="AF575" s="3"/>
      <c r="AG575" s="3"/>
    </row>
    <row r="576" spans="1:33" ht="55.5" hidden="1" customHeight="1" x14ac:dyDescent="0.3">
      <c r="A576" s="10"/>
      <c r="B576" s="4" t="s">
        <v>12</v>
      </c>
      <c r="C576" s="4" t="s">
        <v>803</v>
      </c>
      <c r="D576" s="4" t="s">
        <v>804</v>
      </c>
      <c r="E576" s="5" t="e">
        <f>VLOOKUP(Tabla13[[#This Row],[Ref]],Hoja1!C:D,2,FALSE)</f>
        <v>#N/A</v>
      </c>
      <c r="F576" s="5" t="e">
        <f>VLOOKUP(Tabla13[[#This Row],[Ref]],Hoja1!C:E,3,FALSE)</f>
        <v>#N/A</v>
      </c>
      <c r="G576" s="5" t="e">
        <f>VLOOKUP(Tabla13[[#This Row],[Ref]],Hoja1!C:F,4,FALSE)</f>
        <v>#N/A</v>
      </c>
      <c r="H576" s="5" t="e">
        <f>VLOOKUP(Tabla13[[#This Row],[Ref]],Hoja1!C:G,5,FALSE)</f>
        <v>#N/A</v>
      </c>
      <c r="I576" s="5" t="e">
        <f>VLOOKUP(Tabla13[[#This Row],[Ref]],Hoja1!C:H,6,FALSE)</f>
        <v>#N/A</v>
      </c>
      <c r="J576" s="5" t="e">
        <f>VLOOKUP(Tabla13[[#This Row],[Ref]],Hoja1!C:I,7,FALSE)</f>
        <v>#N/A</v>
      </c>
      <c r="K576" s="5" t="e">
        <f>VLOOKUP(Tabla13[[#This Row],[Ref]],Hoja1!C:J,8,FALSE)</f>
        <v>#N/A</v>
      </c>
      <c r="L576" s="5" t="e">
        <f>VLOOKUP(Tabla13[[#This Row],[Ref]],Hoja1!C:K,9,FALSE)</f>
        <v>#N/A</v>
      </c>
      <c r="M576" s="5" t="e">
        <f>VLOOKUP(Tabla13[[#This Row],[Ref]],Hoja1!C:L,10,FALSE)</f>
        <v>#N/A</v>
      </c>
      <c r="N576" s="5" t="e">
        <f>VLOOKUP(Tabla13[[#This Row],[Ref]],Hoja1!C:M,11,FALSE)</f>
        <v>#N/A</v>
      </c>
      <c r="O576" s="5" t="e">
        <f>VLOOKUP(Tabla13[[#This Row],[Ref]],Hoja1!C:N,12,FALSE)</f>
        <v>#N/A</v>
      </c>
      <c r="P576" s="5" t="e">
        <f>VLOOKUP(Tabla13[[#This Row],[Ref]],Hoja1!C:O,13,FALSE)</f>
        <v>#N/A</v>
      </c>
      <c r="Q576" s="5" t="e">
        <f>VLOOKUP(Tabla13[[#This Row],[Ref]],Hoja1!C:P,14,FALSE)</f>
        <v>#N/A</v>
      </c>
      <c r="R576" s="5" t="e">
        <f>VLOOKUP(Tabla13[[#This Row],[Ref]],Hoja1!C:Q,15,FALSE)</f>
        <v>#N/A</v>
      </c>
      <c r="S576" s="5" t="e">
        <f>VLOOKUP(Tabla13[[#This Row],[Ref]],Hoja1!C:R,16,FALSE)</f>
        <v>#N/A</v>
      </c>
      <c r="T576" s="5" t="e">
        <f>VLOOKUP(Tabla13[[#This Row],[Ref]],Hoja1!C:S,17,FALSE)</f>
        <v>#N/A</v>
      </c>
      <c r="U576" s="5" t="e">
        <f>VLOOKUP(Tabla13[[#This Row],[Ref]],Hoja1!C:T,18,FALSE)</f>
        <v>#N/A</v>
      </c>
      <c r="V576" s="5" t="e">
        <f>VLOOKUP(Tabla13[[#This Row],[Ref]],Hoja1!C:U,19,FALSE)</f>
        <v>#N/A</v>
      </c>
      <c r="W576" s="5" t="e">
        <f>VLOOKUP(Tabla13[[#This Row],[Ref]],Hoja1!C:V,20,FALSE)</f>
        <v>#N/A</v>
      </c>
      <c r="X576" s="5" t="e">
        <f>VLOOKUP(Tabla13[[#This Row],[Ref]],Hoja1!C:W,21,FALSE)</f>
        <v>#N/A</v>
      </c>
      <c r="Y576" s="5" t="e">
        <f>VLOOKUP(Tabla13[[#This Row],[Ref]],Hoja1!C:X,22,FALSE)</f>
        <v>#N/A</v>
      </c>
      <c r="Z576" s="2" t="e">
        <f>SUM(Tabla13[[#This Row],[18]:[38]])</f>
        <v>#N/A</v>
      </c>
      <c r="AA576" s="6">
        <v>32.950000000000003</v>
      </c>
      <c r="AB576" s="6">
        <v>33.950000000000003</v>
      </c>
      <c r="AC576" s="6">
        <v>35.950000000000003</v>
      </c>
      <c r="AD576" s="3">
        <f>Tabla13[[#This Row],[Price 1]]*2.3</f>
        <v>75.784999999999997</v>
      </c>
      <c r="AE576" s="3"/>
      <c r="AF576" s="3"/>
      <c r="AG576" s="3"/>
    </row>
    <row r="577" spans="1:33" ht="55.5" hidden="1" customHeight="1" x14ac:dyDescent="0.3">
      <c r="A577" s="10"/>
      <c r="B577" s="4" t="s">
        <v>12</v>
      </c>
      <c r="C577" s="4" t="s">
        <v>805</v>
      </c>
      <c r="D577" s="4" t="s">
        <v>804</v>
      </c>
      <c r="E577" s="5" t="e">
        <f>VLOOKUP(Tabla13[[#This Row],[Ref]],Hoja1!C:D,2,FALSE)</f>
        <v>#N/A</v>
      </c>
      <c r="F577" s="5" t="e">
        <f>VLOOKUP(Tabla13[[#This Row],[Ref]],Hoja1!C:E,3,FALSE)</f>
        <v>#N/A</v>
      </c>
      <c r="G577" s="5" t="e">
        <f>VLOOKUP(Tabla13[[#This Row],[Ref]],Hoja1!C:F,4,FALSE)</f>
        <v>#N/A</v>
      </c>
      <c r="H577" s="5" t="e">
        <f>VLOOKUP(Tabla13[[#This Row],[Ref]],Hoja1!C:G,5,FALSE)</f>
        <v>#N/A</v>
      </c>
      <c r="I577" s="5" t="e">
        <f>VLOOKUP(Tabla13[[#This Row],[Ref]],Hoja1!C:H,6,FALSE)</f>
        <v>#N/A</v>
      </c>
      <c r="J577" s="5" t="e">
        <f>VLOOKUP(Tabla13[[#This Row],[Ref]],Hoja1!C:I,7,FALSE)</f>
        <v>#N/A</v>
      </c>
      <c r="K577" s="5" t="e">
        <f>VLOOKUP(Tabla13[[#This Row],[Ref]],Hoja1!C:J,8,FALSE)</f>
        <v>#N/A</v>
      </c>
      <c r="L577" s="5" t="e">
        <f>VLOOKUP(Tabla13[[#This Row],[Ref]],Hoja1!C:K,9,FALSE)</f>
        <v>#N/A</v>
      </c>
      <c r="M577" s="5" t="e">
        <f>VLOOKUP(Tabla13[[#This Row],[Ref]],Hoja1!C:L,10,FALSE)</f>
        <v>#N/A</v>
      </c>
      <c r="N577" s="5" t="e">
        <f>VLOOKUP(Tabla13[[#This Row],[Ref]],Hoja1!C:M,11,FALSE)</f>
        <v>#N/A</v>
      </c>
      <c r="O577" s="5" t="e">
        <f>VLOOKUP(Tabla13[[#This Row],[Ref]],Hoja1!C:N,12,FALSE)</f>
        <v>#N/A</v>
      </c>
      <c r="P577" s="5" t="e">
        <f>VLOOKUP(Tabla13[[#This Row],[Ref]],Hoja1!C:O,13,FALSE)</f>
        <v>#N/A</v>
      </c>
      <c r="Q577" s="5" t="e">
        <f>VLOOKUP(Tabla13[[#This Row],[Ref]],Hoja1!C:P,14,FALSE)</f>
        <v>#N/A</v>
      </c>
      <c r="R577" s="5" t="e">
        <f>VLOOKUP(Tabla13[[#This Row],[Ref]],Hoja1!C:Q,15,FALSE)</f>
        <v>#N/A</v>
      </c>
      <c r="S577" s="5" t="e">
        <f>VLOOKUP(Tabla13[[#This Row],[Ref]],Hoja1!C:R,16,FALSE)</f>
        <v>#N/A</v>
      </c>
      <c r="T577" s="5" t="e">
        <f>VLOOKUP(Tabla13[[#This Row],[Ref]],Hoja1!C:S,17,FALSE)</f>
        <v>#N/A</v>
      </c>
      <c r="U577" s="5" t="e">
        <f>VLOOKUP(Tabla13[[#This Row],[Ref]],Hoja1!C:T,18,FALSE)</f>
        <v>#N/A</v>
      </c>
      <c r="V577" s="5" t="e">
        <f>VLOOKUP(Tabla13[[#This Row],[Ref]],Hoja1!C:U,19,FALSE)</f>
        <v>#N/A</v>
      </c>
      <c r="W577" s="5" t="e">
        <f>VLOOKUP(Tabla13[[#This Row],[Ref]],Hoja1!C:V,20,FALSE)</f>
        <v>#N/A</v>
      </c>
      <c r="X577" s="5" t="e">
        <f>VLOOKUP(Tabla13[[#This Row],[Ref]],Hoja1!C:W,21,FALSE)</f>
        <v>#N/A</v>
      </c>
      <c r="Y577" s="5" t="e">
        <f>VLOOKUP(Tabla13[[#This Row],[Ref]],Hoja1!C:X,22,FALSE)</f>
        <v>#N/A</v>
      </c>
      <c r="Z577" s="2" t="e">
        <f>SUM(Tabla13[[#This Row],[18]:[38]])</f>
        <v>#N/A</v>
      </c>
      <c r="AA577" s="6">
        <v>32.950000000000003</v>
      </c>
      <c r="AB577" s="6">
        <v>33.950000000000003</v>
      </c>
      <c r="AC577" s="6">
        <v>35.950000000000003</v>
      </c>
      <c r="AD577" s="3">
        <f>Tabla13[[#This Row],[Price 1]]*2.3</f>
        <v>75.784999999999997</v>
      </c>
      <c r="AE577" s="3"/>
      <c r="AF577" s="3"/>
      <c r="AG577" s="3"/>
    </row>
    <row r="578" spans="1:33" ht="55.5" hidden="1" customHeight="1" x14ac:dyDescent="0.3">
      <c r="A578" s="10"/>
      <c r="B578" s="4" t="s">
        <v>12</v>
      </c>
      <c r="C578" s="4" t="s">
        <v>806</v>
      </c>
      <c r="D578" s="4" t="s">
        <v>641</v>
      </c>
      <c r="E578" s="5" t="e">
        <f>VLOOKUP(Tabla13[[#This Row],[Ref]],Hoja1!C:D,2,FALSE)</f>
        <v>#N/A</v>
      </c>
      <c r="F578" s="5" t="e">
        <f>VLOOKUP(Tabla13[[#This Row],[Ref]],Hoja1!C:E,3,FALSE)</f>
        <v>#N/A</v>
      </c>
      <c r="G578" s="5" t="e">
        <f>VLOOKUP(Tabla13[[#This Row],[Ref]],Hoja1!C:F,4,FALSE)</f>
        <v>#N/A</v>
      </c>
      <c r="H578" s="5" t="e">
        <f>VLOOKUP(Tabla13[[#This Row],[Ref]],Hoja1!C:G,5,FALSE)</f>
        <v>#N/A</v>
      </c>
      <c r="I578" s="5" t="e">
        <f>VLOOKUP(Tabla13[[#This Row],[Ref]],Hoja1!C:H,6,FALSE)</f>
        <v>#N/A</v>
      </c>
      <c r="J578" s="5" t="e">
        <f>VLOOKUP(Tabla13[[#This Row],[Ref]],Hoja1!C:I,7,FALSE)</f>
        <v>#N/A</v>
      </c>
      <c r="K578" s="5" t="e">
        <f>VLOOKUP(Tabla13[[#This Row],[Ref]],Hoja1!C:J,8,FALSE)</f>
        <v>#N/A</v>
      </c>
      <c r="L578" s="5" t="e">
        <f>VLOOKUP(Tabla13[[#This Row],[Ref]],Hoja1!C:K,9,FALSE)</f>
        <v>#N/A</v>
      </c>
      <c r="M578" s="5" t="e">
        <f>VLOOKUP(Tabla13[[#This Row],[Ref]],Hoja1!C:L,10,FALSE)</f>
        <v>#N/A</v>
      </c>
      <c r="N578" s="5" t="e">
        <f>VLOOKUP(Tabla13[[#This Row],[Ref]],Hoja1!C:M,11,FALSE)</f>
        <v>#N/A</v>
      </c>
      <c r="O578" s="5" t="e">
        <f>VLOOKUP(Tabla13[[#This Row],[Ref]],Hoja1!C:N,12,FALSE)</f>
        <v>#N/A</v>
      </c>
      <c r="P578" s="5" t="e">
        <f>VLOOKUP(Tabla13[[#This Row],[Ref]],Hoja1!C:O,13,FALSE)</f>
        <v>#N/A</v>
      </c>
      <c r="Q578" s="5" t="e">
        <f>VLOOKUP(Tabla13[[#This Row],[Ref]],Hoja1!C:P,14,FALSE)</f>
        <v>#N/A</v>
      </c>
      <c r="R578" s="5" t="e">
        <f>VLOOKUP(Tabla13[[#This Row],[Ref]],Hoja1!C:Q,15,FALSE)</f>
        <v>#N/A</v>
      </c>
      <c r="S578" s="5" t="e">
        <f>VLOOKUP(Tabla13[[#This Row],[Ref]],Hoja1!C:R,16,FALSE)</f>
        <v>#N/A</v>
      </c>
      <c r="T578" s="5" t="e">
        <f>VLOOKUP(Tabla13[[#This Row],[Ref]],Hoja1!C:S,17,FALSE)</f>
        <v>#N/A</v>
      </c>
      <c r="U578" s="5" t="e">
        <f>VLOOKUP(Tabla13[[#This Row],[Ref]],Hoja1!C:T,18,FALSE)</f>
        <v>#N/A</v>
      </c>
      <c r="V578" s="5" t="e">
        <f>VLOOKUP(Tabla13[[#This Row],[Ref]],Hoja1!C:U,19,FALSE)</f>
        <v>#N/A</v>
      </c>
      <c r="W578" s="5" t="e">
        <f>VLOOKUP(Tabla13[[#This Row],[Ref]],Hoja1!C:V,20,FALSE)</f>
        <v>#N/A</v>
      </c>
      <c r="X578" s="5" t="e">
        <f>VLOOKUP(Tabla13[[#This Row],[Ref]],Hoja1!C:W,21,FALSE)</f>
        <v>#N/A</v>
      </c>
      <c r="Y578" s="5" t="e">
        <f>VLOOKUP(Tabla13[[#This Row],[Ref]],Hoja1!C:X,22,FALSE)</f>
        <v>#N/A</v>
      </c>
      <c r="Z578" s="2" t="e">
        <f>SUM(Tabla13[[#This Row],[18]:[38]])</f>
        <v>#N/A</v>
      </c>
      <c r="AA578" s="6">
        <v>28.95</v>
      </c>
      <c r="AB578" s="6">
        <v>29.95</v>
      </c>
      <c r="AC578" s="6">
        <v>31.95</v>
      </c>
      <c r="AD578" s="3">
        <f>Tabla13[[#This Row],[Price 1]]*2.3</f>
        <v>66.584999999999994</v>
      </c>
      <c r="AE578" s="3"/>
      <c r="AF578" s="3"/>
      <c r="AG578" s="3"/>
    </row>
    <row r="579" spans="1:33" ht="55.5" hidden="1" customHeight="1" x14ac:dyDescent="0.3">
      <c r="A579" s="9"/>
      <c r="B579" s="4" t="s">
        <v>12</v>
      </c>
      <c r="C579" s="4" t="s">
        <v>807</v>
      </c>
      <c r="D579" s="4" t="s">
        <v>641</v>
      </c>
      <c r="E579" s="5" t="e">
        <f>VLOOKUP(Tabla13[[#This Row],[Ref]],Hoja1!C:D,2,FALSE)</f>
        <v>#N/A</v>
      </c>
      <c r="F579" s="5" t="e">
        <f>VLOOKUP(Tabla13[[#This Row],[Ref]],Hoja1!C:E,3,FALSE)</f>
        <v>#N/A</v>
      </c>
      <c r="G579" s="5" t="e">
        <f>VLOOKUP(Tabla13[[#This Row],[Ref]],Hoja1!C:F,4,FALSE)</f>
        <v>#N/A</v>
      </c>
      <c r="H579" s="5" t="e">
        <f>VLOOKUP(Tabla13[[#This Row],[Ref]],Hoja1!C:G,5,FALSE)</f>
        <v>#N/A</v>
      </c>
      <c r="I579" s="5" t="e">
        <f>VLOOKUP(Tabla13[[#This Row],[Ref]],Hoja1!C:H,6,FALSE)</f>
        <v>#N/A</v>
      </c>
      <c r="J579" s="5" t="e">
        <f>VLOOKUP(Tabla13[[#This Row],[Ref]],Hoja1!C:I,7,FALSE)</f>
        <v>#N/A</v>
      </c>
      <c r="K579" s="5" t="e">
        <f>VLOOKUP(Tabla13[[#This Row],[Ref]],Hoja1!C:J,8,FALSE)</f>
        <v>#N/A</v>
      </c>
      <c r="L579" s="5" t="e">
        <f>VLOOKUP(Tabla13[[#This Row],[Ref]],Hoja1!C:K,9,FALSE)</f>
        <v>#N/A</v>
      </c>
      <c r="M579" s="5" t="e">
        <f>VLOOKUP(Tabla13[[#This Row],[Ref]],Hoja1!C:L,10,FALSE)</f>
        <v>#N/A</v>
      </c>
      <c r="N579" s="5" t="e">
        <f>VLOOKUP(Tabla13[[#This Row],[Ref]],Hoja1!C:M,11,FALSE)</f>
        <v>#N/A</v>
      </c>
      <c r="O579" s="5" t="e">
        <f>VLOOKUP(Tabla13[[#This Row],[Ref]],Hoja1!C:N,12,FALSE)</f>
        <v>#N/A</v>
      </c>
      <c r="P579" s="5" t="e">
        <f>VLOOKUP(Tabla13[[#This Row],[Ref]],Hoja1!C:O,13,FALSE)</f>
        <v>#N/A</v>
      </c>
      <c r="Q579" s="5" t="e">
        <f>VLOOKUP(Tabla13[[#This Row],[Ref]],Hoja1!C:P,14,FALSE)</f>
        <v>#N/A</v>
      </c>
      <c r="R579" s="5" t="e">
        <f>VLOOKUP(Tabla13[[#This Row],[Ref]],Hoja1!C:Q,15,FALSE)</f>
        <v>#N/A</v>
      </c>
      <c r="S579" s="5" t="e">
        <f>VLOOKUP(Tabla13[[#This Row],[Ref]],Hoja1!C:R,16,FALSE)</f>
        <v>#N/A</v>
      </c>
      <c r="T579" s="5" t="e">
        <f>VLOOKUP(Tabla13[[#This Row],[Ref]],Hoja1!C:S,17,FALSE)</f>
        <v>#N/A</v>
      </c>
      <c r="U579" s="5" t="e">
        <f>VLOOKUP(Tabla13[[#This Row],[Ref]],Hoja1!C:T,18,FALSE)</f>
        <v>#N/A</v>
      </c>
      <c r="V579" s="5" t="e">
        <f>VLOOKUP(Tabla13[[#This Row],[Ref]],Hoja1!C:U,19,FALSE)</f>
        <v>#N/A</v>
      </c>
      <c r="W579" s="5" t="e">
        <f>VLOOKUP(Tabla13[[#This Row],[Ref]],Hoja1!C:V,20,FALSE)</f>
        <v>#N/A</v>
      </c>
      <c r="X579" s="5" t="e">
        <f>VLOOKUP(Tabla13[[#This Row],[Ref]],Hoja1!C:W,21,FALSE)</f>
        <v>#N/A</v>
      </c>
      <c r="Y579" s="5" t="e">
        <f>VLOOKUP(Tabla13[[#This Row],[Ref]],Hoja1!C:X,22,FALSE)</f>
        <v>#N/A</v>
      </c>
      <c r="Z579" s="2" t="e">
        <f>SUM(Tabla13[[#This Row],[18]:[38]])</f>
        <v>#N/A</v>
      </c>
      <c r="AA579" s="6">
        <v>28.95</v>
      </c>
      <c r="AB579" s="6">
        <v>29.95</v>
      </c>
      <c r="AC579" s="6">
        <v>31.95</v>
      </c>
      <c r="AD579" s="3">
        <f>Tabla13[[#This Row],[Price 1]]*2.3</f>
        <v>66.584999999999994</v>
      </c>
      <c r="AE579" s="3"/>
      <c r="AF579" s="3"/>
      <c r="AG579" s="3"/>
    </row>
    <row r="580" spans="1:33" ht="55.5" hidden="1" customHeight="1" x14ac:dyDescent="0.3">
      <c r="A580" s="9"/>
      <c r="B580" s="4" t="s">
        <v>12</v>
      </c>
      <c r="C580" s="4" t="s">
        <v>808</v>
      </c>
      <c r="D580" s="4" t="s">
        <v>637</v>
      </c>
      <c r="E580" s="5">
        <f>VLOOKUP(Tabla13[[#This Row],[Ref]],Hoja1!C:D,2,FALSE)</f>
        <v>0</v>
      </c>
      <c r="F580" s="5">
        <f>VLOOKUP(Tabla13[[#This Row],[Ref]],Hoja1!C:E,3,FALSE)</f>
        <v>0</v>
      </c>
      <c r="G580" s="5">
        <f>VLOOKUP(Tabla13[[#This Row],[Ref]],Hoja1!C:F,4,FALSE)</f>
        <v>0</v>
      </c>
      <c r="H580" s="5">
        <f>VLOOKUP(Tabla13[[#This Row],[Ref]],Hoja1!C:G,5,FALSE)</f>
        <v>0</v>
      </c>
      <c r="I580" s="5">
        <f>VLOOKUP(Tabla13[[#This Row],[Ref]],Hoja1!C:H,6,FALSE)</f>
        <v>0</v>
      </c>
      <c r="J580" s="5">
        <f>VLOOKUP(Tabla13[[#This Row],[Ref]],Hoja1!C:I,7,FALSE)</f>
        <v>0</v>
      </c>
      <c r="K580" s="5">
        <f>VLOOKUP(Tabla13[[#This Row],[Ref]],Hoja1!C:J,8,FALSE)</f>
        <v>0</v>
      </c>
      <c r="L580" s="5">
        <f>VLOOKUP(Tabla13[[#This Row],[Ref]],Hoja1!C:K,9,FALSE)</f>
        <v>0</v>
      </c>
      <c r="M580" s="5">
        <f>VLOOKUP(Tabla13[[#This Row],[Ref]],Hoja1!C:L,10,FALSE)</f>
        <v>1</v>
      </c>
      <c r="N580" s="5">
        <f>VLOOKUP(Tabla13[[#This Row],[Ref]],Hoja1!C:M,11,FALSE)</f>
        <v>0</v>
      </c>
      <c r="O580" s="5">
        <f>VLOOKUP(Tabla13[[#This Row],[Ref]],Hoja1!C:N,12,FALSE)</f>
        <v>0</v>
      </c>
      <c r="P580" s="5">
        <f>VLOOKUP(Tabla13[[#This Row],[Ref]],Hoja1!C:O,13,FALSE)</f>
        <v>0</v>
      </c>
      <c r="Q580" s="5">
        <f>VLOOKUP(Tabla13[[#This Row],[Ref]],Hoja1!C:P,14,FALSE)</f>
        <v>0</v>
      </c>
      <c r="R580" s="5">
        <f>VLOOKUP(Tabla13[[#This Row],[Ref]],Hoja1!C:Q,15,FALSE)</f>
        <v>0</v>
      </c>
      <c r="S580" s="5">
        <f>VLOOKUP(Tabla13[[#This Row],[Ref]],Hoja1!C:R,16,FALSE)</f>
        <v>0</v>
      </c>
      <c r="T580" s="5">
        <f>VLOOKUP(Tabla13[[#This Row],[Ref]],Hoja1!C:S,17,FALSE)</f>
        <v>0</v>
      </c>
      <c r="U580" s="5">
        <f>VLOOKUP(Tabla13[[#This Row],[Ref]],Hoja1!C:T,18,FALSE)</f>
        <v>0</v>
      </c>
      <c r="V580" s="5">
        <f>VLOOKUP(Tabla13[[#This Row],[Ref]],Hoja1!C:U,19,FALSE)</f>
        <v>0</v>
      </c>
      <c r="W580" s="5">
        <f>VLOOKUP(Tabla13[[#This Row],[Ref]],Hoja1!C:V,20,FALSE)</f>
        <v>0</v>
      </c>
      <c r="X580" s="5">
        <f>VLOOKUP(Tabla13[[#This Row],[Ref]],Hoja1!C:W,21,FALSE)</f>
        <v>0</v>
      </c>
      <c r="Y580" s="5">
        <f>VLOOKUP(Tabla13[[#This Row],[Ref]],Hoja1!C:X,22,FALSE)</f>
        <v>0</v>
      </c>
      <c r="Z580" s="2">
        <f>SUM(Tabla13[[#This Row],[18]:[38]])</f>
        <v>1</v>
      </c>
      <c r="AA580" s="6">
        <v>29.95</v>
      </c>
      <c r="AB580" s="6">
        <v>30.95</v>
      </c>
      <c r="AC580" s="6">
        <v>31.95</v>
      </c>
      <c r="AD580" s="3">
        <f>Tabla13[[#This Row],[Price 1]]*2.3</f>
        <v>68.884999999999991</v>
      </c>
      <c r="AE580" s="3">
        <f>Tabla13[[#This Row],[Price 2]]*2.3</f>
        <v>71.184999999999988</v>
      </c>
      <c r="AF580" s="3">
        <f>Tabla13[[#This Row],[Price 3]]*2.3</f>
        <v>73.484999999999999</v>
      </c>
      <c r="AG580" s="3" t="s">
        <v>1643</v>
      </c>
    </row>
    <row r="581" spans="1:33" ht="55.5" hidden="1" customHeight="1" x14ac:dyDescent="0.3">
      <c r="A581" s="9"/>
      <c r="B581" s="4" t="s">
        <v>12</v>
      </c>
      <c r="C581" s="4" t="s">
        <v>809</v>
      </c>
      <c r="D581" s="4" t="s">
        <v>637</v>
      </c>
      <c r="E581" s="5" t="e">
        <f>VLOOKUP(Tabla13[[#This Row],[Ref]],Hoja1!C:D,2,FALSE)</f>
        <v>#N/A</v>
      </c>
      <c r="F581" s="5" t="e">
        <f>VLOOKUP(Tabla13[[#This Row],[Ref]],Hoja1!C:E,3,FALSE)</f>
        <v>#N/A</v>
      </c>
      <c r="G581" s="5" t="e">
        <f>VLOOKUP(Tabla13[[#This Row],[Ref]],Hoja1!C:F,4,FALSE)</f>
        <v>#N/A</v>
      </c>
      <c r="H581" s="5" t="e">
        <f>VLOOKUP(Tabla13[[#This Row],[Ref]],Hoja1!C:G,5,FALSE)</f>
        <v>#N/A</v>
      </c>
      <c r="I581" s="5" t="e">
        <f>VLOOKUP(Tabla13[[#This Row],[Ref]],Hoja1!C:H,6,FALSE)</f>
        <v>#N/A</v>
      </c>
      <c r="J581" s="5" t="e">
        <f>VLOOKUP(Tabla13[[#This Row],[Ref]],Hoja1!C:I,7,FALSE)</f>
        <v>#N/A</v>
      </c>
      <c r="K581" s="5" t="e">
        <f>VLOOKUP(Tabla13[[#This Row],[Ref]],Hoja1!C:J,8,FALSE)</f>
        <v>#N/A</v>
      </c>
      <c r="L581" s="5" t="e">
        <f>VLOOKUP(Tabla13[[#This Row],[Ref]],Hoja1!C:K,9,FALSE)</f>
        <v>#N/A</v>
      </c>
      <c r="M581" s="5" t="e">
        <f>VLOOKUP(Tabla13[[#This Row],[Ref]],Hoja1!C:L,10,FALSE)</f>
        <v>#N/A</v>
      </c>
      <c r="N581" s="5" t="e">
        <f>VLOOKUP(Tabla13[[#This Row],[Ref]],Hoja1!C:M,11,FALSE)</f>
        <v>#N/A</v>
      </c>
      <c r="O581" s="5" t="e">
        <f>VLOOKUP(Tabla13[[#This Row],[Ref]],Hoja1!C:N,12,FALSE)</f>
        <v>#N/A</v>
      </c>
      <c r="P581" s="5" t="e">
        <f>VLOOKUP(Tabla13[[#This Row],[Ref]],Hoja1!C:O,13,FALSE)</f>
        <v>#N/A</v>
      </c>
      <c r="Q581" s="5" t="e">
        <f>VLOOKUP(Tabla13[[#This Row],[Ref]],Hoja1!C:P,14,FALSE)</f>
        <v>#N/A</v>
      </c>
      <c r="R581" s="5" t="e">
        <f>VLOOKUP(Tabla13[[#This Row],[Ref]],Hoja1!C:Q,15,FALSE)</f>
        <v>#N/A</v>
      </c>
      <c r="S581" s="5" t="e">
        <f>VLOOKUP(Tabla13[[#This Row],[Ref]],Hoja1!C:R,16,FALSE)</f>
        <v>#N/A</v>
      </c>
      <c r="T581" s="5" t="e">
        <f>VLOOKUP(Tabla13[[#This Row],[Ref]],Hoja1!C:S,17,FALSE)</f>
        <v>#N/A</v>
      </c>
      <c r="U581" s="5" t="e">
        <f>VLOOKUP(Tabla13[[#This Row],[Ref]],Hoja1!C:T,18,FALSE)</f>
        <v>#N/A</v>
      </c>
      <c r="V581" s="5" t="e">
        <f>VLOOKUP(Tabla13[[#This Row],[Ref]],Hoja1!C:U,19,FALSE)</f>
        <v>#N/A</v>
      </c>
      <c r="W581" s="5" t="e">
        <f>VLOOKUP(Tabla13[[#This Row],[Ref]],Hoja1!C:V,20,FALSE)</f>
        <v>#N/A</v>
      </c>
      <c r="X581" s="5" t="e">
        <f>VLOOKUP(Tabla13[[#This Row],[Ref]],Hoja1!C:W,21,FALSE)</f>
        <v>#N/A</v>
      </c>
      <c r="Y581" s="5" t="e">
        <f>VLOOKUP(Tabla13[[#This Row],[Ref]],Hoja1!C:X,22,FALSE)</f>
        <v>#N/A</v>
      </c>
      <c r="Z581" s="2" t="e">
        <f>SUM(Tabla13[[#This Row],[18]:[38]])</f>
        <v>#N/A</v>
      </c>
      <c r="AA581" s="6">
        <v>29.95</v>
      </c>
      <c r="AB581" s="6">
        <v>30.95</v>
      </c>
      <c r="AC581" s="6">
        <v>31.95</v>
      </c>
      <c r="AD581" s="3">
        <f>Tabla13[[#This Row],[Price 1]]*2.3</f>
        <v>68.884999999999991</v>
      </c>
      <c r="AE581" s="3"/>
      <c r="AF581" s="3"/>
      <c r="AG581" s="3"/>
    </row>
    <row r="582" spans="1:33" ht="55.5" hidden="1" customHeight="1" x14ac:dyDescent="0.3">
      <c r="A582" s="9"/>
      <c r="B582" s="4" t="s">
        <v>12</v>
      </c>
      <c r="C582" s="4" t="s">
        <v>810</v>
      </c>
      <c r="D582" s="4" t="s">
        <v>811</v>
      </c>
      <c r="E582" s="5" t="e">
        <f>VLOOKUP(Tabla13[[#This Row],[Ref]],Hoja1!C:D,2,FALSE)</f>
        <v>#N/A</v>
      </c>
      <c r="F582" s="5" t="e">
        <f>VLOOKUP(Tabla13[[#This Row],[Ref]],Hoja1!C:E,3,FALSE)</f>
        <v>#N/A</v>
      </c>
      <c r="G582" s="5" t="e">
        <f>VLOOKUP(Tabla13[[#This Row],[Ref]],Hoja1!C:F,4,FALSE)</f>
        <v>#N/A</v>
      </c>
      <c r="H582" s="5" t="e">
        <f>VLOOKUP(Tabla13[[#This Row],[Ref]],Hoja1!C:G,5,FALSE)</f>
        <v>#N/A</v>
      </c>
      <c r="I582" s="5" t="e">
        <f>VLOOKUP(Tabla13[[#This Row],[Ref]],Hoja1!C:H,6,FALSE)</f>
        <v>#N/A</v>
      </c>
      <c r="J582" s="5" t="e">
        <f>VLOOKUP(Tabla13[[#This Row],[Ref]],Hoja1!C:I,7,FALSE)</f>
        <v>#N/A</v>
      </c>
      <c r="K582" s="5" t="e">
        <f>VLOOKUP(Tabla13[[#This Row],[Ref]],Hoja1!C:J,8,FALSE)</f>
        <v>#N/A</v>
      </c>
      <c r="L582" s="5" t="e">
        <f>VLOOKUP(Tabla13[[#This Row],[Ref]],Hoja1!C:K,9,FALSE)</f>
        <v>#N/A</v>
      </c>
      <c r="M582" s="5" t="e">
        <f>VLOOKUP(Tabla13[[#This Row],[Ref]],Hoja1!C:L,10,FALSE)</f>
        <v>#N/A</v>
      </c>
      <c r="N582" s="5" t="e">
        <f>VLOOKUP(Tabla13[[#This Row],[Ref]],Hoja1!C:M,11,FALSE)</f>
        <v>#N/A</v>
      </c>
      <c r="O582" s="5" t="e">
        <f>VLOOKUP(Tabla13[[#This Row],[Ref]],Hoja1!C:N,12,FALSE)</f>
        <v>#N/A</v>
      </c>
      <c r="P582" s="5" t="e">
        <f>VLOOKUP(Tabla13[[#This Row],[Ref]],Hoja1!C:O,13,FALSE)</f>
        <v>#N/A</v>
      </c>
      <c r="Q582" s="5" t="e">
        <f>VLOOKUP(Tabla13[[#This Row],[Ref]],Hoja1!C:P,14,FALSE)</f>
        <v>#N/A</v>
      </c>
      <c r="R582" s="5" t="e">
        <f>VLOOKUP(Tabla13[[#This Row],[Ref]],Hoja1!C:Q,15,FALSE)</f>
        <v>#N/A</v>
      </c>
      <c r="S582" s="5" t="e">
        <f>VLOOKUP(Tabla13[[#This Row],[Ref]],Hoja1!C:R,16,FALSE)</f>
        <v>#N/A</v>
      </c>
      <c r="T582" s="5" t="e">
        <f>VLOOKUP(Tabla13[[#This Row],[Ref]],Hoja1!C:S,17,FALSE)</f>
        <v>#N/A</v>
      </c>
      <c r="U582" s="5" t="e">
        <f>VLOOKUP(Tabla13[[#This Row],[Ref]],Hoja1!C:T,18,FALSE)</f>
        <v>#N/A</v>
      </c>
      <c r="V582" s="5" t="e">
        <f>VLOOKUP(Tabla13[[#This Row],[Ref]],Hoja1!C:U,19,FALSE)</f>
        <v>#N/A</v>
      </c>
      <c r="W582" s="5" t="e">
        <f>VLOOKUP(Tabla13[[#This Row],[Ref]],Hoja1!C:V,20,FALSE)</f>
        <v>#N/A</v>
      </c>
      <c r="X582" s="5" t="e">
        <f>VLOOKUP(Tabla13[[#This Row],[Ref]],Hoja1!C:W,21,FALSE)</f>
        <v>#N/A</v>
      </c>
      <c r="Y582" s="5" t="e">
        <f>VLOOKUP(Tabla13[[#This Row],[Ref]],Hoja1!C:X,22,FALSE)</f>
        <v>#N/A</v>
      </c>
      <c r="Z582" s="2" t="e">
        <f>SUM(Tabla13[[#This Row],[18]:[38]])</f>
        <v>#N/A</v>
      </c>
      <c r="AA582" s="6">
        <v>28.95</v>
      </c>
      <c r="AB582" s="6">
        <v>29.95</v>
      </c>
      <c r="AC582" s="6">
        <v>31.95</v>
      </c>
      <c r="AD582" s="3">
        <f>Tabla13[[#This Row],[Price 1]]*2.3</f>
        <v>66.584999999999994</v>
      </c>
      <c r="AE582" s="3"/>
      <c r="AF582" s="3"/>
      <c r="AG582" s="3"/>
    </row>
    <row r="583" spans="1:33" ht="55.5" hidden="1" customHeight="1" x14ac:dyDescent="0.3">
      <c r="A583" s="9"/>
      <c r="B583" s="4" t="s">
        <v>12</v>
      </c>
      <c r="C583" s="4" t="s">
        <v>812</v>
      </c>
      <c r="D583" s="4" t="s">
        <v>811</v>
      </c>
      <c r="E583" s="5" t="e">
        <f>VLOOKUP(Tabla13[[#This Row],[Ref]],Hoja1!C:D,2,FALSE)</f>
        <v>#N/A</v>
      </c>
      <c r="F583" s="5" t="e">
        <f>VLOOKUP(Tabla13[[#This Row],[Ref]],Hoja1!C:E,3,FALSE)</f>
        <v>#N/A</v>
      </c>
      <c r="G583" s="5" t="e">
        <f>VLOOKUP(Tabla13[[#This Row],[Ref]],Hoja1!C:F,4,FALSE)</f>
        <v>#N/A</v>
      </c>
      <c r="H583" s="5" t="e">
        <f>VLOOKUP(Tabla13[[#This Row],[Ref]],Hoja1!C:G,5,FALSE)</f>
        <v>#N/A</v>
      </c>
      <c r="I583" s="5" t="e">
        <f>VLOOKUP(Tabla13[[#This Row],[Ref]],Hoja1!C:H,6,FALSE)</f>
        <v>#N/A</v>
      </c>
      <c r="J583" s="5" t="e">
        <f>VLOOKUP(Tabla13[[#This Row],[Ref]],Hoja1!C:I,7,FALSE)</f>
        <v>#N/A</v>
      </c>
      <c r="K583" s="5" t="e">
        <f>VLOOKUP(Tabla13[[#This Row],[Ref]],Hoja1!C:J,8,FALSE)</f>
        <v>#N/A</v>
      </c>
      <c r="L583" s="5" t="e">
        <f>VLOOKUP(Tabla13[[#This Row],[Ref]],Hoja1!C:K,9,FALSE)</f>
        <v>#N/A</v>
      </c>
      <c r="M583" s="5" t="e">
        <f>VLOOKUP(Tabla13[[#This Row],[Ref]],Hoja1!C:L,10,FALSE)</f>
        <v>#N/A</v>
      </c>
      <c r="N583" s="5" t="e">
        <f>VLOOKUP(Tabla13[[#This Row],[Ref]],Hoja1!C:M,11,FALSE)</f>
        <v>#N/A</v>
      </c>
      <c r="O583" s="5" t="e">
        <f>VLOOKUP(Tabla13[[#This Row],[Ref]],Hoja1!C:N,12,FALSE)</f>
        <v>#N/A</v>
      </c>
      <c r="P583" s="5" t="e">
        <f>VLOOKUP(Tabla13[[#This Row],[Ref]],Hoja1!C:O,13,FALSE)</f>
        <v>#N/A</v>
      </c>
      <c r="Q583" s="5" t="e">
        <f>VLOOKUP(Tabla13[[#This Row],[Ref]],Hoja1!C:P,14,FALSE)</f>
        <v>#N/A</v>
      </c>
      <c r="R583" s="5" t="e">
        <f>VLOOKUP(Tabla13[[#This Row],[Ref]],Hoja1!C:Q,15,FALSE)</f>
        <v>#N/A</v>
      </c>
      <c r="S583" s="5" t="e">
        <f>VLOOKUP(Tabla13[[#This Row],[Ref]],Hoja1!C:R,16,FALSE)</f>
        <v>#N/A</v>
      </c>
      <c r="T583" s="5" t="e">
        <f>VLOOKUP(Tabla13[[#This Row],[Ref]],Hoja1!C:S,17,FALSE)</f>
        <v>#N/A</v>
      </c>
      <c r="U583" s="5" t="e">
        <f>VLOOKUP(Tabla13[[#This Row],[Ref]],Hoja1!C:T,18,FALSE)</f>
        <v>#N/A</v>
      </c>
      <c r="V583" s="5" t="e">
        <f>VLOOKUP(Tabla13[[#This Row],[Ref]],Hoja1!C:U,19,FALSE)</f>
        <v>#N/A</v>
      </c>
      <c r="W583" s="5" t="e">
        <f>VLOOKUP(Tabla13[[#This Row],[Ref]],Hoja1!C:V,20,FALSE)</f>
        <v>#N/A</v>
      </c>
      <c r="X583" s="5" t="e">
        <f>VLOOKUP(Tabla13[[#This Row],[Ref]],Hoja1!C:W,21,FALSE)</f>
        <v>#N/A</v>
      </c>
      <c r="Y583" s="5" t="e">
        <f>VLOOKUP(Tabla13[[#This Row],[Ref]],Hoja1!C:X,22,FALSE)</f>
        <v>#N/A</v>
      </c>
      <c r="Z583" s="2" t="e">
        <f>SUM(Tabla13[[#This Row],[18]:[38]])</f>
        <v>#N/A</v>
      </c>
      <c r="AA583" s="6">
        <v>28.95</v>
      </c>
      <c r="AB583" s="6">
        <v>29.95</v>
      </c>
      <c r="AC583" s="6">
        <v>31.95</v>
      </c>
      <c r="AD583" s="3">
        <f>Tabla13[[#This Row],[Price 1]]*2.3</f>
        <v>66.584999999999994</v>
      </c>
      <c r="AE583" s="3"/>
      <c r="AF583" s="3"/>
      <c r="AG583" s="3"/>
    </row>
    <row r="584" spans="1:33" ht="55.5" hidden="1" customHeight="1" x14ac:dyDescent="0.3">
      <c r="A584" s="10"/>
      <c r="B584" s="4" t="s">
        <v>12</v>
      </c>
      <c r="C584" s="4" t="s">
        <v>813</v>
      </c>
      <c r="D584" s="4" t="s">
        <v>811</v>
      </c>
      <c r="E584" s="5" t="e">
        <f>VLOOKUP(Tabla13[[#This Row],[Ref]],Hoja1!C:D,2,FALSE)</f>
        <v>#N/A</v>
      </c>
      <c r="F584" s="5" t="e">
        <f>VLOOKUP(Tabla13[[#This Row],[Ref]],Hoja1!C:E,3,FALSE)</f>
        <v>#N/A</v>
      </c>
      <c r="G584" s="5" t="e">
        <f>VLOOKUP(Tabla13[[#This Row],[Ref]],Hoja1!C:F,4,FALSE)</f>
        <v>#N/A</v>
      </c>
      <c r="H584" s="5" t="e">
        <f>VLOOKUP(Tabla13[[#This Row],[Ref]],Hoja1!C:G,5,FALSE)</f>
        <v>#N/A</v>
      </c>
      <c r="I584" s="5" t="e">
        <f>VLOOKUP(Tabla13[[#This Row],[Ref]],Hoja1!C:H,6,FALSE)</f>
        <v>#N/A</v>
      </c>
      <c r="J584" s="5" t="e">
        <f>VLOOKUP(Tabla13[[#This Row],[Ref]],Hoja1!C:I,7,FALSE)</f>
        <v>#N/A</v>
      </c>
      <c r="K584" s="5" t="e">
        <f>VLOOKUP(Tabla13[[#This Row],[Ref]],Hoja1!C:J,8,FALSE)</f>
        <v>#N/A</v>
      </c>
      <c r="L584" s="5" t="e">
        <f>VLOOKUP(Tabla13[[#This Row],[Ref]],Hoja1!C:K,9,FALSE)</f>
        <v>#N/A</v>
      </c>
      <c r="M584" s="5" t="e">
        <f>VLOOKUP(Tabla13[[#This Row],[Ref]],Hoja1!C:L,10,FALSE)</f>
        <v>#N/A</v>
      </c>
      <c r="N584" s="5" t="e">
        <f>VLOOKUP(Tabla13[[#This Row],[Ref]],Hoja1!C:M,11,FALSE)</f>
        <v>#N/A</v>
      </c>
      <c r="O584" s="5" t="e">
        <f>VLOOKUP(Tabla13[[#This Row],[Ref]],Hoja1!C:N,12,FALSE)</f>
        <v>#N/A</v>
      </c>
      <c r="P584" s="5" t="e">
        <f>VLOOKUP(Tabla13[[#This Row],[Ref]],Hoja1!C:O,13,FALSE)</f>
        <v>#N/A</v>
      </c>
      <c r="Q584" s="5" t="e">
        <f>VLOOKUP(Tabla13[[#This Row],[Ref]],Hoja1!C:P,14,FALSE)</f>
        <v>#N/A</v>
      </c>
      <c r="R584" s="5" t="e">
        <f>VLOOKUP(Tabla13[[#This Row],[Ref]],Hoja1!C:Q,15,FALSE)</f>
        <v>#N/A</v>
      </c>
      <c r="S584" s="5" t="e">
        <f>VLOOKUP(Tabla13[[#This Row],[Ref]],Hoja1!C:R,16,FALSE)</f>
        <v>#N/A</v>
      </c>
      <c r="T584" s="5" t="e">
        <f>VLOOKUP(Tabla13[[#This Row],[Ref]],Hoja1!C:S,17,FALSE)</f>
        <v>#N/A</v>
      </c>
      <c r="U584" s="5" t="e">
        <f>VLOOKUP(Tabla13[[#This Row],[Ref]],Hoja1!C:T,18,FALSE)</f>
        <v>#N/A</v>
      </c>
      <c r="V584" s="5" t="e">
        <f>VLOOKUP(Tabla13[[#This Row],[Ref]],Hoja1!C:U,19,FALSE)</f>
        <v>#N/A</v>
      </c>
      <c r="W584" s="5" t="e">
        <f>VLOOKUP(Tabla13[[#This Row],[Ref]],Hoja1!C:V,20,FALSE)</f>
        <v>#N/A</v>
      </c>
      <c r="X584" s="5" t="e">
        <f>VLOOKUP(Tabla13[[#This Row],[Ref]],Hoja1!C:W,21,FALSE)</f>
        <v>#N/A</v>
      </c>
      <c r="Y584" s="5" t="e">
        <f>VLOOKUP(Tabla13[[#This Row],[Ref]],Hoja1!C:X,22,FALSE)</f>
        <v>#N/A</v>
      </c>
      <c r="Z584" s="2" t="e">
        <f>SUM(Tabla13[[#This Row],[18]:[38]])</f>
        <v>#N/A</v>
      </c>
      <c r="AA584" s="6">
        <v>28.95</v>
      </c>
      <c r="AB584" s="6">
        <v>29.95</v>
      </c>
      <c r="AC584" s="6">
        <v>31.95</v>
      </c>
      <c r="AD584" s="3">
        <f>Tabla13[[#This Row],[Price 1]]*2.3</f>
        <v>66.584999999999994</v>
      </c>
      <c r="AE584" s="3"/>
      <c r="AF584" s="3"/>
      <c r="AG584" s="3"/>
    </row>
    <row r="585" spans="1:33" ht="55.5" hidden="1" customHeight="1" x14ac:dyDescent="0.3">
      <c r="A585" s="10"/>
      <c r="B585" s="4" t="s">
        <v>12</v>
      </c>
      <c r="C585" s="4" t="s">
        <v>814</v>
      </c>
      <c r="D585" s="4" t="s">
        <v>811</v>
      </c>
      <c r="E585" s="5" t="e">
        <f>VLOOKUP(Tabla13[[#This Row],[Ref]],Hoja1!C:D,2,FALSE)</f>
        <v>#N/A</v>
      </c>
      <c r="F585" s="5" t="e">
        <f>VLOOKUP(Tabla13[[#This Row],[Ref]],Hoja1!C:E,3,FALSE)</f>
        <v>#N/A</v>
      </c>
      <c r="G585" s="5" t="e">
        <f>VLOOKUP(Tabla13[[#This Row],[Ref]],Hoja1!C:F,4,FALSE)</f>
        <v>#N/A</v>
      </c>
      <c r="H585" s="5" t="e">
        <f>VLOOKUP(Tabla13[[#This Row],[Ref]],Hoja1!C:G,5,FALSE)</f>
        <v>#N/A</v>
      </c>
      <c r="I585" s="5" t="e">
        <f>VLOOKUP(Tabla13[[#This Row],[Ref]],Hoja1!C:H,6,FALSE)</f>
        <v>#N/A</v>
      </c>
      <c r="J585" s="5" t="e">
        <f>VLOOKUP(Tabla13[[#This Row],[Ref]],Hoja1!C:I,7,FALSE)</f>
        <v>#N/A</v>
      </c>
      <c r="K585" s="5" t="e">
        <f>VLOOKUP(Tabla13[[#This Row],[Ref]],Hoja1!C:J,8,FALSE)</f>
        <v>#N/A</v>
      </c>
      <c r="L585" s="5" t="e">
        <f>VLOOKUP(Tabla13[[#This Row],[Ref]],Hoja1!C:K,9,FALSE)</f>
        <v>#N/A</v>
      </c>
      <c r="M585" s="5" t="e">
        <f>VLOOKUP(Tabla13[[#This Row],[Ref]],Hoja1!C:L,10,FALSE)</f>
        <v>#N/A</v>
      </c>
      <c r="N585" s="5" t="e">
        <f>VLOOKUP(Tabla13[[#This Row],[Ref]],Hoja1!C:M,11,FALSE)</f>
        <v>#N/A</v>
      </c>
      <c r="O585" s="5" t="e">
        <f>VLOOKUP(Tabla13[[#This Row],[Ref]],Hoja1!C:N,12,FALSE)</f>
        <v>#N/A</v>
      </c>
      <c r="P585" s="5" t="e">
        <f>VLOOKUP(Tabla13[[#This Row],[Ref]],Hoja1!C:O,13,FALSE)</f>
        <v>#N/A</v>
      </c>
      <c r="Q585" s="5" t="e">
        <f>VLOOKUP(Tabla13[[#This Row],[Ref]],Hoja1!C:P,14,FALSE)</f>
        <v>#N/A</v>
      </c>
      <c r="R585" s="5" t="e">
        <f>VLOOKUP(Tabla13[[#This Row],[Ref]],Hoja1!C:Q,15,FALSE)</f>
        <v>#N/A</v>
      </c>
      <c r="S585" s="5" t="e">
        <f>VLOOKUP(Tabla13[[#This Row],[Ref]],Hoja1!C:R,16,FALSE)</f>
        <v>#N/A</v>
      </c>
      <c r="T585" s="5" t="e">
        <f>VLOOKUP(Tabla13[[#This Row],[Ref]],Hoja1!C:S,17,FALSE)</f>
        <v>#N/A</v>
      </c>
      <c r="U585" s="5" t="e">
        <f>VLOOKUP(Tabla13[[#This Row],[Ref]],Hoja1!C:T,18,FALSE)</f>
        <v>#N/A</v>
      </c>
      <c r="V585" s="5" t="e">
        <f>VLOOKUP(Tabla13[[#This Row],[Ref]],Hoja1!C:U,19,FALSE)</f>
        <v>#N/A</v>
      </c>
      <c r="W585" s="5" t="e">
        <f>VLOOKUP(Tabla13[[#This Row],[Ref]],Hoja1!C:V,20,FALSE)</f>
        <v>#N/A</v>
      </c>
      <c r="X585" s="5" t="e">
        <f>VLOOKUP(Tabla13[[#This Row],[Ref]],Hoja1!C:W,21,FALSE)</f>
        <v>#N/A</v>
      </c>
      <c r="Y585" s="5" t="e">
        <f>VLOOKUP(Tabla13[[#This Row],[Ref]],Hoja1!C:X,22,FALSE)</f>
        <v>#N/A</v>
      </c>
      <c r="Z585" s="2" t="e">
        <f>SUM(Tabla13[[#This Row],[18]:[38]])</f>
        <v>#N/A</v>
      </c>
      <c r="AA585" s="6">
        <v>28.95</v>
      </c>
      <c r="AB585" s="6">
        <v>29.95</v>
      </c>
      <c r="AC585" s="6">
        <v>31.95</v>
      </c>
      <c r="AD585" s="3">
        <f>Tabla13[[#This Row],[Price 1]]*2.3</f>
        <v>66.584999999999994</v>
      </c>
      <c r="AE585" s="3"/>
      <c r="AF585" s="3"/>
      <c r="AG585" s="3"/>
    </row>
    <row r="586" spans="1:33" ht="55.5" hidden="1" customHeight="1" x14ac:dyDescent="0.3">
      <c r="A586" s="10"/>
      <c r="B586" s="4" t="s">
        <v>12</v>
      </c>
      <c r="C586" s="4" t="s">
        <v>815</v>
      </c>
      <c r="D586" s="4" t="s">
        <v>75</v>
      </c>
      <c r="E586" s="5">
        <f>VLOOKUP(Tabla13[[#This Row],[Ref]],Hoja1!C:D,2,FALSE)</f>
        <v>0</v>
      </c>
      <c r="F586" s="5">
        <f>VLOOKUP(Tabla13[[#This Row],[Ref]],Hoja1!C:E,3,FALSE)</f>
        <v>0</v>
      </c>
      <c r="G586" s="5">
        <f>VLOOKUP(Tabla13[[#This Row],[Ref]],Hoja1!C:F,4,FALSE)</f>
        <v>0</v>
      </c>
      <c r="H586" s="5">
        <f>VLOOKUP(Tabla13[[#This Row],[Ref]],Hoja1!C:G,5,FALSE)</f>
        <v>0</v>
      </c>
      <c r="I586" s="5">
        <f>VLOOKUP(Tabla13[[#This Row],[Ref]],Hoja1!C:H,6,FALSE)</f>
        <v>0</v>
      </c>
      <c r="J586" s="5">
        <f>VLOOKUP(Tabla13[[#This Row],[Ref]],Hoja1!C:I,7,FALSE)</f>
        <v>0</v>
      </c>
      <c r="K586" s="5">
        <f>VLOOKUP(Tabla13[[#This Row],[Ref]],Hoja1!C:J,8,FALSE)</f>
        <v>1</v>
      </c>
      <c r="L586" s="5">
        <f>VLOOKUP(Tabla13[[#This Row],[Ref]],Hoja1!C:K,9,FALSE)</f>
        <v>0</v>
      </c>
      <c r="M586" s="5">
        <f>VLOOKUP(Tabla13[[#This Row],[Ref]],Hoja1!C:L,10,FALSE)</f>
        <v>0</v>
      </c>
      <c r="N586" s="5">
        <f>VLOOKUP(Tabla13[[#This Row],[Ref]],Hoja1!C:M,11,FALSE)</f>
        <v>0</v>
      </c>
      <c r="O586" s="5">
        <f>VLOOKUP(Tabla13[[#This Row],[Ref]],Hoja1!C:N,12,FALSE)</f>
        <v>0</v>
      </c>
      <c r="P586" s="5">
        <f>VLOOKUP(Tabla13[[#This Row],[Ref]],Hoja1!C:O,13,FALSE)</f>
        <v>0</v>
      </c>
      <c r="Q586" s="5">
        <f>VLOOKUP(Tabla13[[#This Row],[Ref]],Hoja1!C:P,14,FALSE)</f>
        <v>0</v>
      </c>
      <c r="R586" s="5">
        <f>VLOOKUP(Tabla13[[#This Row],[Ref]],Hoja1!C:Q,15,FALSE)</f>
        <v>0</v>
      </c>
      <c r="S586" s="5">
        <f>VLOOKUP(Tabla13[[#This Row],[Ref]],Hoja1!C:R,16,FALSE)</f>
        <v>0</v>
      </c>
      <c r="T586" s="5">
        <f>VLOOKUP(Tabla13[[#This Row],[Ref]],Hoja1!C:S,17,FALSE)</f>
        <v>0</v>
      </c>
      <c r="U586" s="5">
        <f>VLOOKUP(Tabla13[[#This Row],[Ref]],Hoja1!C:T,18,FALSE)</f>
        <v>0</v>
      </c>
      <c r="V586" s="5">
        <f>VLOOKUP(Tabla13[[#This Row],[Ref]],Hoja1!C:U,19,FALSE)</f>
        <v>0</v>
      </c>
      <c r="W586" s="5">
        <f>VLOOKUP(Tabla13[[#This Row],[Ref]],Hoja1!C:V,20,FALSE)</f>
        <v>0</v>
      </c>
      <c r="X586" s="5">
        <f>VLOOKUP(Tabla13[[#This Row],[Ref]],Hoja1!C:W,21,FALSE)</f>
        <v>0</v>
      </c>
      <c r="Y586" s="5">
        <f>VLOOKUP(Tabla13[[#This Row],[Ref]],Hoja1!C:X,22,FALSE)</f>
        <v>0</v>
      </c>
      <c r="Z586" s="2">
        <f>SUM(Tabla13[[#This Row],[18]:[38]])</f>
        <v>1</v>
      </c>
      <c r="AA586" s="6">
        <v>30.95</v>
      </c>
      <c r="AB586" s="6">
        <v>31.95</v>
      </c>
      <c r="AC586" s="6">
        <v>32.950000000000003</v>
      </c>
      <c r="AD586" s="3">
        <f>Tabla13[[#This Row],[Price 1]]*2.3</f>
        <v>71.184999999999988</v>
      </c>
      <c r="AE586" s="3">
        <f>Tabla13[[#This Row],[Price 2]]*2.3</f>
        <v>73.484999999999999</v>
      </c>
      <c r="AF586" s="3">
        <f>Tabla13[[#This Row],[Price 3]]*2.3</f>
        <v>75.784999999999997</v>
      </c>
      <c r="AG586" s="3" t="s">
        <v>1643</v>
      </c>
    </row>
    <row r="587" spans="1:33" ht="55.5" hidden="1" customHeight="1" x14ac:dyDescent="0.3">
      <c r="A587" s="10"/>
      <c r="B587" s="4" t="s">
        <v>12</v>
      </c>
      <c r="C587" s="4" t="s">
        <v>816</v>
      </c>
      <c r="D587" s="4" t="s">
        <v>75</v>
      </c>
      <c r="E587" s="5" t="e">
        <f>VLOOKUP(Tabla13[[#This Row],[Ref]],Hoja1!C:D,2,FALSE)</f>
        <v>#N/A</v>
      </c>
      <c r="F587" s="5" t="e">
        <f>VLOOKUP(Tabla13[[#This Row],[Ref]],Hoja1!C:E,3,FALSE)</f>
        <v>#N/A</v>
      </c>
      <c r="G587" s="5" t="e">
        <f>VLOOKUP(Tabla13[[#This Row],[Ref]],Hoja1!C:F,4,FALSE)</f>
        <v>#N/A</v>
      </c>
      <c r="H587" s="5" t="e">
        <f>VLOOKUP(Tabla13[[#This Row],[Ref]],Hoja1!C:G,5,FALSE)</f>
        <v>#N/A</v>
      </c>
      <c r="I587" s="5" t="e">
        <f>VLOOKUP(Tabla13[[#This Row],[Ref]],Hoja1!C:H,6,FALSE)</f>
        <v>#N/A</v>
      </c>
      <c r="J587" s="5" t="e">
        <f>VLOOKUP(Tabla13[[#This Row],[Ref]],Hoja1!C:I,7,FALSE)</f>
        <v>#N/A</v>
      </c>
      <c r="K587" s="5" t="e">
        <f>VLOOKUP(Tabla13[[#This Row],[Ref]],Hoja1!C:J,8,FALSE)</f>
        <v>#N/A</v>
      </c>
      <c r="L587" s="5" t="e">
        <f>VLOOKUP(Tabla13[[#This Row],[Ref]],Hoja1!C:K,9,FALSE)</f>
        <v>#N/A</v>
      </c>
      <c r="M587" s="5" t="e">
        <f>VLOOKUP(Tabla13[[#This Row],[Ref]],Hoja1!C:L,10,FALSE)</f>
        <v>#N/A</v>
      </c>
      <c r="N587" s="5" t="e">
        <f>VLOOKUP(Tabla13[[#This Row],[Ref]],Hoja1!C:M,11,FALSE)</f>
        <v>#N/A</v>
      </c>
      <c r="O587" s="5" t="e">
        <f>VLOOKUP(Tabla13[[#This Row],[Ref]],Hoja1!C:N,12,FALSE)</f>
        <v>#N/A</v>
      </c>
      <c r="P587" s="5" t="e">
        <f>VLOOKUP(Tabla13[[#This Row],[Ref]],Hoja1!C:O,13,FALSE)</f>
        <v>#N/A</v>
      </c>
      <c r="Q587" s="5" t="e">
        <f>VLOOKUP(Tabla13[[#This Row],[Ref]],Hoja1!C:P,14,FALSE)</f>
        <v>#N/A</v>
      </c>
      <c r="R587" s="5" t="e">
        <f>VLOOKUP(Tabla13[[#This Row],[Ref]],Hoja1!C:Q,15,FALSE)</f>
        <v>#N/A</v>
      </c>
      <c r="S587" s="5" t="e">
        <f>VLOOKUP(Tabla13[[#This Row],[Ref]],Hoja1!C:R,16,FALSE)</f>
        <v>#N/A</v>
      </c>
      <c r="T587" s="5" t="e">
        <f>VLOOKUP(Tabla13[[#This Row],[Ref]],Hoja1!C:S,17,FALSE)</f>
        <v>#N/A</v>
      </c>
      <c r="U587" s="5" t="e">
        <f>VLOOKUP(Tabla13[[#This Row],[Ref]],Hoja1!C:T,18,FALSE)</f>
        <v>#N/A</v>
      </c>
      <c r="V587" s="5" t="e">
        <f>VLOOKUP(Tabla13[[#This Row],[Ref]],Hoja1!C:U,19,FALSE)</f>
        <v>#N/A</v>
      </c>
      <c r="W587" s="5" t="e">
        <f>VLOOKUP(Tabla13[[#This Row],[Ref]],Hoja1!C:V,20,FALSE)</f>
        <v>#N/A</v>
      </c>
      <c r="X587" s="5" t="e">
        <f>VLOOKUP(Tabla13[[#This Row],[Ref]],Hoja1!C:W,21,FALSE)</f>
        <v>#N/A</v>
      </c>
      <c r="Y587" s="5" t="e">
        <f>VLOOKUP(Tabla13[[#This Row],[Ref]],Hoja1!C:X,22,FALSE)</f>
        <v>#N/A</v>
      </c>
      <c r="Z587" s="2" t="e">
        <f>SUM(Tabla13[[#This Row],[18]:[38]])</f>
        <v>#N/A</v>
      </c>
      <c r="AA587" s="6">
        <v>30.95</v>
      </c>
      <c r="AB587" s="6">
        <v>31.95</v>
      </c>
      <c r="AC587" s="6">
        <v>32.950000000000003</v>
      </c>
      <c r="AD587" s="3">
        <f>Tabla13[[#This Row],[Price 1]]*2.3</f>
        <v>71.184999999999988</v>
      </c>
      <c r="AE587" s="3"/>
      <c r="AF587" s="3"/>
      <c r="AG587" s="3"/>
    </row>
    <row r="588" spans="1:33" ht="55.5" hidden="1" customHeight="1" x14ac:dyDescent="0.3">
      <c r="A588" s="10"/>
      <c r="B588" s="4" t="s">
        <v>12</v>
      </c>
      <c r="C588" s="4" t="s">
        <v>817</v>
      </c>
      <c r="D588" s="4" t="s">
        <v>783</v>
      </c>
      <c r="E588" s="5" t="e">
        <f>VLOOKUP(Tabla13[[#This Row],[Ref]],Hoja1!C:D,2,FALSE)</f>
        <v>#N/A</v>
      </c>
      <c r="F588" s="5" t="e">
        <f>VLOOKUP(Tabla13[[#This Row],[Ref]],Hoja1!C:E,3,FALSE)</f>
        <v>#N/A</v>
      </c>
      <c r="G588" s="5" t="e">
        <f>VLOOKUP(Tabla13[[#This Row],[Ref]],Hoja1!C:F,4,FALSE)</f>
        <v>#N/A</v>
      </c>
      <c r="H588" s="5" t="e">
        <f>VLOOKUP(Tabla13[[#This Row],[Ref]],Hoja1!C:G,5,FALSE)</f>
        <v>#N/A</v>
      </c>
      <c r="I588" s="5" t="e">
        <f>VLOOKUP(Tabla13[[#This Row],[Ref]],Hoja1!C:H,6,FALSE)</f>
        <v>#N/A</v>
      </c>
      <c r="J588" s="5" t="e">
        <f>VLOOKUP(Tabla13[[#This Row],[Ref]],Hoja1!C:I,7,FALSE)</f>
        <v>#N/A</v>
      </c>
      <c r="K588" s="5" t="e">
        <f>VLOOKUP(Tabla13[[#This Row],[Ref]],Hoja1!C:J,8,FALSE)</f>
        <v>#N/A</v>
      </c>
      <c r="L588" s="5" t="e">
        <f>VLOOKUP(Tabla13[[#This Row],[Ref]],Hoja1!C:K,9,FALSE)</f>
        <v>#N/A</v>
      </c>
      <c r="M588" s="5" t="e">
        <f>VLOOKUP(Tabla13[[#This Row],[Ref]],Hoja1!C:L,10,FALSE)</f>
        <v>#N/A</v>
      </c>
      <c r="N588" s="5" t="e">
        <f>VLOOKUP(Tabla13[[#This Row],[Ref]],Hoja1!C:M,11,FALSE)</f>
        <v>#N/A</v>
      </c>
      <c r="O588" s="5" t="e">
        <f>VLOOKUP(Tabla13[[#This Row],[Ref]],Hoja1!C:N,12,FALSE)</f>
        <v>#N/A</v>
      </c>
      <c r="P588" s="5" t="e">
        <f>VLOOKUP(Tabla13[[#This Row],[Ref]],Hoja1!C:O,13,FALSE)</f>
        <v>#N/A</v>
      </c>
      <c r="Q588" s="5" t="e">
        <f>VLOOKUP(Tabla13[[#This Row],[Ref]],Hoja1!C:P,14,FALSE)</f>
        <v>#N/A</v>
      </c>
      <c r="R588" s="5" t="e">
        <f>VLOOKUP(Tabla13[[#This Row],[Ref]],Hoja1!C:Q,15,FALSE)</f>
        <v>#N/A</v>
      </c>
      <c r="S588" s="5" t="e">
        <f>VLOOKUP(Tabla13[[#This Row],[Ref]],Hoja1!C:R,16,FALSE)</f>
        <v>#N/A</v>
      </c>
      <c r="T588" s="5" t="e">
        <f>VLOOKUP(Tabla13[[#This Row],[Ref]],Hoja1!C:S,17,FALSE)</f>
        <v>#N/A</v>
      </c>
      <c r="U588" s="5" t="e">
        <f>VLOOKUP(Tabla13[[#This Row],[Ref]],Hoja1!C:T,18,FALSE)</f>
        <v>#N/A</v>
      </c>
      <c r="V588" s="5" t="e">
        <f>VLOOKUP(Tabla13[[#This Row],[Ref]],Hoja1!C:U,19,FALSE)</f>
        <v>#N/A</v>
      </c>
      <c r="W588" s="5" t="e">
        <f>VLOOKUP(Tabla13[[#This Row],[Ref]],Hoja1!C:V,20,FALSE)</f>
        <v>#N/A</v>
      </c>
      <c r="X588" s="5" t="e">
        <f>VLOOKUP(Tabla13[[#This Row],[Ref]],Hoja1!C:W,21,FALSE)</f>
        <v>#N/A</v>
      </c>
      <c r="Y588" s="5" t="e">
        <f>VLOOKUP(Tabla13[[#This Row],[Ref]],Hoja1!C:X,22,FALSE)</f>
        <v>#N/A</v>
      </c>
      <c r="Z588" s="2" t="e">
        <f>SUM(Tabla13[[#This Row],[18]:[38]])</f>
        <v>#N/A</v>
      </c>
      <c r="AA588" s="6">
        <v>30.95</v>
      </c>
      <c r="AB588" s="6">
        <v>31.95</v>
      </c>
      <c r="AC588" s="6">
        <v>32.950000000000003</v>
      </c>
      <c r="AD588" s="3">
        <f>Tabla13[[#This Row],[Price 1]]*2.3</f>
        <v>71.184999999999988</v>
      </c>
      <c r="AE588" s="3"/>
      <c r="AF588" s="3"/>
      <c r="AG588" s="3"/>
    </row>
    <row r="589" spans="1:33" ht="55.5" hidden="1" customHeight="1" x14ac:dyDescent="0.3">
      <c r="A589" s="10"/>
      <c r="B589" s="4" t="s">
        <v>12</v>
      </c>
      <c r="C589" s="4" t="s">
        <v>818</v>
      </c>
      <c r="D589" s="4" t="s">
        <v>783</v>
      </c>
      <c r="E589" s="5" t="e">
        <f>VLOOKUP(Tabla13[[#This Row],[Ref]],Hoja1!C:D,2,FALSE)</f>
        <v>#N/A</v>
      </c>
      <c r="F589" s="5" t="e">
        <f>VLOOKUP(Tabla13[[#This Row],[Ref]],Hoja1!C:E,3,FALSE)</f>
        <v>#N/A</v>
      </c>
      <c r="G589" s="5" t="e">
        <f>VLOOKUP(Tabla13[[#This Row],[Ref]],Hoja1!C:F,4,FALSE)</f>
        <v>#N/A</v>
      </c>
      <c r="H589" s="5" t="e">
        <f>VLOOKUP(Tabla13[[#This Row],[Ref]],Hoja1!C:G,5,FALSE)</f>
        <v>#N/A</v>
      </c>
      <c r="I589" s="5" t="e">
        <f>VLOOKUP(Tabla13[[#This Row],[Ref]],Hoja1!C:H,6,FALSE)</f>
        <v>#N/A</v>
      </c>
      <c r="J589" s="5" t="e">
        <f>VLOOKUP(Tabla13[[#This Row],[Ref]],Hoja1!C:I,7,FALSE)</f>
        <v>#N/A</v>
      </c>
      <c r="K589" s="5" t="e">
        <f>VLOOKUP(Tabla13[[#This Row],[Ref]],Hoja1!C:J,8,FALSE)</f>
        <v>#N/A</v>
      </c>
      <c r="L589" s="5" t="e">
        <f>VLOOKUP(Tabla13[[#This Row],[Ref]],Hoja1!C:K,9,FALSE)</f>
        <v>#N/A</v>
      </c>
      <c r="M589" s="5" t="e">
        <f>VLOOKUP(Tabla13[[#This Row],[Ref]],Hoja1!C:L,10,FALSE)</f>
        <v>#N/A</v>
      </c>
      <c r="N589" s="5" t="e">
        <f>VLOOKUP(Tabla13[[#This Row],[Ref]],Hoja1!C:M,11,FALSE)</f>
        <v>#N/A</v>
      </c>
      <c r="O589" s="5" t="e">
        <f>VLOOKUP(Tabla13[[#This Row],[Ref]],Hoja1!C:N,12,FALSE)</f>
        <v>#N/A</v>
      </c>
      <c r="P589" s="5" t="e">
        <f>VLOOKUP(Tabla13[[#This Row],[Ref]],Hoja1!C:O,13,FALSE)</f>
        <v>#N/A</v>
      </c>
      <c r="Q589" s="5" t="e">
        <f>VLOOKUP(Tabla13[[#This Row],[Ref]],Hoja1!C:P,14,FALSE)</f>
        <v>#N/A</v>
      </c>
      <c r="R589" s="5" t="e">
        <f>VLOOKUP(Tabla13[[#This Row],[Ref]],Hoja1!C:Q,15,FALSE)</f>
        <v>#N/A</v>
      </c>
      <c r="S589" s="5" t="e">
        <f>VLOOKUP(Tabla13[[#This Row],[Ref]],Hoja1!C:R,16,FALSE)</f>
        <v>#N/A</v>
      </c>
      <c r="T589" s="5" t="e">
        <f>VLOOKUP(Tabla13[[#This Row],[Ref]],Hoja1!C:S,17,FALSE)</f>
        <v>#N/A</v>
      </c>
      <c r="U589" s="5" t="e">
        <f>VLOOKUP(Tabla13[[#This Row],[Ref]],Hoja1!C:T,18,FALSE)</f>
        <v>#N/A</v>
      </c>
      <c r="V589" s="5" t="e">
        <f>VLOOKUP(Tabla13[[#This Row],[Ref]],Hoja1!C:U,19,FALSE)</f>
        <v>#N/A</v>
      </c>
      <c r="W589" s="5" t="e">
        <f>VLOOKUP(Tabla13[[#This Row],[Ref]],Hoja1!C:V,20,FALSE)</f>
        <v>#N/A</v>
      </c>
      <c r="X589" s="5" t="e">
        <f>VLOOKUP(Tabla13[[#This Row],[Ref]],Hoja1!C:W,21,FALSE)</f>
        <v>#N/A</v>
      </c>
      <c r="Y589" s="5" t="e">
        <f>VLOOKUP(Tabla13[[#This Row],[Ref]],Hoja1!C:X,22,FALSE)</f>
        <v>#N/A</v>
      </c>
      <c r="Z589" s="2" t="e">
        <f>SUM(Tabla13[[#This Row],[18]:[38]])</f>
        <v>#N/A</v>
      </c>
      <c r="AA589" s="6">
        <v>30.95</v>
      </c>
      <c r="AB589" s="6">
        <v>31.95</v>
      </c>
      <c r="AC589" s="6">
        <v>32.950000000000003</v>
      </c>
      <c r="AD589" s="3">
        <f>Tabla13[[#This Row],[Price 1]]*2.3</f>
        <v>71.184999999999988</v>
      </c>
      <c r="AE589" s="3"/>
      <c r="AF589" s="3"/>
      <c r="AG589" s="3"/>
    </row>
    <row r="590" spans="1:33" ht="55.5" hidden="1" customHeight="1" x14ac:dyDescent="0.3">
      <c r="A590" s="9"/>
      <c r="B590" s="4" t="s">
        <v>12</v>
      </c>
      <c r="C590" s="4" t="s">
        <v>819</v>
      </c>
      <c r="D590" s="4" t="s">
        <v>820</v>
      </c>
      <c r="E590" s="5" t="e">
        <f>VLOOKUP(Tabla13[[#This Row],[Ref]],Hoja1!C:D,2,FALSE)</f>
        <v>#N/A</v>
      </c>
      <c r="F590" s="5" t="e">
        <f>VLOOKUP(Tabla13[[#This Row],[Ref]],Hoja1!C:E,3,FALSE)</f>
        <v>#N/A</v>
      </c>
      <c r="G590" s="5" t="e">
        <f>VLOOKUP(Tabla13[[#This Row],[Ref]],Hoja1!C:F,4,FALSE)</f>
        <v>#N/A</v>
      </c>
      <c r="H590" s="5" t="e">
        <f>VLOOKUP(Tabla13[[#This Row],[Ref]],Hoja1!C:G,5,FALSE)</f>
        <v>#N/A</v>
      </c>
      <c r="I590" s="5" t="e">
        <f>VLOOKUP(Tabla13[[#This Row],[Ref]],Hoja1!C:H,6,FALSE)</f>
        <v>#N/A</v>
      </c>
      <c r="J590" s="5" t="e">
        <f>VLOOKUP(Tabla13[[#This Row],[Ref]],Hoja1!C:I,7,FALSE)</f>
        <v>#N/A</v>
      </c>
      <c r="K590" s="5" t="e">
        <f>VLOOKUP(Tabla13[[#This Row],[Ref]],Hoja1!C:J,8,FALSE)</f>
        <v>#N/A</v>
      </c>
      <c r="L590" s="5" t="e">
        <f>VLOOKUP(Tabla13[[#This Row],[Ref]],Hoja1!C:K,9,FALSE)</f>
        <v>#N/A</v>
      </c>
      <c r="M590" s="5" t="e">
        <f>VLOOKUP(Tabla13[[#This Row],[Ref]],Hoja1!C:L,10,FALSE)</f>
        <v>#N/A</v>
      </c>
      <c r="N590" s="5" t="e">
        <f>VLOOKUP(Tabla13[[#This Row],[Ref]],Hoja1!C:M,11,FALSE)</f>
        <v>#N/A</v>
      </c>
      <c r="O590" s="5" t="e">
        <f>VLOOKUP(Tabla13[[#This Row],[Ref]],Hoja1!C:N,12,FALSE)</f>
        <v>#N/A</v>
      </c>
      <c r="P590" s="5" t="e">
        <f>VLOOKUP(Tabla13[[#This Row],[Ref]],Hoja1!C:O,13,FALSE)</f>
        <v>#N/A</v>
      </c>
      <c r="Q590" s="5" t="e">
        <f>VLOOKUP(Tabla13[[#This Row],[Ref]],Hoja1!C:P,14,FALSE)</f>
        <v>#N/A</v>
      </c>
      <c r="R590" s="5" t="e">
        <f>VLOOKUP(Tabla13[[#This Row],[Ref]],Hoja1!C:Q,15,FALSE)</f>
        <v>#N/A</v>
      </c>
      <c r="S590" s="5" t="e">
        <f>VLOOKUP(Tabla13[[#This Row],[Ref]],Hoja1!C:R,16,FALSE)</f>
        <v>#N/A</v>
      </c>
      <c r="T590" s="5" t="e">
        <f>VLOOKUP(Tabla13[[#This Row],[Ref]],Hoja1!C:S,17,FALSE)</f>
        <v>#N/A</v>
      </c>
      <c r="U590" s="5" t="e">
        <f>VLOOKUP(Tabla13[[#This Row],[Ref]],Hoja1!C:T,18,FALSE)</f>
        <v>#N/A</v>
      </c>
      <c r="V590" s="5" t="e">
        <f>VLOOKUP(Tabla13[[#This Row],[Ref]],Hoja1!C:U,19,FALSE)</f>
        <v>#N/A</v>
      </c>
      <c r="W590" s="5" t="e">
        <f>VLOOKUP(Tabla13[[#This Row],[Ref]],Hoja1!C:V,20,FALSE)</f>
        <v>#N/A</v>
      </c>
      <c r="X590" s="5" t="e">
        <f>VLOOKUP(Tabla13[[#This Row],[Ref]],Hoja1!C:W,21,FALSE)</f>
        <v>#N/A</v>
      </c>
      <c r="Y590" s="5" t="e">
        <f>VLOOKUP(Tabla13[[#This Row],[Ref]],Hoja1!C:X,22,FALSE)</f>
        <v>#N/A</v>
      </c>
      <c r="Z590" s="2" t="e">
        <f>SUM(Tabla13[[#This Row],[18]:[38]])</f>
        <v>#N/A</v>
      </c>
      <c r="AA590" s="6">
        <v>30.95</v>
      </c>
      <c r="AB590" s="6">
        <v>31.95</v>
      </c>
      <c r="AC590" s="6">
        <v>32.950000000000003</v>
      </c>
      <c r="AD590" s="3">
        <f>Tabla13[[#This Row],[Price 1]]*2.3</f>
        <v>71.184999999999988</v>
      </c>
      <c r="AE590" s="3"/>
      <c r="AF590" s="3"/>
      <c r="AG590" s="3"/>
    </row>
    <row r="591" spans="1:33" ht="55.5" hidden="1" customHeight="1" x14ac:dyDescent="0.3">
      <c r="A591" s="10"/>
      <c r="B591" s="4" t="s">
        <v>12</v>
      </c>
      <c r="C591" s="4" t="s">
        <v>821</v>
      </c>
      <c r="D591" s="4" t="s">
        <v>820</v>
      </c>
      <c r="E591" s="5" t="e">
        <f>VLOOKUP(Tabla13[[#This Row],[Ref]],Hoja1!C:D,2,FALSE)</f>
        <v>#N/A</v>
      </c>
      <c r="F591" s="5" t="e">
        <f>VLOOKUP(Tabla13[[#This Row],[Ref]],Hoja1!C:E,3,FALSE)</f>
        <v>#N/A</v>
      </c>
      <c r="G591" s="5" t="e">
        <f>VLOOKUP(Tabla13[[#This Row],[Ref]],Hoja1!C:F,4,FALSE)</f>
        <v>#N/A</v>
      </c>
      <c r="H591" s="5" t="e">
        <f>VLOOKUP(Tabla13[[#This Row],[Ref]],Hoja1!C:G,5,FALSE)</f>
        <v>#N/A</v>
      </c>
      <c r="I591" s="5" t="e">
        <f>VLOOKUP(Tabla13[[#This Row],[Ref]],Hoja1!C:H,6,FALSE)</f>
        <v>#N/A</v>
      </c>
      <c r="J591" s="5" t="e">
        <f>VLOOKUP(Tabla13[[#This Row],[Ref]],Hoja1!C:I,7,FALSE)</f>
        <v>#N/A</v>
      </c>
      <c r="K591" s="5" t="e">
        <f>VLOOKUP(Tabla13[[#This Row],[Ref]],Hoja1!C:J,8,FALSE)</f>
        <v>#N/A</v>
      </c>
      <c r="L591" s="5" t="e">
        <f>VLOOKUP(Tabla13[[#This Row],[Ref]],Hoja1!C:K,9,FALSE)</f>
        <v>#N/A</v>
      </c>
      <c r="M591" s="5" t="e">
        <f>VLOOKUP(Tabla13[[#This Row],[Ref]],Hoja1!C:L,10,FALSE)</f>
        <v>#N/A</v>
      </c>
      <c r="N591" s="5" t="e">
        <f>VLOOKUP(Tabla13[[#This Row],[Ref]],Hoja1!C:M,11,FALSE)</f>
        <v>#N/A</v>
      </c>
      <c r="O591" s="5" t="e">
        <f>VLOOKUP(Tabla13[[#This Row],[Ref]],Hoja1!C:N,12,FALSE)</f>
        <v>#N/A</v>
      </c>
      <c r="P591" s="5" t="e">
        <f>VLOOKUP(Tabla13[[#This Row],[Ref]],Hoja1!C:O,13,FALSE)</f>
        <v>#N/A</v>
      </c>
      <c r="Q591" s="5" t="e">
        <f>VLOOKUP(Tabla13[[#This Row],[Ref]],Hoja1!C:P,14,FALSE)</f>
        <v>#N/A</v>
      </c>
      <c r="R591" s="5" t="e">
        <f>VLOOKUP(Tabla13[[#This Row],[Ref]],Hoja1!C:Q,15,FALSE)</f>
        <v>#N/A</v>
      </c>
      <c r="S591" s="5" t="e">
        <f>VLOOKUP(Tabla13[[#This Row],[Ref]],Hoja1!C:R,16,FALSE)</f>
        <v>#N/A</v>
      </c>
      <c r="T591" s="5" t="e">
        <f>VLOOKUP(Tabla13[[#This Row],[Ref]],Hoja1!C:S,17,FALSE)</f>
        <v>#N/A</v>
      </c>
      <c r="U591" s="5" t="e">
        <f>VLOOKUP(Tabla13[[#This Row],[Ref]],Hoja1!C:T,18,FALSE)</f>
        <v>#N/A</v>
      </c>
      <c r="V591" s="5" t="e">
        <f>VLOOKUP(Tabla13[[#This Row],[Ref]],Hoja1!C:U,19,FALSE)</f>
        <v>#N/A</v>
      </c>
      <c r="W591" s="5" t="e">
        <f>VLOOKUP(Tabla13[[#This Row],[Ref]],Hoja1!C:V,20,FALSE)</f>
        <v>#N/A</v>
      </c>
      <c r="X591" s="5" t="e">
        <f>VLOOKUP(Tabla13[[#This Row],[Ref]],Hoja1!C:W,21,FALSE)</f>
        <v>#N/A</v>
      </c>
      <c r="Y591" s="5" t="e">
        <f>VLOOKUP(Tabla13[[#This Row],[Ref]],Hoja1!C:X,22,FALSE)</f>
        <v>#N/A</v>
      </c>
      <c r="Z591" s="2" t="e">
        <f>SUM(Tabla13[[#This Row],[18]:[38]])</f>
        <v>#N/A</v>
      </c>
      <c r="AA591" s="6">
        <v>30.95</v>
      </c>
      <c r="AB591" s="6">
        <v>31.95</v>
      </c>
      <c r="AC591" s="6">
        <v>32.950000000000003</v>
      </c>
      <c r="AD591" s="3">
        <f>Tabla13[[#This Row],[Price 1]]*2.3</f>
        <v>71.184999999999988</v>
      </c>
      <c r="AE591" s="3"/>
      <c r="AF591" s="3"/>
      <c r="AG591" s="3"/>
    </row>
    <row r="592" spans="1:33" ht="55.5" hidden="1" customHeight="1" x14ac:dyDescent="0.3">
      <c r="A592" s="10"/>
      <c r="B592" s="4" t="s">
        <v>12</v>
      </c>
      <c r="C592" s="4" t="s">
        <v>822</v>
      </c>
      <c r="D592" s="4" t="s">
        <v>823</v>
      </c>
      <c r="E592" s="5" t="e">
        <f>VLOOKUP(Tabla13[[#This Row],[Ref]],Hoja1!C:D,2,FALSE)</f>
        <v>#N/A</v>
      </c>
      <c r="F592" s="5" t="e">
        <f>VLOOKUP(Tabla13[[#This Row],[Ref]],Hoja1!C:E,3,FALSE)</f>
        <v>#N/A</v>
      </c>
      <c r="G592" s="5" t="e">
        <f>VLOOKUP(Tabla13[[#This Row],[Ref]],Hoja1!C:F,4,FALSE)</f>
        <v>#N/A</v>
      </c>
      <c r="H592" s="5" t="e">
        <f>VLOOKUP(Tabla13[[#This Row],[Ref]],Hoja1!C:G,5,FALSE)</f>
        <v>#N/A</v>
      </c>
      <c r="I592" s="5" t="e">
        <f>VLOOKUP(Tabla13[[#This Row],[Ref]],Hoja1!C:H,6,FALSE)</f>
        <v>#N/A</v>
      </c>
      <c r="J592" s="5" t="e">
        <f>VLOOKUP(Tabla13[[#This Row],[Ref]],Hoja1!C:I,7,FALSE)</f>
        <v>#N/A</v>
      </c>
      <c r="K592" s="5" t="e">
        <f>VLOOKUP(Tabla13[[#This Row],[Ref]],Hoja1!C:J,8,FALSE)</f>
        <v>#N/A</v>
      </c>
      <c r="L592" s="5" t="e">
        <f>VLOOKUP(Tabla13[[#This Row],[Ref]],Hoja1!C:K,9,FALSE)</f>
        <v>#N/A</v>
      </c>
      <c r="M592" s="5" t="e">
        <f>VLOOKUP(Tabla13[[#This Row],[Ref]],Hoja1!C:L,10,FALSE)</f>
        <v>#N/A</v>
      </c>
      <c r="N592" s="5" t="e">
        <f>VLOOKUP(Tabla13[[#This Row],[Ref]],Hoja1!C:M,11,FALSE)</f>
        <v>#N/A</v>
      </c>
      <c r="O592" s="5" t="e">
        <f>VLOOKUP(Tabla13[[#This Row],[Ref]],Hoja1!C:N,12,FALSE)</f>
        <v>#N/A</v>
      </c>
      <c r="P592" s="5" t="e">
        <f>VLOOKUP(Tabla13[[#This Row],[Ref]],Hoja1!C:O,13,FALSE)</f>
        <v>#N/A</v>
      </c>
      <c r="Q592" s="5" t="e">
        <f>VLOOKUP(Tabla13[[#This Row],[Ref]],Hoja1!C:P,14,FALSE)</f>
        <v>#N/A</v>
      </c>
      <c r="R592" s="5" t="e">
        <f>VLOOKUP(Tabla13[[#This Row],[Ref]],Hoja1!C:Q,15,FALSE)</f>
        <v>#N/A</v>
      </c>
      <c r="S592" s="5" t="e">
        <f>VLOOKUP(Tabla13[[#This Row],[Ref]],Hoja1!C:R,16,FALSE)</f>
        <v>#N/A</v>
      </c>
      <c r="T592" s="5" t="e">
        <f>VLOOKUP(Tabla13[[#This Row],[Ref]],Hoja1!C:S,17,FALSE)</f>
        <v>#N/A</v>
      </c>
      <c r="U592" s="5" t="e">
        <f>VLOOKUP(Tabla13[[#This Row],[Ref]],Hoja1!C:T,18,FALSE)</f>
        <v>#N/A</v>
      </c>
      <c r="V592" s="5" t="e">
        <f>VLOOKUP(Tabla13[[#This Row],[Ref]],Hoja1!C:U,19,FALSE)</f>
        <v>#N/A</v>
      </c>
      <c r="W592" s="5" t="e">
        <f>VLOOKUP(Tabla13[[#This Row],[Ref]],Hoja1!C:V,20,FALSE)</f>
        <v>#N/A</v>
      </c>
      <c r="X592" s="5" t="e">
        <f>VLOOKUP(Tabla13[[#This Row],[Ref]],Hoja1!C:W,21,FALSE)</f>
        <v>#N/A</v>
      </c>
      <c r="Y592" s="5" t="e">
        <f>VLOOKUP(Tabla13[[#This Row],[Ref]],Hoja1!C:X,22,FALSE)</f>
        <v>#N/A</v>
      </c>
      <c r="Z592" s="2" t="e">
        <f>SUM(Tabla13[[#This Row],[18]:[38]])</f>
        <v>#N/A</v>
      </c>
      <c r="AA592" s="6">
        <v>31.95</v>
      </c>
      <c r="AB592" s="6">
        <v>32.950000000000003</v>
      </c>
      <c r="AC592" s="6">
        <v>33.950000000000003</v>
      </c>
      <c r="AD592" s="3">
        <f>Tabla13[[#This Row],[Price 1]]*2.3</f>
        <v>73.484999999999999</v>
      </c>
      <c r="AE592" s="3"/>
      <c r="AF592" s="3"/>
      <c r="AG592" s="3"/>
    </row>
    <row r="593" spans="1:33" ht="55.5" hidden="1" customHeight="1" x14ac:dyDescent="0.3">
      <c r="A593" s="10"/>
      <c r="B593" s="4" t="s">
        <v>12</v>
      </c>
      <c r="C593" s="4" t="s">
        <v>824</v>
      </c>
      <c r="D593" s="4" t="s">
        <v>823</v>
      </c>
      <c r="E593" s="5" t="e">
        <f>VLOOKUP(Tabla13[[#This Row],[Ref]],Hoja1!C:D,2,FALSE)</f>
        <v>#N/A</v>
      </c>
      <c r="F593" s="5" t="e">
        <f>VLOOKUP(Tabla13[[#This Row],[Ref]],Hoja1!C:E,3,FALSE)</f>
        <v>#N/A</v>
      </c>
      <c r="G593" s="5" t="e">
        <f>VLOOKUP(Tabla13[[#This Row],[Ref]],Hoja1!C:F,4,FALSE)</f>
        <v>#N/A</v>
      </c>
      <c r="H593" s="5" t="e">
        <f>VLOOKUP(Tabla13[[#This Row],[Ref]],Hoja1!C:G,5,FALSE)</f>
        <v>#N/A</v>
      </c>
      <c r="I593" s="5" t="e">
        <f>VLOOKUP(Tabla13[[#This Row],[Ref]],Hoja1!C:H,6,FALSE)</f>
        <v>#N/A</v>
      </c>
      <c r="J593" s="5" t="e">
        <f>VLOOKUP(Tabla13[[#This Row],[Ref]],Hoja1!C:I,7,FALSE)</f>
        <v>#N/A</v>
      </c>
      <c r="K593" s="5" t="e">
        <f>VLOOKUP(Tabla13[[#This Row],[Ref]],Hoja1!C:J,8,FALSE)</f>
        <v>#N/A</v>
      </c>
      <c r="L593" s="5" t="e">
        <f>VLOOKUP(Tabla13[[#This Row],[Ref]],Hoja1!C:K,9,FALSE)</f>
        <v>#N/A</v>
      </c>
      <c r="M593" s="5" t="e">
        <f>VLOOKUP(Tabla13[[#This Row],[Ref]],Hoja1!C:L,10,FALSE)</f>
        <v>#N/A</v>
      </c>
      <c r="N593" s="5" t="e">
        <f>VLOOKUP(Tabla13[[#This Row],[Ref]],Hoja1!C:M,11,FALSE)</f>
        <v>#N/A</v>
      </c>
      <c r="O593" s="5" t="e">
        <f>VLOOKUP(Tabla13[[#This Row],[Ref]],Hoja1!C:N,12,FALSE)</f>
        <v>#N/A</v>
      </c>
      <c r="P593" s="5" t="e">
        <f>VLOOKUP(Tabla13[[#This Row],[Ref]],Hoja1!C:O,13,FALSE)</f>
        <v>#N/A</v>
      </c>
      <c r="Q593" s="5" t="e">
        <f>VLOOKUP(Tabla13[[#This Row],[Ref]],Hoja1!C:P,14,FALSE)</f>
        <v>#N/A</v>
      </c>
      <c r="R593" s="5" t="e">
        <f>VLOOKUP(Tabla13[[#This Row],[Ref]],Hoja1!C:Q,15,FALSE)</f>
        <v>#N/A</v>
      </c>
      <c r="S593" s="5" t="e">
        <f>VLOOKUP(Tabla13[[#This Row],[Ref]],Hoja1!C:R,16,FALSE)</f>
        <v>#N/A</v>
      </c>
      <c r="T593" s="5" t="e">
        <f>VLOOKUP(Tabla13[[#This Row],[Ref]],Hoja1!C:S,17,FALSE)</f>
        <v>#N/A</v>
      </c>
      <c r="U593" s="5" t="e">
        <f>VLOOKUP(Tabla13[[#This Row],[Ref]],Hoja1!C:T,18,FALSE)</f>
        <v>#N/A</v>
      </c>
      <c r="V593" s="5" t="e">
        <f>VLOOKUP(Tabla13[[#This Row],[Ref]],Hoja1!C:U,19,FALSE)</f>
        <v>#N/A</v>
      </c>
      <c r="W593" s="5" t="e">
        <f>VLOOKUP(Tabla13[[#This Row],[Ref]],Hoja1!C:V,20,FALSE)</f>
        <v>#N/A</v>
      </c>
      <c r="X593" s="5" t="e">
        <f>VLOOKUP(Tabla13[[#This Row],[Ref]],Hoja1!C:W,21,FALSE)</f>
        <v>#N/A</v>
      </c>
      <c r="Y593" s="5" t="e">
        <f>VLOOKUP(Tabla13[[#This Row],[Ref]],Hoja1!C:X,22,FALSE)</f>
        <v>#N/A</v>
      </c>
      <c r="Z593" s="2" t="e">
        <f>SUM(Tabla13[[#This Row],[18]:[38]])</f>
        <v>#N/A</v>
      </c>
      <c r="AA593" s="6">
        <v>31.95</v>
      </c>
      <c r="AB593" s="6">
        <v>32.950000000000003</v>
      </c>
      <c r="AC593" s="6">
        <v>33.950000000000003</v>
      </c>
      <c r="AD593" s="3">
        <f>Tabla13[[#This Row],[Price 1]]*2.3</f>
        <v>73.484999999999999</v>
      </c>
      <c r="AE593" s="3"/>
      <c r="AF593" s="3"/>
      <c r="AG593" s="3"/>
    </row>
    <row r="594" spans="1:33" ht="55.5" hidden="1" customHeight="1" x14ac:dyDescent="0.3">
      <c r="A594" s="10"/>
      <c r="B594" s="4" t="s">
        <v>12</v>
      </c>
      <c r="C594" s="4" t="s">
        <v>825</v>
      </c>
      <c r="D594" s="4" t="s">
        <v>823</v>
      </c>
      <c r="E594" s="5" t="e">
        <f>VLOOKUP(Tabla13[[#This Row],[Ref]],Hoja1!C:D,2,FALSE)</f>
        <v>#N/A</v>
      </c>
      <c r="F594" s="5" t="e">
        <f>VLOOKUP(Tabla13[[#This Row],[Ref]],Hoja1!C:E,3,FALSE)</f>
        <v>#N/A</v>
      </c>
      <c r="G594" s="5" t="e">
        <f>VLOOKUP(Tabla13[[#This Row],[Ref]],Hoja1!C:F,4,FALSE)</f>
        <v>#N/A</v>
      </c>
      <c r="H594" s="5" t="e">
        <f>VLOOKUP(Tabla13[[#This Row],[Ref]],Hoja1!C:G,5,FALSE)</f>
        <v>#N/A</v>
      </c>
      <c r="I594" s="5" t="e">
        <f>VLOOKUP(Tabla13[[#This Row],[Ref]],Hoja1!C:H,6,FALSE)</f>
        <v>#N/A</v>
      </c>
      <c r="J594" s="5" t="e">
        <f>VLOOKUP(Tabla13[[#This Row],[Ref]],Hoja1!C:I,7,FALSE)</f>
        <v>#N/A</v>
      </c>
      <c r="K594" s="5" t="e">
        <f>VLOOKUP(Tabla13[[#This Row],[Ref]],Hoja1!C:J,8,FALSE)</f>
        <v>#N/A</v>
      </c>
      <c r="L594" s="5" t="e">
        <f>VLOOKUP(Tabla13[[#This Row],[Ref]],Hoja1!C:K,9,FALSE)</f>
        <v>#N/A</v>
      </c>
      <c r="M594" s="5" t="e">
        <f>VLOOKUP(Tabla13[[#This Row],[Ref]],Hoja1!C:L,10,FALSE)</f>
        <v>#N/A</v>
      </c>
      <c r="N594" s="5" t="e">
        <f>VLOOKUP(Tabla13[[#This Row],[Ref]],Hoja1!C:M,11,FALSE)</f>
        <v>#N/A</v>
      </c>
      <c r="O594" s="5" t="e">
        <f>VLOOKUP(Tabla13[[#This Row],[Ref]],Hoja1!C:N,12,FALSE)</f>
        <v>#N/A</v>
      </c>
      <c r="P594" s="5" t="e">
        <f>VLOOKUP(Tabla13[[#This Row],[Ref]],Hoja1!C:O,13,FALSE)</f>
        <v>#N/A</v>
      </c>
      <c r="Q594" s="5" t="e">
        <f>VLOOKUP(Tabla13[[#This Row],[Ref]],Hoja1!C:P,14,FALSE)</f>
        <v>#N/A</v>
      </c>
      <c r="R594" s="5" t="e">
        <f>VLOOKUP(Tabla13[[#This Row],[Ref]],Hoja1!C:Q,15,FALSE)</f>
        <v>#N/A</v>
      </c>
      <c r="S594" s="5" t="e">
        <f>VLOOKUP(Tabla13[[#This Row],[Ref]],Hoja1!C:R,16,FALSE)</f>
        <v>#N/A</v>
      </c>
      <c r="T594" s="5" t="e">
        <f>VLOOKUP(Tabla13[[#This Row],[Ref]],Hoja1!C:S,17,FALSE)</f>
        <v>#N/A</v>
      </c>
      <c r="U594" s="5" t="e">
        <f>VLOOKUP(Tabla13[[#This Row],[Ref]],Hoja1!C:T,18,FALSE)</f>
        <v>#N/A</v>
      </c>
      <c r="V594" s="5" t="e">
        <f>VLOOKUP(Tabla13[[#This Row],[Ref]],Hoja1!C:U,19,FALSE)</f>
        <v>#N/A</v>
      </c>
      <c r="W594" s="5" t="e">
        <f>VLOOKUP(Tabla13[[#This Row],[Ref]],Hoja1!C:V,20,FALSE)</f>
        <v>#N/A</v>
      </c>
      <c r="X594" s="5" t="e">
        <f>VLOOKUP(Tabla13[[#This Row],[Ref]],Hoja1!C:W,21,FALSE)</f>
        <v>#N/A</v>
      </c>
      <c r="Y594" s="5" t="e">
        <f>VLOOKUP(Tabla13[[#This Row],[Ref]],Hoja1!C:X,22,FALSE)</f>
        <v>#N/A</v>
      </c>
      <c r="Z594" s="2" t="e">
        <f>SUM(Tabla13[[#This Row],[18]:[38]])</f>
        <v>#N/A</v>
      </c>
      <c r="AA594" s="6">
        <v>31.95</v>
      </c>
      <c r="AB594" s="6">
        <v>32.950000000000003</v>
      </c>
      <c r="AC594" s="6">
        <v>33.950000000000003</v>
      </c>
      <c r="AD594" s="3">
        <f>Tabla13[[#This Row],[Price 1]]*2.3</f>
        <v>73.484999999999999</v>
      </c>
      <c r="AE594" s="3"/>
      <c r="AF594" s="3"/>
      <c r="AG594" s="3"/>
    </row>
    <row r="595" spans="1:33" ht="55.5" hidden="1" customHeight="1" x14ac:dyDescent="0.3">
      <c r="A595" s="9"/>
      <c r="B595" s="4" t="s">
        <v>12</v>
      </c>
      <c r="C595" s="4" t="s">
        <v>826</v>
      </c>
      <c r="D595" s="4" t="s">
        <v>827</v>
      </c>
      <c r="E595" s="5" t="e">
        <f>VLOOKUP(Tabla13[[#This Row],[Ref]],Hoja1!C:D,2,FALSE)</f>
        <v>#N/A</v>
      </c>
      <c r="F595" s="5" t="e">
        <f>VLOOKUP(Tabla13[[#This Row],[Ref]],Hoja1!C:E,3,FALSE)</f>
        <v>#N/A</v>
      </c>
      <c r="G595" s="5" t="e">
        <f>VLOOKUP(Tabla13[[#This Row],[Ref]],Hoja1!C:F,4,FALSE)</f>
        <v>#N/A</v>
      </c>
      <c r="H595" s="5" t="e">
        <f>VLOOKUP(Tabla13[[#This Row],[Ref]],Hoja1!C:G,5,FALSE)</f>
        <v>#N/A</v>
      </c>
      <c r="I595" s="5" t="e">
        <f>VLOOKUP(Tabla13[[#This Row],[Ref]],Hoja1!C:H,6,FALSE)</f>
        <v>#N/A</v>
      </c>
      <c r="J595" s="5" t="e">
        <f>VLOOKUP(Tabla13[[#This Row],[Ref]],Hoja1!C:I,7,FALSE)</f>
        <v>#N/A</v>
      </c>
      <c r="K595" s="5" t="e">
        <f>VLOOKUP(Tabla13[[#This Row],[Ref]],Hoja1!C:J,8,FALSE)</f>
        <v>#N/A</v>
      </c>
      <c r="L595" s="5" t="e">
        <f>VLOOKUP(Tabla13[[#This Row],[Ref]],Hoja1!C:K,9,FALSE)</f>
        <v>#N/A</v>
      </c>
      <c r="M595" s="5" t="e">
        <f>VLOOKUP(Tabla13[[#This Row],[Ref]],Hoja1!C:L,10,FALSE)</f>
        <v>#N/A</v>
      </c>
      <c r="N595" s="5" t="e">
        <f>VLOOKUP(Tabla13[[#This Row],[Ref]],Hoja1!C:M,11,FALSE)</f>
        <v>#N/A</v>
      </c>
      <c r="O595" s="5" t="e">
        <f>VLOOKUP(Tabla13[[#This Row],[Ref]],Hoja1!C:N,12,FALSE)</f>
        <v>#N/A</v>
      </c>
      <c r="P595" s="5" t="e">
        <f>VLOOKUP(Tabla13[[#This Row],[Ref]],Hoja1!C:O,13,FALSE)</f>
        <v>#N/A</v>
      </c>
      <c r="Q595" s="5" t="e">
        <f>VLOOKUP(Tabla13[[#This Row],[Ref]],Hoja1!C:P,14,FALSE)</f>
        <v>#N/A</v>
      </c>
      <c r="R595" s="5" t="e">
        <f>VLOOKUP(Tabla13[[#This Row],[Ref]],Hoja1!C:Q,15,FALSE)</f>
        <v>#N/A</v>
      </c>
      <c r="S595" s="5" t="e">
        <f>VLOOKUP(Tabla13[[#This Row],[Ref]],Hoja1!C:R,16,FALSE)</f>
        <v>#N/A</v>
      </c>
      <c r="T595" s="5" t="e">
        <f>VLOOKUP(Tabla13[[#This Row],[Ref]],Hoja1!C:S,17,FALSE)</f>
        <v>#N/A</v>
      </c>
      <c r="U595" s="5" t="e">
        <f>VLOOKUP(Tabla13[[#This Row],[Ref]],Hoja1!C:T,18,FALSE)</f>
        <v>#N/A</v>
      </c>
      <c r="V595" s="5" t="e">
        <f>VLOOKUP(Tabla13[[#This Row],[Ref]],Hoja1!C:U,19,FALSE)</f>
        <v>#N/A</v>
      </c>
      <c r="W595" s="5" t="e">
        <f>VLOOKUP(Tabla13[[#This Row],[Ref]],Hoja1!C:V,20,FALSE)</f>
        <v>#N/A</v>
      </c>
      <c r="X595" s="5" t="e">
        <f>VLOOKUP(Tabla13[[#This Row],[Ref]],Hoja1!C:W,21,FALSE)</f>
        <v>#N/A</v>
      </c>
      <c r="Y595" s="5" t="e">
        <f>VLOOKUP(Tabla13[[#This Row],[Ref]],Hoja1!C:X,22,FALSE)</f>
        <v>#N/A</v>
      </c>
      <c r="Z595" s="2" t="e">
        <f>SUM(Tabla13[[#This Row],[18]:[38]])</f>
        <v>#N/A</v>
      </c>
      <c r="AA595" s="6">
        <v>25.95</v>
      </c>
      <c r="AB595" s="6">
        <v>25.95</v>
      </c>
      <c r="AC595" s="6"/>
      <c r="AD595" s="3">
        <f>Tabla13[[#This Row],[Price 1]]*2.3</f>
        <v>59.684999999999995</v>
      </c>
      <c r="AE595" s="3"/>
      <c r="AF595" s="3"/>
      <c r="AG595" s="3"/>
    </row>
    <row r="596" spans="1:33" ht="55.5" hidden="1" customHeight="1" x14ac:dyDescent="0.3">
      <c r="A596" s="9"/>
      <c r="B596" s="4" t="s">
        <v>12</v>
      </c>
      <c r="C596" s="4" t="s">
        <v>828</v>
      </c>
      <c r="D596" s="4" t="s">
        <v>827</v>
      </c>
      <c r="E596" s="5" t="e">
        <f>VLOOKUP(Tabla13[[#This Row],[Ref]],Hoja1!C:D,2,FALSE)</f>
        <v>#N/A</v>
      </c>
      <c r="F596" s="5" t="e">
        <f>VLOOKUP(Tabla13[[#This Row],[Ref]],Hoja1!C:E,3,FALSE)</f>
        <v>#N/A</v>
      </c>
      <c r="G596" s="5" t="e">
        <f>VLOOKUP(Tabla13[[#This Row],[Ref]],Hoja1!C:F,4,FALSE)</f>
        <v>#N/A</v>
      </c>
      <c r="H596" s="5" t="e">
        <f>VLOOKUP(Tabla13[[#This Row],[Ref]],Hoja1!C:G,5,FALSE)</f>
        <v>#N/A</v>
      </c>
      <c r="I596" s="5" t="e">
        <f>VLOOKUP(Tabla13[[#This Row],[Ref]],Hoja1!C:H,6,FALSE)</f>
        <v>#N/A</v>
      </c>
      <c r="J596" s="5" t="e">
        <f>VLOOKUP(Tabla13[[#This Row],[Ref]],Hoja1!C:I,7,FALSE)</f>
        <v>#N/A</v>
      </c>
      <c r="K596" s="5" t="e">
        <f>VLOOKUP(Tabla13[[#This Row],[Ref]],Hoja1!C:J,8,FALSE)</f>
        <v>#N/A</v>
      </c>
      <c r="L596" s="5" t="e">
        <f>VLOOKUP(Tabla13[[#This Row],[Ref]],Hoja1!C:K,9,FALSE)</f>
        <v>#N/A</v>
      </c>
      <c r="M596" s="5" t="e">
        <f>VLOOKUP(Tabla13[[#This Row],[Ref]],Hoja1!C:L,10,FALSE)</f>
        <v>#N/A</v>
      </c>
      <c r="N596" s="5" t="e">
        <f>VLOOKUP(Tabla13[[#This Row],[Ref]],Hoja1!C:M,11,FALSE)</f>
        <v>#N/A</v>
      </c>
      <c r="O596" s="5" t="e">
        <f>VLOOKUP(Tabla13[[#This Row],[Ref]],Hoja1!C:N,12,FALSE)</f>
        <v>#N/A</v>
      </c>
      <c r="P596" s="5" t="e">
        <f>VLOOKUP(Tabla13[[#This Row],[Ref]],Hoja1!C:O,13,FALSE)</f>
        <v>#N/A</v>
      </c>
      <c r="Q596" s="5" t="e">
        <f>VLOOKUP(Tabla13[[#This Row],[Ref]],Hoja1!C:P,14,FALSE)</f>
        <v>#N/A</v>
      </c>
      <c r="R596" s="5" t="e">
        <f>VLOOKUP(Tabla13[[#This Row],[Ref]],Hoja1!C:Q,15,FALSE)</f>
        <v>#N/A</v>
      </c>
      <c r="S596" s="5" t="e">
        <f>VLOOKUP(Tabla13[[#This Row],[Ref]],Hoja1!C:R,16,FALSE)</f>
        <v>#N/A</v>
      </c>
      <c r="T596" s="5" t="e">
        <f>VLOOKUP(Tabla13[[#This Row],[Ref]],Hoja1!C:S,17,FALSE)</f>
        <v>#N/A</v>
      </c>
      <c r="U596" s="5" t="e">
        <f>VLOOKUP(Tabla13[[#This Row],[Ref]],Hoja1!C:T,18,FALSE)</f>
        <v>#N/A</v>
      </c>
      <c r="V596" s="5" t="e">
        <f>VLOOKUP(Tabla13[[#This Row],[Ref]],Hoja1!C:U,19,FALSE)</f>
        <v>#N/A</v>
      </c>
      <c r="W596" s="5" t="e">
        <f>VLOOKUP(Tabla13[[#This Row],[Ref]],Hoja1!C:V,20,FALSE)</f>
        <v>#N/A</v>
      </c>
      <c r="X596" s="5" t="e">
        <f>VLOOKUP(Tabla13[[#This Row],[Ref]],Hoja1!C:W,21,FALSE)</f>
        <v>#N/A</v>
      </c>
      <c r="Y596" s="5" t="e">
        <f>VLOOKUP(Tabla13[[#This Row],[Ref]],Hoja1!C:X,22,FALSE)</f>
        <v>#N/A</v>
      </c>
      <c r="Z596" s="2" t="e">
        <f>SUM(Tabla13[[#This Row],[18]:[38]])</f>
        <v>#N/A</v>
      </c>
      <c r="AA596" s="6">
        <v>25.95</v>
      </c>
      <c r="AB596" s="6">
        <v>25.95</v>
      </c>
      <c r="AC596" s="6"/>
      <c r="AD596" s="3">
        <f>Tabla13[[#This Row],[Price 1]]*2.3</f>
        <v>59.684999999999995</v>
      </c>
      <c r="AE596" s="3"/>
      <c r="AF596" s="3"/>
      <c r="AG596" s="3"/>
    </row>
    <row r="597" spans="1:33" ht="55.5" hidden="1" customHeight="1" x14ac:dyDescent="0.3">
      <c r="A597" s="10"/>
      <c r="B597" s="4" t="s">
        <v>12</v>
      </c>
      <c r="C597" s="4" t="s">
        <v>829</v>
      </c>
      <c r="D597" s="4" t="s">
        <v>827</v>
      </c>
      <c r="E597" s="5">
        <f>VLOOKUP(Tabla13[[#This Row],[Ref]],Hoja1!C:D,2,FALSE)</f>
        <v>0</v>
      </c>
      <c r="F597" s="5">
        <f>VLOOKUP(Tabla13[[#This Row],[Ref]],Hoja1!C:E,3,FALSE)</f>
        <v>0</v>
      </c>
      <c r="G597" s="5">
        <f>VLOOKUP(Tabla13[[#This Row],[Ref]],Hoja1!C:F,4,FALSE)</f>
        <v>0</v>
      </c>
      <c r="H597" s="5">
        <f>VLOOKUP(Tabla13[[#This Row],[Ref]],Hoja1!C:G,5,FALSE)</f>
        <v>0</v>
      </c>
      <c r="I597" s="5">
        <f>VLOOKUP(Tabla13[[#This Row],[Ref]],Hoja1!C:H,6,FALSE)</f>
        <v>0</v>
      </c>
      <c r="J597" s="5">
        <f>VLOOKUP(Tabla13[[#This Row],[Ref]],Hoja1!C:I,7,FALSE)</f>
        <v>0</v>
      </c>
      <c r="K597" s="5">
        <f>VLOOKUP(Tabla13[[#This Row],[Ref]],Hoja1!C:J,8,FALSE)</f>
        <v>0</v>
      </c>
      <c r="L597" s="5">
        <f>VLOOKUP(Tabla13[[#This Row],[Ref]],Hoja1!C:K,9,FALSE)</f>
        <v>0</v>
      </c>
      <c r="M597" s="5">
        <f>VLOOKUP(Tabla13[[#This Row],[Ref]],Hoja1!C:L,10,FALSE)</f>
        <v>0</v>
      </c>
      <c r="N597" s="5">
        <f>VLOOKUP(Tabla13[[#This Row],[Ref]],Hoja1!C:M,11,FALSE)</f>
        <v>0</v>
      </c>
      <c r="O597" s="5">
        <f>VLOOKUP(Tabla13[[#This Row],[Ref]],Hoja1!C:N,12,FALSE)</f>
        <v>0</v>
      </c>
      <c r="P597" s="5">
        <f>VLOOKUP(Tabla13[[#This Row],[Ref]],Hoja1!C:O,13,FALSE)</f>
        <v>0</v>
      </c>
      <c r="Q597" s="5">
        <f>VLOOKUP(Tabla13[[#This Row],[Ref]],Hoja1!C:P,14,FALSE)</f>
        <v>0</v>
      </c>
      <c r="R597" s="5">
        <f>VLOOKUP(Tabla13[[#This Row],[Ref]],Hoja1!C:Q,15,FALSE)</f>
        <v>0</v>
      </c>
      <c r="S597" s="5">
        <f>VLOOKUP(Tabla13[[#This Row],[Ref]],Hoja1!C:R,16,FALSE)</f>
        <v>0</v>
      </c>
      <c r="T597" s="5">
        <f>VLOOKUP(Tabla13[[#This Row],[Ref]],Hoja1!C:S,17,FALSE)</f>
        <v>0</v>
      </c>
      <c r="U597" s="5">
        <f>VLOOKUP(Tabla13[[#This Row],[Ref]],Hoja1!C:T,18,FALSE)</f>
        <v>1</v>
      </c>
      <c r="V597" s="5">
        <f>VLOOKUP(Tabla13[[#This Row],[Ref]],Hoja1!C:U,19,FALSE)</f>
        <v>0</v>
      </c>
      <c r="W597" s="5">
        <f>VLOOKUP(Tabla13[[#This Row],[Ref]],Hoja1!C:V,20,FALSE)</f>
        <v>0</v>
      </c>
      <c r="X597" s="5">
        <f>VLOOKUP(Tabla13[[#This Row],[Ref]],Hoja1!C:W,21,FALSE)</f>
        <v>0</v>
      </c>
      <c r="Y597" s="5">
        <f>VLOOKUP(Tabla13[[#This Row],[Ref]],Hoja1!C:X,22,FALSE)</f>
        <v>0</v>
      </c>
      <c r="Z597" s="2">
        <f>SUM(Tabla13[[#This Row],[18]:[38]])</f>
        <v>1</v>
      </c>
      <c r="AA597" s="6">
        <v>25.95</v>
      </c>
      <c r="AB597" s="6">
        <v>25.95</v>
      </c>
      <c r="AC597" s="6"/>
      <c r="AD597" s="3">
        <f>Tabla13[[#This Row],[Price 1]]*2.3</f>
        <v>59.684999999999995</v>
      </c>
      <c r="AE597" s="3">
        <f>Tabla13[[#This Row],[Price 2]]*2.3</f>
        <v>59.684999999999995</v>
      </c>
      <c r="AF597" s="3"/>
      <c r="AG597" s="3" t="s">
        <v>1643</v>
      </c>
    </row>
    <row r="598" spans="1:33" ht="55.5" hidden="1" customHeight="1" x14ac:dyDescent="0.3">
      <c r="A598" s="10"/>
      <c r="B598" s="4" t="s">
        <v>12</v>
      </c>
      <c r="C598" s="4" t="s">
        <v>830</v>
      </c>
      <c r="D598" s="4" t="s">
        <v>831</v>
      </c>
      <c r="E598" s="5" t="e">
        <f>VLOOKUP(Tabla13[[#This Row],[Ref]],Hoja1!C:D,2,FALSE)</f>
        <v>#N/A</v>
      </c>
      <c r="F598" s="5" t="e">
        <f>VLOOKUP(Tabla13[[#This Row],[Ref]],Hoja1!C:E,3,FALSE)</f>
        <v>#N/A</v>
      </c>
      <c r="G598" s="5" t="e">
        <f>VLOOKUP(Tabla13[[#This Row],[Ref]],Hoja1!C:F,4,FALSE)</f>
        <v>#N/A</v>
      </c>
      <c r="H598" s="5" t="e">
        <f>VLOOKUP(Tabla13[[#This Row],[Ref]],Hoja1!C:G,5,FALSE)</f>
        <v>#N/A</v>
      </c>
      <c r="I598" s="5" t="e">
        <f>VLOOKUP(Tabla13[[#This Row],[Ref]],Hoja1!C:H,6,FALSE)</f>
        <v>#N/A</v>
      </c>
      <c r="J598" s="5" t="e">
        <f>VLOOKUP(Tabla13[[#This Row],[Ref]],Hoja1!C:I,7,FALSE)</f>
        <v>#N/A</v>
      </c>
      <c r="K598" s="5" t="e">
        <f>VLOOKUP(Tabla13[[#This Row],[Ref]],Hoja1!C:J,8,FALSE)</f>
        <v>#N/A</v>
      </c>
      <c r="L598" s="5" t="e">
        <f>VLOOKUP(Tabla13[[#This Row],[Ref]],Hoja1!C:K,9,FALSE)</f>
        <v>#N/A</v>
      </c>
      <c r="M598" s="5" t="e">
        <f>VLOOKUP(Tabla13[[#This Row],[Ref]],Hoja1!C:L,10,FALSE)</f>
        <v>#N/A</v>
      </c>
      <c r="N598" s="5" t="e">
        <f>VLOOKUP(Tabla13[[#This Row],[Ref]],Hoja1!C:M,11,FALSE)</f>
        <v>#N/A</v>
      </c>
      <c r="O598" s="5" t="e">
        <f>VLOOKUP(Tabla13[[#This Row],[Ref]],Hoja1!C:N,12,FALSE)</f>
        <v>#N/A</v>
      </c>
      <c r="P598" s="5" t="e">
        <f>VLOOKUP(Tabla13[[#This Row],[Ref]],Hoja1!C:O,13,FALSE)</f>
        <v>#N/A</v>
      </c>
      <c r="Q598" s="5" t="e">
        <f>VLOOKUP(Tabla13[[#This Row],[Ref]],Hoja1!C:P,14,FALSE)</f>
        <v>#N/A</v>
      </c>
      <c r="R598" s="5" t="e">
        <f>VLOOKUP(Tabla13[[#This Row],[Ref]],Hoja1!C:Q,15,FALSE)</f>
        <v>#N/A</v>
      </c>
      <c r="S598" s="5" t="e">
        <f>VLOOKUP(Tabla13[[#This Row],[Ref]],Hoja1!C:R,16,FALSE)</f>
        <v>#N/A</v>
      </c>
      <c r="T598" s="5" t="e">
        <f>VLOOKUP(Tabla13[[#This Row],[Ref]],Hoja1!C:S,17,FALSE)</f>
        <v>#N/A</v>
      </c>
      <c r="U598" s="5" t="e">
        <f>VLOOKUP(Tabla13[[#This Row],[Ref]],Hoja1!C:T,18,FALSE)</f>
        <v>#N/A</v>
      </c>
      <c r="V598" s="5" t="e">
        <f>VLOOKUP(Tabla13[[#This Row],[Ref]],Hoja1!C:U,19,FALSE)</f>
        <v>#N/A</v>
      </c>
      <c r="W598" s="5" t="e">
        <f>VLOOKUP(Tabla13[[#This Row],[Ref]],Hoja1!C:V,20,FALSE)</f>
        <v>#N/A</v>
      </c>
      <c r="X598" s="5" t="e">
        <f>VLOOKUP(Tabla13[[#This Row],[Ref]],Hoja1!C:W,21,FALSE)</f>
        <v>#N/A</v>
      </c>
      <c r="Y598" s="5" t="e">
        <f>VLOOKUP(Tabla13[[#This Row],[Ref]],Hoja1!C:X,22,FALSE)</f>
        <v>#N/A</v>
      </c>
      <c r="Z598" s="2" t="e">
        <f>SUM(Tabla13[[#This Row],[18]:[38]])</f>
        <v>#N/A</v>
      </c>
      <c r="AA598" s="6">
        <v>24.95</v>
      </c>
      <c r="AB598" s="6">
        <v>24.95</v>
      </c>
      <c r="AC598" s="6"/>
      <c r="AD598" s="3">
        <f>Tabla13[[#This Row],[Price 1]]*2.3</f>
        <v>57.384999999999991</v>
      </c>
      <c r="AE598" s="3">
        <f>Tabla13[[#This Row],[Price 2]]*2.3</f>
        <v>57.384999999999991</v>
      </c>
      <c r="AF598" s="3"/>
      <c r="AG598" s="3" t="s">
        <v>1643</v>
      </c>
    </row>
    <row r="599" spans="1:33" ht="55.5" hidden="1" customHeight="1" x14ac:dyDescent="0.3">
      <c r="A599" s="10"/>
      <c r="B599" s="4" t="s">
        <v>12</v>
      </c>
      <c r="C599" s="4" t="s">
        <v>832</v>
      </c>
      <c r="D599" s="4" t="s">
        <v>831</v>
      </c>
      <c r="E599" s="5" t="e">
        <f>VLOOKUP(Tabla13[[#This Row],[Ref]],Hoja1!C:D,2,FALSE)</f>
        <v>#N/A</v>
      </c>
      <c r="F599" s="5" t="e">
        <f>VLOOKUP(Tabla13[[#This Row],[Ref]],Hoja1!C:E,3,FALSE)</f>
        <v>#N/A</v>
      </c>
      <c r="G599" s="5" t="e">
        <f>VLOOKUP(Tabla13[[#This Row],[Ref]],Hoja1!C:F,4,FALSE)</f>
        <v>#N/A</v>
      </c>
      <c r="H599" s="5" t="e">
        <f>VLOOKUP(Tabla13[[#This Row],[Ref]],Hoja1!C:G,5,FALSE)</f>
        <v>#N/A</v>
      </c>
      <c r="I599" s="5" t="e">
        <f>VLOOKUP(Tabla13[[#This Row],[Ref]],Hoja1!C:H,6,FALSE)</f>
        <v>#N/A</v>
      </c>
      <c r="J599" s="5" t="e">
        <f>VLOOKUP(Tabla13[[#This Row],[Ref]],Hoja1!C:I,7,FALSE)</f>
        <v>#N/A</v>
      </c>
      <c r="K599" s="5" t="e">
        <f>VLOOKUP(Tabla13[[#This Row],[Ref]],Hoja1!C:J,8,FALSE)</f>
        <v>#N/A</v>
      </c>
      <c r="L599" s="5" t="e">
        <f>VLOOKUP(Tabla13[[#This Row],[Ref]],Hoja1!C:K,9,FALSE)</f>
        <v>#N/A</v>
      </c>
      <c r="M599" s="5" t="e">
        <f>VLOOKUP(Tabla13[[#This Row],[Ref]],Hoja1!C:L,10,FALSE)</f>
        <v>#N/A</v>
      </c>
      <c r="N599" s="5" t="e">
        <f>VLOOKUP(Tabla13[[#This Row],[Ref]],Hoja1!C:M,11,FALSE)</f>
        <v>#N/A</v>
      </c>
      <c r="O599" s="5" t="e">
        <f>VLOOKUP(Tabla13[[#This Row],[Ref]],Hoja1!C:N,12,FALSE)</f>
        <v>#N/A</v>
      </c>
      <c r="P599" s="5" t="e">
        <f>VLOOKUP(Tabla13[[#This Row],[Ref]],Hoja1!C:O,13,FALSE)</f>
        <v>#N/A</v>
      </c>
      <c r="Q599" s="5" t="e">
        <f>VLOOKUP(Tabla13[[#This Row],[Ref]],Hoja1!C:P,14,FALSE)</f>
        <v>#N/A</v>
      </c>
      <c r="R599" s="5" t="e">
        <f>VLOOKUP(Tabla13[[#This Row],[Ref]],Hoja1!C:Q,15,FALSE)</f>
        <v>#N/A</v>
      </c>
      <c r="S599" s="5" t="e">
        <f>VLOOKUP(Tabla13[[#This Row],[Ref]],Hoja1!C:R,16,FALSE)</f>
        <v>#N/A</v>
      </c>
      <c r="T599" s="5" t="e">
        <f>VLOOKUP(Tabla13[[#This Row],[Ref]],Hoja1!C:S,17,FALSE)</f>
        <v>#N/A</v>
      </c>
      <c r="U599" s="5" t="e">
        <f>VLOOKUP(Tabla13[[#This Row],[Ref]],Hoja1!C:T,18,FALSE)</f>
        <v>#N/A</v>
      </c>
      <c r="V599" s="5" t="e">
        <f>VLOOKUP(Tabla13[[#This Row],[Ref]],Hoja1!C:U,19,FALSE)</f>
        <v>#N/A</v>
      </c>
      <c r="W599" s="5" t="e">
        <f>VLOOKUP(Tabla13[[#This Row],[Ref]],Hoja1!C:V,20,FALSE)</f>
        <v>#N/A</v>
      </c>
      <c r="X599" s="5" t="e">
        <f>VLOOKUP(Tabla13[[#This Row],[Ref]],Hoja1!C:W,21,FALSE)</f>
        <v>#N/A</v>
      </c>
      <c r="Y599" s="5" t="e">
        <f>VLOOKUP(Tabla13[[#This Row],[Ref]],Hoja1!C:X,22,FALSE)</f>
        <v>#N/A</v>
      </c>
      <c r="Z599" s="2" t="e">
        <f>SUM(Tabla13[[#This Row],[18]:[38]])</f>
        <v>#N/A</v>
      </c>
      <c r="AA599" s="6">
        <v>24.95</v>
      </c>
      <c r="AB599" s="6">
        <v>24.95</v>
      </c>
      <c r="AC599" s="6"/>
      <c r="AD599" s="3">
        <f>Tabla13[[#This Row],[Price 1]]*2.3</f>
        <v>57.384999999999991</v>
      </c>
      <c r="AE599" s="3"/>
      <c r="AF599" s="3"/>
      <c r="AG599" s="3"/>
    </row>
    <row r="600" spans="1:33" ht="55.5" hidden="1" customHeight="1" x14ac:dyDescent="0.3">
      <c r="A600" s="10"/>
      <c r="B600" s="4" t="s">
        <v>12</v>
      </c>
      <c r="C600" s="4" t="s">
        <v>833</v>
      </c>
      <c r="D600" s="4" t="s">
        <v>81</v>
      </c>
      <c r="E600" s="5" t="e">
        <f>VLOOKUP(Tabla13[[#This Row],[Ref]],Hoja1!C:D,2,FALSE)</f>
        <v>#N/A</v>
      </c>
      <c r="F600" s="5" t="e">
        <f>VLOOKUP(Tabla13[[#This Row],[Ref]],Hoja1!C:E,3,FALSE)</f>
        <v>#N/A</v>
      </c>
      <c r="G600" s="5" t="e">
        <f>VLOOKUP(Tabla13[[#This Row],[Ref]],Hoja1!C:F,4,FALSE)</f>
        <v>#N/A</v>
      </c>
      <c r="H600" s="5" t="e">
        <f>VLOOKUP(Tabla13[[#This Row],[Ref]],Hoja1!C:G,5,FALSE)</f>
        <v>#N/A</v>
      </c>
      <c r="I600" s="5" t="e">
        <f>VLOOKUP(Tabla13[[#This Row],[Ref]],Hoja1!C:H,6,FALSE)</f>
        <v>#N/A</v>
      </c>
      <c r="J600" s="5" t="e">
        <f>VLOOKUP(Tabla13[[#This Row],[Ref]],Hoja1!C:I,7,FALSE)</f>
        <v>#N/A</v>
      </c>
      <c r="K600" s="5" t="e">
        <f>VLOOKUP(Tabla13[[#This Row],[Ref]],Hoja1!C:J,8,FALSE)</f>
        <v>#N/A</v>
      </c>
      <c r="L600" s="5" t="e">
        <f>VLOOKUP(Tabla13[[#This Row],[Ref]],Hoja1!C:K,9,FALSE)</f>
        <v>#N/A</v>
      </c>
      <c r="M600" s="5" t="e">
        <f>VLOOKUP(Tabla13[[#This Row],[Ref]],Hoja1!C:L,10,FALSE)</f>
        <v>#N/A</v>
      </c>
      <c r="N600" s="5" t="e">
        <f>VLOOKUP(Tabla13[[#This Row],[Ref]],Hoja1!C:M,11,FALSE)</f>
        <v>#N/A</v>
      </c>
      <c r="O600" s="5" t="e">
        <f>VLOOKUP(Tabla13[[#This Row],[Ref]],Hoja1!C:N,12,FALSE)</f>
        <v>#N/A</v>
      </c>
      <c r="P600" s="5" t="e">
        <f>VLOOKUP(Tabla13[[#This Row],[Ref]],Hoja1!C:O,13,FALSE)</f>
        <v>#N/A</v>
      </c>
      <c r="Q600" s="5" t="e">
        <f>VLOOKUP(Tabla13[[#This Row],[Ref]],Hoja1!C:P,14,FALSE)</f>
        <v>#N/A</v>
      </c>
      <c r="R600" s="5" t="e">
        <f>VLOOKUP(Tabla13[[#This Row],[Ref]],Hoja1!C:Q,15,FALSE)</f>
        <v>#N/A</v>
      </c>
      <c r="S600" s="5" t="e">
        <f>VLOOKUP(Tabla13[[#This Row],[Ref]],Hoja1!C:R,16,FALSE)</f>
        <v>#N/A</v>
      </c>
      <c r="T600" s="5" t="e">
        <f>VLOOKUP(Tabla13[[#This Row],[Ref]],Hoja1!C:S,17,FALSE)</f>
        <v>#N/A</v>
      </c>
      <c r="U600" s="5" t="e">
        <f>VLOOKUP(Tabla13[[#This Row],[Ref]],Hoja1!C:T,18,FALSE)</f>
        <v>#N/A</v>
      </c>
      <c r="V600" s="5" t="e">
        <f>VLOOKUP(Tabla13[[#This Row],[Ref]],Hoja1!C:U,19,FALSE)</f>
        <v>#N/A</v>
      </c>
      <c r="W600" s="5" t="e">
        <f>VLOOKUP(Tabla13[[#This Row],[Ref]],Hoja1!C:V,20,FALSE)</f>
        <v>#N/A</v>
      </c>
      <c r="X600" s="5" t="e">
        <f>VLOOKUP(Tabla13[[#This Row],[Ref]],Hoja1!C:W,21,FALSE)</f>
        <v>#N/A</v>
      </c>
      <c r="Y600" s="5" t="e">
        <f>VLOOKUP(Tabla13[[#This Row],[Ref]],Hoja1!C:X,22,FALSE)</f>
        <v>#N/A</v>
      </c>
      <c r="Z600" s="2" t="e">
        <f>SUM(Tabla13[[#This Row],[18]:[38]])</f>
        <v>#N/A</v>
      </c>
      <c r="AA600" s="6">
        <v>24.95</v>
      </c>
      <c r="AB600" s="6">
        <v>24.95</v>
      </c>
      <c r="AC600" s="6"/>
      <c r="AD600" s="3">
        <f>Tabla13[[#This Row],[Price 1]]*2.3</f>
        <v>57.384999999999991</v>
      </c>
      <c r="AE600" s="3"/>
      <c r="AF600" s="3"/>
      <c r="AG600" s="3"/>
    </row>
    <row r="601" spans="1:33" ht="55.5" hidden="1" customHeight="1" x14ac:dyDescent="0.3">
      <c r="A601" s="10"/>
      <c r="B601" s="4" t="s">
        <v>12</v>
      </c>
      <c r="C601" s="4" t="s">
        <v>834</v>
      </c>
      <c r="D601" s="4" t="s">
        <v>29</v>
      </c>
      <c r="E601" s="5" t="e">
        <f>VLOOKUP(Tabla13[[#This Row],[Ref]],Hoja1!C:D,2,FALSE)</f>
        <v>#N/A</v>
      </c>
      <c r="F601" s="5" t="e">
        <f>VLOOKUP(Tabla13[[#This Row],[Ref]],Hoja1!C:E,3,FALSE)</f>
        <v>#N/A</v>
      </c>
      <c r="G601" s="5" t="e">
        <f>VLOOKUP(Tabla13[[#This Row],[Ref]],Hoja1!C:F,4,FALSE)</f>
        <v>#N/A</v>
      </c>
      <c r="H601" s="5" t="e">
        <f>VLOOKUP(Tabla13[[#This Row],[Ref]],Hoja1!C:G,5,FALSE)</f>
        <v>#N/A</v>
      </c>
      <c r="I601" s="5" t="e">
        <f>VLOOKUP(Tabla13[[#This Row],[Ref]],Hoja1!C:H,6,FALSE)</f>
        <v>#N/A</v>
      </c>
      <c r="J601" s="5" t="e">
        <f>VLOOKUP(Tabla13[[#This Row],[Ref]],Hoja1!C:I,7,FALSE)</f>
        <v>#N/A</v>
      </c>
      <c r="K601" s="5" t="e">
        <f>VLOOKUP(Tabla13[[#This Row],[Ref]],Hoja1!C:J,8,FALSE)</f>
        <v>#N/A</v>
      </c>
      <c r="L601" s="5" t="e">
        <f>VLOOKUP(Tabla13[[#This Row],[Ref]],Hoja1!C:K,9,FALSE)</f>
        <v>#N/A</v>
      </c>
      <c r="M601" s="5" t="e">
        <f>VLOOKUP(Tabla13[[#This Row],[Ref]],Hoja1!C:L,10,FALSE)</f>
        <v>#N/A</v>
      </c>
      <c r="N601" s="5" t="e">
        <f>VLOOKUP(Tabla13[[#This Row],[Ref]],Hoja1!C:M,11,FALSE)</f>
        <v>#N/A</v>
      </c>
      <c r="O601" s="5" t="e">
        <f>VLOOKUP(Tabla13[[#This Row],[Ref]],Hoja1!C:N,12,FALSE)</f>
        <v>#N/A</v>
      </c>
      <c r="P601" s="5" t="e">
        <f>VLOOKUP(Tabla13[[#This Row],[Ref]],Hoja1!C:O,13,FALSE)</f>
        <v>#N/A</v>
      </c>
      <c r="Q601" s="5" t="e">
        <f>VLOOKUP(Tabla13[[#This Row],[Ref]],Hoja1!C:P,14,FALSE)</f>
        <v>#N/A</v>
      </c>
      <c r="R601" s="5" t="e">
        <f>VLOOKUP(Tabla13[[#This Row],[Ref]],Hoja1!C:Q,15,FALSE)</f>
        <v>#N/A</v>
      </c>
      <c r="S601" s="5" t="e">
        <f>VLOOKUP(Tabla13[[#This Row],[Ref]],Hoja1!C:R,16,FALSE)</f>
        <v>#N/A</v>
      </c>
      <c r="T601" s="5" t="e">
        <f>VLOOKUP(Tabla13[[#This Row],[Ref]],Hoja1!C:S,17,FALSE)</f>
        <v>#N/A</v>
      </c>
      <c r="U601" s="5" t="e">
        <f>VLOOKUP(Tabla13[[#This Row],[Ref]],Hoja1!C:T,18,FALSE)</f>
        <v>#N/A</v>
      </c>
      <c r="V601" s="5" t="e">
        <f>VLOOKUP(Tabla13[[#This Row],[Ref]],Hoja1!C:U,19,FALSE)</f>
        <v>#N/A</v>
      </c>
      <c r="W601" s="5" t="e">
        <f>VLOOKUP(Tabla13[[#This Row],[Ref]],Hoja1!C:V,20,FALSE)</f>
        <v>#N/A</v>
      </c>
      <c r="X601" s="5" t="e">
        <f>VLOOKUP(Tabla13[[#This Row],[Ref]],Hoja1!C:W,21,FALSE)</f>
        <v>#N/A</v>
      </c>
      <c r="Y601" s="5" t="e">
        <f>VLOOKUP(Tabla13[[#This Row],[Ref]],Hoja1!C:X,22,FALSE)</f>
        <v>#N/A</v>
      </c>
      <c r="Z601" s="2" t="e">
        <f>SUM(Tabla13[[#This Row],[18]:[38]])</f>
        <v>#N/A</v>
      </c>
      <c r="AA601" s="6">
        <v>24.95</v>
      </c>
      <c r="AB601" s="6">
        <v>24.95</v>
      </c>
      <c r="AC601" s="6"/>
      <c r="AD601" s="3">
        <f>Tabla13[[#This Row],[Price 1]]*2.3</f>
        <v>57.384999999999991</v>
      </c>
      <c r="AE601" s="3">
        <f>Tabla13[[#This Row],[Price 2]]*2.3</f>
        <v>57.384999999999991</v>
      </c>
      <c r="AF601" s="3"/>
      <c r="AG601" s="3" t="s">
        <v>1643</v>
      </c>
    </row>
    <row r="602" spans="1:33" ht="55.5" hidden="1" customHeight="1" x14ac:dyDescent="0.3">
      <c r="A602" s="10"/>
      <c r="B602" s="4" t="s">
        <v>12</v>
      </c>
      <c r="C602" s="4" t="s">
        <v>835</v>
      </c>
      <c r="D602" s="4" t="s">
        <v>29</v>
      </c>
      <c r="E602" s="5" t="e">
        <f>VLOOKUP(Tabla13[[#This Row],[Ref]],Hoja1!C:D,2,FALSE)</f>
        <v>#N/A</v>
      </c>
      <c r="F602" s="5" t="e">
        <f>VLOOKUP(Tabla13[[#This Row],[Ref]],Hoja1!C:E,3,FALSE)</f>
        <v>#N/A</v>
      </c>
      <c r="G602" s="5" t="e">
        <f>VLOOKUP(Tabla13[[#This Row],[Ref]],Hoja1!C:F,4,FALSE)</f>
        <v>#N/A</v>
      </c>
      <c r="H602" s="5" t="e">
        <f>VLOOKUP(Tabla13[[#This Row],[Ref]],Hoja1!C:G,5,FALSE)</f>
        <v>#N/A</v>
      </c>
      <c r="I602" s="5" t="e">
        <f>VLOOKUP(Tabla13[[#This Row],[Ref]],Hoja1!C:H,6,FALSE)</f>
        <v>#N/A</v>
      </c>
      <c r="J602" s="5" t="e">
        <f>VLOOKUP(Tabla13[[#This Row],[Ref]],Hoja1!C:I,7,FALSE)</f>
        <v>#N/A</v>
      </c>
      <c r="K602" s="5" t="e">
        <f>VLOOKUP(Tabla13[[#This Row],[Ref]],Hoja1!C:J,8,FALSE)</f>
        <v>#N/A</v>
      </c>
      <c r="L602" s="5" t="e">
        <f>VLOOKUP(Tabla13[[#This Row],[Ref]],Hoja1!C:K,9,FALSE)</f>
        <v>#N/A</v>
      </c>
      <c r="M602" s="5" t="e">
        <f>VLOOKUP(Tabla13[[#This Row],[Ref]],Hoja1!C:L,10,FALSE)</f>
        <v>#N/A</v>
      </c>
      <c r="N602" s="5" t="e">
        <f>VLOOKUP(Tabla13[[#This Row],[Ref]],Hoja1!C:M,11,FALSE)</f>
        <v>#N/A</v>
      </c>
      <c r="O602" s="5" t="e">
        <f>VLOOKUP(Tabla13[[#This Row],[Ref]],Hoja1!C:N,12,FALSE)</f>
        <v>#N/A</v>
      </c>
      <c r="P602" s="5" t="e">
        <f>VLOOKUP(Tabla13[[#This Row],[Ref]],Hoja1!C:O,13,FALSE)</f>
        <v>#N/A</v>
      </c>
      <c r="Q602" s="5" t="e">
        <f>VLOOKUP(Tabla13[[#This Row],[Ref]],Hoja1!C:P,14,FALSE)</f>
        <v>#N/A</v>
      </c>
      <c r="R602" s="5" t="e">
        <f>VLOOKUP(Tabla13[[#This Row],[Ref]],Hoja1!C:Q,15,FALSE)</f>
        <v>#N/A</v>
      </c>
      <c r="S602" s="5" t="e">
        <f>VLOOKUP(Tabla13[[#This Row],[Ref]],Hoja1!C:R,16,FALSE)</f>
        <v>#N/A</v>
      </c>
      <c r="T602" s="5" t="e">
        <f>VLOOKUP(Tabla13[[#This Row],[Ref]],Hoja1!C:S,17,FALSE)</f>
        <v>#N/A</v>
      </c>
      <c r="U602" s="5" t="e">
        <f>VLOOKUP(Tabla13[[#This Row],[Ref]],Hoja1!C:T,18,FALSE)</f>
        <v>#N/A</v>
      </c>
      <c r="V602" s="5" t="e">
        <f>VLOOKUP(Tabla13[[#This Row],[Ref]],Hoja1!C:U,19,FALSE)</f>
        <v>#N/A</v>
      </c>
      <c r="W602" s="5" t="e">
        <f>VLOOKUP(Tabla13[[#This Row],[Ref]],Hoja1!C:V,20,FALSE)</f>
        <v>#N/A</v>
      </c>
      <c r="X602" s="5" t="e">
        <f>VLOOKUP(Tabla13[[#This Row],[Ref]],Hoja1!C:W,21,FALSE)</f>
        <v>#N/A</v>
      </c>
      <c r="Y602" s="5" t="e">
        <f>VLOOKUP(Tabla13[[#This Row],[Ref]],Hoja1!C:X,22,FALSE)</f>
        <v>#N/A</v>
      </c>
      <c r="Z602" s="2" t="e">
        <f>SUM(Tabla13[[#This Row],[18]:[38]])</f>
        <v>#N/A</v>
      </c>
      <c r="AA602" s="6">
        <v>24.95</v>
      </c>
      <c r="AB602" s="6">
        <v>24.95</v>
      </c>
      <c r="AC602" s="6"/>
      <c r="AD602" s="3">
        <f>Tabla13[[#This Row],[Price 1]]*2.3</f>
        <v>57.384999999999991</v>
      </c>
      <c r="AE602" s="3"/>
      <c r="AF602" s="3"/>
      <c r="AG602" s="3"/>
    </row>
    <row r="603" spans="1:33" ht="55.5" hidden="1" customHeight="1" x14ac:dyDescent="0.3">
      <c r="A603" s="9"/>
      <c r="B603" s="4" t="s">
        <v>12</v>
      </c>
      <c r="C603" s="4" t="s">
        <v>836</v>
      </c>
      <c r="D603" s="4" t="s">
        <v>29</v>
      </c>
      <c r="E603" s="5" t="e">
        <f>VLOOKUP(Tabla13[[#This Row],[Ref]],Hoja1!C:D,2,FALSE)</f>
        <v>#N/A</v>
      </c>
      <c r="F603" s="5" t="e">
        <f>VLOOKUP(Tabla13[[#This Row],[Ref]],Hoja1!C:E,3,FALSE)</f>
        <v>#N/A</v>
      </c>
      <c r="G603" s="5" t="e">
        <f>VLOOKUP(Tabla13[[#This Row],[Ref]],Hoja1!C:F,4,FALSE)</f>
        <v>#N/A</v>
      </c>
      <c r="H603" s="5" t="e">
        <f>VLOOKUP(Tabla13[[#This Row],[Ref]],Hoja1!C:G,5,FALSE)</f>
        <v>#N/A</v>
      </c>
      <c r="I603" s="5" t="e">
        <f>VLOOKUP(Tabla13[[#This Row],[Ref]],Hoja1!C:H,6,FALSE)</f>
        <v>#N/A</v>
      </c>
      <c r="J603" s="5" t="e">
        <f>VLOOKUP(Tabla13[[#This Row],[Ref]],Hoja1!C:I,7,FALSE)</f>
        <v>#N/A</v>
      </c>
      <c r="K603" s="5" t="e">
        <f>VLOOKUP(Tabla13[[#This Row],[Ref]],Hoja1!C:J,8,FALSE)</f>
        <v>#N/A</v>
      </c>
      <c r="L603" s="5" t="e">
        <f>VLOOKUP(Tabla13[[#This Row],[Ref]],Hoja1!C:K,9,FALSE)</f>
        <v>#N/A</v>
      </c>
      <c r="M603" s="5" t="e">
        <f>VLOOKUP(Tabla13[[#This Row],[Ref]],Hoja1!C:L,10,FALSE)</f>
        <v>#N/A</v>
      </c>
      <c r="N603" s="5" t="e">
        <f>VLOOKUP(Tabla13[[#This Row],[Ref]],Hoja1!C:M,11,FALSE)</f>
        <v>#N/A</v>
      </c>
      <c r="O603" s="5" t="e">
        <f>VLOOKUP(Tabla13[[#This Row],[Ref]],Hoja1!C:N,12,FALSE)</f>
        <v>#N/A</v>
      </c>
      <c r="P603" s="5" t="e">
        <f>VLOOKUP(Tabla13[[#This Row],[Ref]],Hoja1!C:O,13,FALSE)</f>
        <v>#N/A</v>
      </c>
      <c r="Q603" s="5" t="e">
        <f>VLOOKUP(Tabla13[[#This Row],[Ref]],Hoja1!C:P,14,FALSE)</f>
        <v>#N/A</v>
      </c>
      <c r="R603" s="5" t="e">
        <f>VLOOKUP(Tabla13[[#This Row],[Ref]],Hoja1!C:Q,15,FALSE)</f>
        <v>#N/A</v>
      </c>
      <c r="S603" s="5" t="e">
        <f>VLOOKUP(Tabla13[[#This Row],[Ref]],Hoja1!C:R,16,FALSE)</f>
        <v>#N/A</v>
      </c>
      <c r="T603" s="5" t="e">
        <f>VLOOKUP(Tabla13[[#This Row],[Ref]],Hoja1!C:S,17,FALSE)</f>
        <v>#N/A</v>
      </c>
      <c r="U603" s="5" t="e">
        <f>VLOOKUP(Tabla13[[#This Row],[Ref]],Hoja1!C:T,18,FALSE)</f>
        <v>#N/A</v>
      </c>
      <c r="V603" s="5" t="e">
        <f>VLOOKUP(Tabla13[[#This Row],[Ref]],Hoja1!C:U,19,FALSE)</f>
        <v>#N/A</v>
      </c>
      <c r="W603" s="5" t="e">
        <f>VLOOKUP(Tabla13[[#This Row],[Ref]],Hoja1!C:V,20,FALSE)</f>
        <v>#N/A</v>
      </c>
      <c r="X603" s="5" t="e">
        <f>VLOOKUP(Tabla13[[#This Row],[Ref]],Hoja1!C:W,21,FALSE)</f>
        <v>#N/A</v>
      </c>
      <c r="Y603" s="5" t="e">
        <f>VLOOKUP(Tabla13[[#This Row],[Ref]],Hoja1!C:X,22,FALSE)</f>
        <v>#N/A</v>
      </c>
      <c r="Z603" s="2" t="e">
        <f>SUM(Tabla13[[#This Row],[18]:[38]])</f>
        <v>#N/A</v>
      </c>
      <c r="AA603" s="6">
        <v>24.95</v>
      </c>
      <c r="AB603" s="6">
        <v>24.95</v>
      </c>
      <c r="AC603" s="6"/>
      <c r="AD603" s="3">
        <f>Tabla13[[#This Row],[Price 1]]*2.3</f>
        <v>57.384999999999991</v>
      </c>
      <c r="AE603" s="3"/>
      <c r="AF603" s="3"/>
      <c r="AG603" s="3"/>
    </row>
    <row r="604" spans="1:33" ht="55.5" hidden="1" customHeight="1" x14ac:dyDescent="0.3">
      <c r="A604" s="9"/>
      <c r="B604" s="4" t="s">
        <v>12</v>
      </c>
      <c r="C604" s="4" t="s">
        <v>837</v>
      </c>
      <c r="D604" s="4" t="s">
        <v>29</v>
      </c>
      <c r="E604" s="5" t="e">
        <f>VLOOKUP(Tabla13[[#This Row],[Ref]],Hoja1!C:D,2,FALSE)</f>
        <v>#N/A</v>
      </c>
      <c r="F604" s="5" t="e">
        <f>VLOOKUP(Tabla13[[#This Row],[Ref]],Hoja1!C:E,3,FALSE)</f>
        <v>#N/A</v>
      </c>
      <c r="G604" s="5" t="e">
        <f>VLOOKUP(Tabla13[[#This Row],[Ref]],Hoja1!C:F,4,FALSE)</f>
        <v>#N/A</v>
      </c>
      <c r="H604" s="5" t="e">
        <f>VLOOKUP(Tabla13[[#This Row],[Ref]],Hoja1!C:G,5,FALSE)</f>
        <v>#N/A</v>
      </c>
      <c r="I604" s="5" t="e">
        <f>VLOOKUP(Tabla13[[#This Row],[Ref]],Hoja1!C:H,6,FALSE)</f>
        <v>#N/A</v>
      </c>
      <c r="J604" s="5" t="e">
        <f>VLOOKUP(Tabla13[[#This Row],[Ref]],Hoja1!C:I,7,FALSE)</f>
        <v>#N/A</v>
      </c>
      <c r="K604" s="5" t="e">
        <f>VLOOKUP(Tabla13[[#This Row],[Ref]],Hoja1!C:J,8,FALSE)</f>
        <v>#N/A</v>
      </c>
      <c r="L604" s="5" t="e">
        <f>VLOOKUP(Tabla13[[#This Row],[Ref]],Hoja1!C:K,9,FALSE)</f>
        <v>#N/A</v>
      </c>
      <c r="M604" s="5" t="e">
        <f>VLOOKUP(Tabla13[[#This Row],[Ref]],Hoja1!C:L,10,FALSE)</f>
        <v>#N/A</v>
      </c>
      <c r="N604" s="5" t="e">
        <f>VLOOKUP(Tabla13[[#This Row],[Ref]],Hoja1!C:M,11,FALSE)</f>
        <v>#N/A</v>
      </c>
      <c r="O604" s="5" t="e">
        <f>VLOOKUP(Tabla13[[#This Row],[Ref]],Hoja1!C:N,12,FALSE)</f>
        <v>#N/A</v>
      </c>
      <c r="P604" s="5" t="e">
        <f>VLOOKUP(Tabla13[[#This Row],[Ref]],Hoja1!C:O,13,FALSE)</f>
        <v>#N/A</v>
      </c>
      <c r="Q604" s="5" t="e">
        <f>VLOOKUP(Tabla13[[#This Row],[Ref]],Hoja1!C:P,14,FALSE)</f>
        <v>#N/A</v>
      </c>
      <c r="R604" s="5" t="e">
        <f>VLOOKUP(Tabla13[[#This Row],[Ref]],Hoja1!C:Q,15,FALSE)</f>
        <v>#N/A</v>
      </c>
      <c r="S604" s="5" t="e">
        <f>VLOOKUP(Tabla13[[#This Row],[Ref]],Hoja1!C:R,16,FALSE)</f>
        <v>#N/A</v>
      </c>
      <c r="T604" s="5" t="e">
        <f>VLOOKUP(Tabla13[[#This Row],[Ref]],Hoja1!C:S,17,FALSE)</f>
        <v>#N/A</v>
      </c>
      <c r="U604" s="5" t="e">
        <f>VLOOKUP(Tabla13[[#This Row],[Ref]],Hoja1!C:T,18,FALSE)</f>
        <v>#N/A</v>
      </c>
      <c r="V604" s="5" t="e">
        <f>VLOOKUP(Tabla13[[#This Row],[Ref]],Hoja1!C:U,19,FALSE)</f>
        <v>#N/A</v>
      </c>
      <c r="W604" s="5" t="e">
        <f>VLOOKUP(Tabla13[[#This Row],[Ref]],Hoja1!C:V,20,FALSE)</f>
        <v>#N/A</v>
      </c>
      <c r="X604" s="5" t="e">
        <f>VLOOKUP(Tabla13[[#This Row],[Ref]],Hoja1!C:W,21,FALSE)</f>
        <v>#N/A</v>
      </c>
      <c r="Y604" s="5" t="e">
        <f>VLOOKUP(Tabla13[[#This Row],[Ref]],Hoja1!C:X,22,FALSE)</f>
        <v>#N/A</v>
      </c>
      <c r="Z604" s="2" t="e">
        <f>SUM(Tabla13[[#This Row],[18]:[38]])</f>
        <v>#N/A</v>
      </c>
      <c r="AA604" s="6">
        <v>25.95</v>
      </c>
      <c r="AB604" s="6">
        <v>25.95</v>
      </c>
      <c r="AC604" s="6"/>
      <c r="AD604" s="3">
        <f>Tabla13[[#This Row],[Price 1]]*2.3</f>
        <v>59.684999999999995</v>
      </c>
      <c r="AE604" s="3"/>
      <c r="AF604" s="3"/>
      <c r="AG604" s="3"/>
    </row>
    <row r="605" spans="1:33" ht="55.5" hidden="1" customHeight="1" x14ac:dyDescent="0.3">
      <c r="A605" s="9"/>
      <c r="B605" s="4" t="s">
        <v>12</v>
      </c>
      <c r="C605" s="4" t="s">
        <v>838</v>
      </c>
      <c r="D605" s="4" t="s">
        <v>29</v>
      </c>
      <c r="E605" s="5">
        <f>VLOOKUP(Tabla13[[#This Row],[Ref]],Hoja1!C:D,2,FALSE)</f>
        <v>0</v>
      </c>
      <c r="F605" s="5">
        <f>VLOOKUP(Tabla13[[#This Row],[Ref]],Hoja1!C:E,3,FALSE)</f>
        <v>0</v>
      </c>
      <c r="G605" s="5">
        <f>VLOOKUP(Tabla13[[#This Row],[Ref]],Hoja1!C:F,4,FALSE)</f>
        <v>0</v>
      </c>
      <c r="H605" s="5">
        <f>VLOOKUP(Tabla13[[#This Row],[Ref]],Hoja1!C:G,5,FALSE)</f>
        <v>0</v>
      </c>
      <c r="I605" s="5">
        <f>VLOOKUP(Tabla13[[#This Row],[Ref]],Hoja1!C:H,6,FALSE)</f>
        <v>0</v>
      </c>
      <c r="J605" s="5">
        <f>VLOOKUP(Tabla13[[#This Row],[Ref]],Hoja1!C:I,7,FALSE)</f>
        <v>0</v>
      </c>
      <c r="K605" s="5">
        <f>VLOOKUP(Tabla13[[#This Row],[Ref]],Hoja1!C:J,8,FALSE)</f>
        <v>0</v>
      </c>
      <c r="L605" s="5">
        <f>VLOOKUP(Tabla13[[#This Row],[Ref]],Hoja1!C:K,9,FALSE)</f>
        <v>0</v>
      </c>
      <c r="M605" s="5">
        <f>VLOOKUP(Tabla13[[#This Row],[Ref]],Hoja1!C:L,10,FALSE)</f>
        <v>0</v>
      </c>
      <c r="N605" s="5">
        <f>VLOOKUP(Tabla13[[#This Row],[Ref]],Hoja1!C:M,11,FALSE)</f>
        <v>0</v>
      </c>
      <c r="O605" s="5">
        <f>VLOOKUP(Tabla13[[#This Row],[Ref]],Hoja1!C:N,12,FALSE)</f>
        <v>0</v>
      </c>
      <c r="P605" s="5">
        <f>VLOOKUP(Tabla13[[#This Row],[Ref]],Hoja1!C:O,13,FALSE)</f>
        <v>0</v>
      </c>
      <c r="Q605" s="5">
        <f>VLOOKUP(Tabla13[[#This Row],[Ref]],Hoja1!C:P,14,FALSE)</f>
        <v>0</v>
      </c>
      <c r="R605" s="5">
        <f>VLOOKUP(Tabla13[[#This Row],[Ref]],Hoja1!C:Q,15,FALSE)</f>
        <v>0</v>
      </c>
      <c r="S605" s="5">
        <f>VLOOKUP(Tabla13[[#This Row],[Ref]],Hoja1!C:R,16,FALSE)</f>
        <v>0</v>
      </c>
      <c r="T605" s="5">
        <f>VLOOKUP(Tabla13[[#This Row],[Ref]],Hoja1!C:S,17,FALSE)</f>
        <v>0</v>
      </c>
      <c r="U605" s="5">
        <f>VLOOKUP(Tabla13[[#This Row],[Ref]],Hoja1!C:T,18,FALSE)</f>
        <v>0</v>
      </c>
      <c r="V605" s="5">
        <f>VLOOKUP(Tabla13[[#This Row],[Ref]],Hoja1!C:U,19,FALSE)</f>
        <v>1</v>
      </c>
      <c r="W605" s="5">
        <f>VLOOKUP(Tabla13[[#This Row],[Ref]],Hoja1!C:V,20,FALSE)</f>
        <v>0</v>
      </c>
      <c r="X605" s="5">
        <f>VLOOKUP(Tabla13[[#This Row],[Ref]],Hoja1!C:W,21,FALSE)</f>
        <v>0</v>
      </c>
      <c r="Y605" s="5">
        <f>VLOOKUP(Tabla13[[#This Row],[Ref]],Hoja1!C:X,22,FALSE)</f>
        <v>0</v>
      </c>
      <c r="Z605" s="2">
        <f>SUM(Tabla13[[#This Row],[18]:[38]])</f>
        <v>1</v>
      </c>
      <c r="AA605" s="6">
        <v>25.95</v>
      </c>
      <c r="AB605" s="6">
        <v>25.95</v>
      </c>
      <c r="AC605" s="6"/>
      <c r="AD605" s="3">
        <f>Tabla13[[#This Row],[Price 1]]*2.3</f>
        <v>59.684999999999995</v>
      </c>
      <c r="AE605" s="3">
        <f>Tabla13[[#This Row],[Price 2]]*2.3</f>
        <v>59.684999999999995</v>
      </c>
      <c r="AF605" s="3"/>
      <c r="AG605" s="3" t="s">
        <v>1643</v>
      </c>
    </row>
    <row r="606" spans="1:33" ht="55.5" hidden="1" customHeight="1" x14ac:dyDescent="0.3">
      <c r="A606" s="9"/>
      <c r="B606" s="4" t="s">
        <v>12</v>
      </c>
      <c r="C606" s="4" t="s">
        <v>839</v>
      </c>
      <c r="D606" s="4" t="s">
        <v>29</v>
      </c>
      <c r="E606" s="5" t="e">
        <f>VLOOKUP(Tabla13[[#This Row],[Ref]],Hoja1!C:D,2,FALSE)</f>
        <v>#N/A</v>
      </c>
      <c r="F606" s="5" t="e">
        <f>VLOOKUP(Tabla13[[#This Row],[Ref]],Hoja1!C:E,3,FALSE)</f>
        <v>#N/A</v>
      </c>
      <c r="G606" s="5" t="e">
        <f>VLOOKUP(Tabla13[[#This Row],[Ref]],Hoja1!C:F,4,FALSE)</f>
        <v>#N/A</v>
      </c>
      <c r="H606" s="5" t="e">
        <f>VLOOKUP(Tabla13[[#This Row],[Ref]],Hoja1!C:G,5,FALSE)</f>
        <v>#N/A</v>
      </c>
      <c r="I606" s="5" t="e">
        <f>VLOOKUP(Tabla13[[#This Row],[Ref]],Hoja1!C:H,6,FALSE)</f>
        <v>#N/A</v>
      </c>
      <c r="J606" s="5" t="e">
        <f>VLOOKUP(Tabla13[[#This Row],[Ref]],Hoja1!C:I,7,FALSE)</f>
        <v>#N/A</v>
      </c>
      <c r="K606" s="5" t="e">
        <f>VLOOKUP(Tabla13[[#This Row],[Ref]],Hoja1!C:J,8,FALSE)</f>
        <v>#N/A</v>
      </c>
      <c r="L606" s="5" t="e">
        <f>VLOOKUP(Tabla13[[#This Row],[Ref]],Hoja1!C:K,9,FALSE)</f>
        <v>#N/A</v>
      </c>
      <c r="M606" s="5" t="e">
        <f>VLOOKUP(Tabla13[[#This Row],[Ref]],Hoja1!C:L,10,FALSE)</f>
        <v>#N/A</v>
      </c>
      <c r="N606" s="5" t="e">
        <f>VLOOKUP(Tabla13[[#This Row],[Ref]],Hoja1!C:M,11,FALSE)</f>
        <v>#N/A</v>
      </c>
      <c r="O606" s="5" t="e">
        <f>VLOOKUP(Tabla13[[#This Row],[Ref]],Hoja1!C:N,12,FALSE)</f>
        <v>#N/A</v>
      </c>
      <c r="P606" s="5" t="e">
        <f>VLOOKUP(Tabla13[[#This Row],[Ref]],Hoja1!C:O,13,FALSE)</f>
        <v>#N/A</v>
      </c>
      <c r="Q606" s="5" t="e">
        <f>VLOOKUP(Tabla13[[#This Row],[Ref]],Hoja1!C:P,14,FALSE)</f>
        <v>#N/A</v>
      </c>
      <c r="R606" s="5" t="e">
        <f>VLOOKUP(Tabla13[[#This Row],[Ref]],Hoja1!C:Q,15,FALSE)</f>
        <v>#N/A</v>
      </c>
      <c r="S606" s="5" t="e">
        <f>VLOOKUP(Tabla13[[#This Row],[Ref]],Hoja1!C:R,16,FALSE)</f>
        <v>#N/A</v>
      </c>
      <c r="T606" s="5" t="e">
        <f>VLOOKUP(Tabla13[[#This Row],[Ref]],Hoja1!C:S,17,FALSE)</f>
        <v>#N/A</v>
      </c>
      <c r="U606" s="5" t="e">
        <f>VLOOKUP(Tabla13[[#This Row],[Ref]],Hoja1!C:T,18,FALSE)</f>
        <v>#N/A</v>
      </c>
      <c r="V606" s="5" t="e">
        <f>VLOOKUP(Tabla13[[#This Row],[Ref]],Hoja1!C:U,19,FALSE)</f>
        <v>#N/A</v>
      </c>
      <c r="W606" s="5" t="e">
        <f>VLOOKUP(Tabla13[[#This Row],[Ref]],Hoja1!C:V,20,FALSE)</f>
        <v>#N/A</v>
      </c>
      <c r="X606" s="5" t="e">
        <f>VLOOKUP(Tabla13[[#This Row],[Ref]],Hoja1!C:W,21,FALSE)</f>
        <v>#N/A</v>
      </c>
      <c r="Y606" s="5" t="e">
        <f>VLOOKUP(Tabla13[[#This Row],[Ref]],Hoja1!C:X,22,FALSE)</f>
        <v>#N/A</v>
      </c>
      <c r="Z606" s="2" t="e">
        <f>SUM(Tabla13[[#This Row],[18]:[38]])</f>
        <v>#N/A</v>
      </c>
      <c r="AA606" s="6">
        <v>25.95</v>
      </c>
      <c r="AB606" s="6">
        <v>25.95</v>
      </c>
      <c r="AC606" s="6"/>
      <c r="AD606" s="3">
        <f>Tabla13[[#This Row],[Price 1]]*2.3</f>
        <v>59.684999999999995</v>
      </c>
      <c r="AE606" s="3"/>
      <c r="AF606" s="3"/>
      <c r="AG606" s="3"/>
    </row>
    <row r="607" spans="1:33" ht="55.5" hidden="1" customHeight="1" x14ac:dyDescent="0.3">
      <c r="A607" s="10"/>
      <c r="B607" s="4" t="s">
        <v>12</v>
      </c>
      <c r="C607" s="4" t="s">
        <v>840</v>
      </c>
      <c r="D607" s="4" t="s">
        <v>493</v>
      </c>
      <c r="E607" s="5">
        <f>VLOOKUP(Tabla13[[#This Row],[Ref]],Hoja1!C:D,2,FALSE)</f>
        <v>0</v>
      </c>
      <c r="F607" s="5">
        <f>VLOOKUP(Tabla13[[#This Row],[Ref]],Hoja1!C:E,3,FALSE)</f>
        <v>0</v>
      </c>
      <c r="G607" s="5">
        <f>VLOOKUP(Tabla13[[#This Row],[Ref]],Hoja1!C:F,4,FALSE)</f>
        <v>0</v>
      </c>
      <c r="H607" s="5">
        <f>VLOOKUP(Tabla13[[#This Row],[Ref]],Hoja1!C:G,5,FALSE)</f>
        <v>0</v>
      </c>
      <c r="I607" s="5">
        <f>VLOOKUP(Tabla13[[#This Row],[Ref]],Hoja1!C:H,6,FALSE)</f>
        <v>0</v>
      </c>
      <c r="J607" s="5">
        <f>VLOOKUP(Tabla13[[#This Row],[Ref]],Hoja1!C:I,7,FALSE)</f>
        <v>0</v>
      </c>
      <c r="K607" s="5">
        <f>VLOOKUP(Tabla13[[#This Row],[Ref]],Hoja1!C:J,8,FALSE)</f>
        <v>0</v>
      </c>
      <c r="L607" s="5">
        <f>VLOOKUP(Tabla13[[#This Row],[Ref]],Hoja1!C:K,9,FALSE)</f>
        <v>0</v>
      </c>
      <c r="M607" s="5">
        <f>VLOOKUP(Tabla13[[#This Row],[Ref]],Hoja1!C:L,10,FALSE)</f>
        <v>1</v>
      </c>
      <c r="N607" s="5">
        <f>VLOOKUP(Tabla13[[#This Row],[Ref]],Hoja1!C:M,11,FALSE)</f>
        <v>0</v>
      </c>
      <c r="O607" s="5">
        <f>VLOOKUP(Tabla13[[#This Row],[Ref]],Hoja1!C:N,12,FALSE)</f>
        <v>0</v>
      </c>
      <c r="P607" s="5">
        <f>VLOOKUP(Tabla13[[#This Row],[Ref]],Hoja1!C:O,13,FALSE)</f>
        <v>0</v>
      </c>
      <c r="Q607" s="5">
        <f>VLOOKUP(Tabla13[[#This Row],[Ref]],Hoja1!C:P,14,FALSE)</f>
        <v>0</v>
      </c>
      <c r="R607" s="5">
        <f>VLOOKUP(Tabla13[[#This Row],[Ref]],Hoja1!C:Q,15,FALSE)</f>
        <v>0</v>
      </c>
      <c r="S607" s="5">
        <f>VLOOKUP(Tabla13[[#This Row],[Ref]],Hoja1!C:R,16,FALSE)</f>
        <v>0</v>
      </c>
      <c r="T607" s="5">
        <f>VLOOKUP(Tabla13[[#This Row],[Ref]],Hoja1!C:S,17,FALSE)</f>
        <v>0</v>
      </c>
      <c r="U607" s="5">
        <f>VLOOKUP(Tabla13[[#This Row],[Ref]],Hoja1!C:T,18,FALSE)</f>
        <v>0</v>
      </c>
      <c r="V607" s="5">
        <f>VLOOKUP(Tabla13[[#This Row],[Ref]],Hoja1!C:U,19,FALSE)</f>
        <v>0</v>
      </c>
      <c r="W607" s="5">
        <f>VLOOKUP(Tabla13[[#This Row],[Ref]],Hoja1!C:V,20,FALSE)</f>
        <v>0</v>
      </c>
      <c r="X607" s="5">
        <f>VLOOKUP(Tabla13[[#This Row],[Ref]],Hoja1!C:W,21,FALSE)</f>
        <v>0</v>
      </c>
      <c r="Y607" s="5">
        <f>VLOOKUP(Tabla13[[#This Row],[Ref]],Hoja1!C:X,22,FALSE)</f>
        <v>0</v>
      </c>
      <c r="Z607" s="2">
        <f>SUM(Tabla13[[#This Row],[18]:[38]])</f>
        <v>1</v>
      </c>
      <c r="AA607" s="6">
        <v>23.95</v>
      </c>
      <c r="AB607" s="6">
        <v>24.95</v>
      </c>
      <c r="AC607" s="6"/>
      <c r="AD607" s="3">
        <f>Tabla13[[#This Row],[Price 1]]*2.3</f>
        <v>55.084999999999994</v>
      </c>
      <c r="AE607" s="3">
        <f>Tabla13[[#This Row],[Price 2]]*2.3</f>
        <v>57.384999999999991</v>
      </c>
      <c r="AF607" s="3"/>
      <c r="AG607" s="3" t="s">
        <v>1643</v>
      </c>
    </row>
    <row r="608" spans="1:33" ht="55.5" hidden="1" customHeight="1" x14ac:dyDescent="0.3">
      <c r="A608" s="10"/>
      <c r="B608" s="4" t="s">
        <v>12</v>
      </c>
      <c r="C608" s="4" t="s">
        <v>841</v>
      </c>
      <c r="D608" s="4" t="s">
        <v>493</v>
      </c>
      <c r="E608" s="5" t="e">
        <f>VLOOKUP(Tabla13[[#This Row],[Ref]],Hoja1!C:D,2,FALSE)</f>
        <v>#N/A</v>
      </c>
      <c r="F608" s="5" t="e">
        <f>VLOOKUP(Tabla13[[#This Row],[Ref]],Hoja1!C:E,3,FALSE)</f>
        <v>#N/A</v>
      </c>
      <c r="G608" s="5" t="e">
        <f>VLOOKUP(Tabla13[[#This Row],[Ref]],Hoja1!C:F,4,FALSE)</f>
        <v>#N/A</v>
      </c>
      <c r="H608" s="5" t="e">
        <f>VLOOKUP(Tabla13[[#This Row],[Ref]],Hoja1!C:G,5,FALSE)</f>
        <v>#N/A</v>
      </c>
      <c r="I608" s="5" t="e">
        <f>VLOOKUP(Tabla13[[#This Row],[Ref]],Hoja1!C:H,6,FALSE)</f>
        <v>#N/A</v>
      </c>
      <c r="J608" s="5" t="e">
        <f>VLOOKUP(Tabla13[[#This Row],[Ref]],Hoja1!C:I,7,FALSE)</f>
        <v>#N/A</v>
      </c>
      <c r="K608" s="5" t="e">
        <f>VLOOKUP(Tabla13[[#This Row],[Ref]],Hoja1!C:J,8,FALSE)</f>
        <v>#N/A</v>
      </c>
      <c r="L608" s="5" t="e">
        <f>VLOOKUP(Tabla13[[#This Row],[Ref]],Hoja1!C:K,9,FALSE)</f>
        <v>#N/A</v>
      </c>
      <c r="M608" s="5" t="e">
        <f>VLOOKUP(Tabla13[[#This Row],[Ref]],Hoja1!C:L,10,FALSE)</f>
        <v>#N/A</v>
      </c>
      <c r="N608" s="5" t="e">
        <f>VLOOKUP(Tabla13[[#This Row],[Ref]],Hoja1!C:M,11,FALSE)</f>
        <v>#N/A</v>
      </c>
      <c r="O608" s="5" t="e">
        <f>VLOOKUP(Tabla13[[#This Row],[Ref]],Hoja1!C:N,12,FALSE)</f>
        <v>#N/A</v>
      </c>
      <c r="P608" s="5" t="e">
        <f>VLOOKUP(Tabla13[[#This Row],[Ref]],Hoja1!C:O,13,FALSE)</f>
        <v>#N/A</v>
      </c>
      <c r="Q608" s="5" t="e">
        <f>VLOOKUP(Tabla13[[#This Row],[Ref]],Hoja1!C:P,14,FALSE)</f>
        <v>#N/A</v>
      </c>
      <c r="R608" s="5" t="e">
        <f>VLOOKUP(Tabla13[[#This Row],[Ref]],Hoja1!C:Q,15,FALSE)</f>
        <v>#N/A</v>
      </c>
      <c r="S608" s="5" t="e">
        <f>VLOOKUP(Tabla13[[#This Row],[Ref]],Hoja1!C:R,16,FALSE)</f>
        <v>#N/A</v>
      </c>
      <c r="T608" s="5" t="e">
        <f>VLOOKUP(Tabla13[[#This Row],[Ref]],Hoja1!C:S,17,FALSE)</f>
        <v>#N/A</v>
      </c>
      <c r="U608" s="5" t="e">
        <f>VLOOKUP(Tabla13[[#This Row],[Ref]],Hoja1!C:T,18,FALSE)</f>
        <v>#N/A</v>
      </c>
      <c r="V608" s="5" t="e">
        <f>VLOOKUP(Tabla13[[#This Row],[Ref]],Hoja1!C:U,19,FALSE)</f>
        <v>#N/A</v>
      </c>
      <c r="W608" s="5" t="e">
        <f>VLOOKUP(Tabla13[[#This Row],[Ref]],Hoja1!C:V,20,FALSE)</f>
        <v>#N/A</v>
      </c>
      <c r="X608" s="5" t="e">
        <f>VLOOKUP(Tabla13[[#This Row],[Ref]],Hoja1!C:W,21,FALSE)</f>
        <v>#N/A</v>
      </c>
      <c r="Y608" s="5" t="e">
        <f>VLOOKUP(Tabla13[[#This Row],[Ref]],Hoja1!C:X,22,FALSE)</f>
        <v>#N/A</v>
      </c>
      <c r="Z608" s="2" t="e">
        <f>SUM(Tabla13[[#This Row],[18]:[38]])</f>
        <v>#N/A</v>
      </c>
      <c r="AA608" s="6">
        <v>23.95</v>
      </c>
      <c r="AB608" s="6">
        <v>24.95</v>
      </c>
      <c r="AC608" s="6"/>
      <c r="AD608" s="3">
        <f>Tabla13[[#This Row],[Price 1]]*2.3</f>
        <v>55.084999999999994</v>
      </c>
      <c r="AE608" s="3"/>
      <c r="AF608" s="3"/>
      <c r="AG608" s="3"/>
    </row>
    <row r="609" spans="1:33" ht="55.5" hidden="1" customHeight="1" x14ac:dyDescent="0.3">
      <c r="A609" s="9"/>
      <c r="B609" s="4" t="s">
        <v>12</v>
      </c>
      <c r="C609" s="4" t="s">
        <v>842</v>
      </c>
      <c r="D609" s="4" t="s">
        <v>843</v>
      </c>
      <c r="E609" s="5" t="e">
        <f>VLOOKUP(Tabla13[[#This Row],[Ref]],Hoja1!C:D,2,FALSE)</f>
        <v>#N/A</v>
      </c>
      <c r="F609" s="5" t="e">
        <f>VLOOKUP(Tabla13[[#This Row],[Ref]],Hoja1!C:E,3,FALSE)</f>
        <v>#N/A</v>
      </c>
      <c r="G609" s="5" t="e">
        <f>VLOOKUP(Tabla13[[#This Row],[Ref]],Hoja1!C:F,4,FALSE)</f>
        <v>#N/A</v>
      </c>
      <c r="H609" s="5" t="e">
        <f>VLOOKUP(Tabla13[[#This Row],[Ref]],Hoja1!C:G,5,FALSE)</f>
        <v>#N/A</v>
      </c>
      <c r="I609" s="5" t="e">
        <f>VLOOKUP(Tabla13[[#This Row],[Ref]],Hoja1!C:H,6,FALSE)</f>
        <v>#N/A</v>
      </c>
      <c r="J609" s="5" t="e">
        <f>VLOOKUP(Tabla13[[#This Row],[Ref]],Hoja1!C:I,7,FALSE)</f>
        <v>#N/A</v>
      </c>
      <c r="K609" s="5" t="e">
        <f>VLOOKUP(Tabla13[[#This Row],[Ref]],Hoja1!C:J,8,FALSE)</f>
        <v>#N/A</v>
      </c>
      <c r="L609" s="5" t="e">
        <f>VLOOKUP(Tabla13[[#This Row],[Ref]],Hoja1!C:K,9,FALSE)</f>
        <v>#N/A</v>
      </c>
      <c r="M609" s="5" t="e">
        <f>VLOOKUP(Tabla13[[#This Row],[Ref]],Hoja1!C:L,10,FALSE)</f>
        <v>#N/A</v>
      </c>
      <c r="N609" s="5" t="e">
        <f>VLOOKUP(Tabla13[[#This Row],[Ref]],Hoja1!C:M,11,FALSE)</f>
        <v>#N/A</v>
      </c>
      <c r="O609" s="5" t="e">
        <f>VLOOKUP(Tabla13[[#This Row],[Ref]],Hoja1!C:N,12,FALSE)</f>
        <v>#N/A</v>
      </c>
      <c r="P609" s="5" t="e">
        <f>VLOOKUP(Tabla13[[#This Row],[Ref]],Hoja1!C:O,13,FALSE)</f>
        <v>#N/A</v>
      </c>
      <c r="Q609" s="5" t="e">
        <f>VLOOKUP(Tabla13[[#This Row],[Ref]],Hoja1!C:P,14,FALSE)</f>
        <v>#N/A</v>
      </c>
      <c r="R609" s="5" t="e">
        <f>VLOOKUP(Tabla13[[#This Row],[Ref]],Hoja1!C:Q,15,FALSE)</f>
        <v>#N/A</v>
      </c>
      <c r="S609" s="5" t="e">
        <f>VLOOKUP(Tabla13[[#This Row],[Ref]],Hoja1!C:R,16,FALSE)</f>
        <v>#N/A</v>
      </c>
      <c r="T609" s="5" t="e">
        <f>VLOOKUP(Tabla13[[#This Row],[Ref]],Hoja1!C:S,17,FALSE)</f>
        <v>#N/A</v>
      </c>
      <c r="U609" s="5" t="e">
        <f>VLOOKUP(Tabla13[[#This Row],[Ref]],Hoja1!C:T,18,FALSE)</f>
        <v>#N/A</v>
      </c>
      <c r="V609" s="5" t="e">
        <f>VLOOKUP(Tabla13[[#This Row],[Ref]],Hoja1!C:U,19,FALSE)</f>
        <v>#N/A</v>
      </c>
      <c r="W609" s="5" t="e">
        <f>VLOOKUP(Tabla13[[#This Row],[Ref]],Hoja1!C:V,20,FALSE)</f>
        <v>#N/A</v>
      </c>
      <c r="X609" s="5" t="e">
        <f>VLOOKUP(Tabla13[[#This Row],[Ref]],Hoja1!C:W,21,FALSE)</f>
        <v>#N/A</v>
      </c>
      <c r="Y609" s="5" t="e">
        <f>VLOOKUP(Tabla13[[#This Row],[Ref]],Hoja1!C:X,22,FALSE)</f>
        <v>#N/A</v>
      </c>
      <c r="Z609" s="2" t="e">
        <f>SUM(Tabla13[[#This Row],[18]:[38]])</f>
        <v>#N/A</v>
      </c>
      <c r="AA609" s="6">
        <v>31.95</v>
      </c>
      <c r="AB609" s="6">
        <v>33.950000000000003</v>
      </c>
      <c r="AC609" s="6">
        <v>33.950000000000003</v>
      </c>
      <c r="AD609" s="3">
        <f>Tabla13[[#This Row],[Price 1]]*2.3</f>
        <v>73.484999999999999</v>
      </c>
      <c r="AE609" s="3"/>
      <c r="AF609" s="3"/>
      <c r="AG609" s="3"/>
    </row>
    <row r="610" spans="1:33" ht="55.5" hidden="1" customHeight="1" x14ac:dyDescent="0.3">
      <c r="A610" s="9"/>
      <c r="B610" s="4" t="s">
        <v>12</v>
      </c>
      <c r="C610" s="4" t="s">
        <v>844</v>
      </c>
      <c r="D610" s="4" t="s">
        <v>843</v>
      </c>
      <c r="E610" s="5" t="e">
        <f>VLOOKUP(Tabla13[[#This Row],[Ref]],Hoja1!C:D,2,FALSE)</f>
        <v>#N/A</v>
      </c>
      <c r="F610" s="5" t="e">
        <f>VLOOKUP(Tabla13[[#This Row],[Ref]],Hoja1!C:E,3,FALSE)</f>
        <v>#N/A</v>
      </c>
      <c r="G610" s="5" t="e">
        <f>VLOOKUP(Tabla13[[#This Row],[Ref]],Hoja1!C:F,4,FALSE)</f>
        <v>#N/A</v>
      </c>
      <c r="H610" s="5" t="e">
        <f>VLOOKUP(Tabla13[[#This Row],[Ref]],Hoja1!C:G,5,FALSE)</f>
        <v>#N/A</v>
      </c>
      <c r="I610" s="5" t="e">
        <f>VLOOKUP(Tabla13[[#This Row],[Ref]],Hoja1!C:H,6,FALSE)</f>
        <v>#N/A</v>
      </c>
      <c r="J610" s="5" t="e">
        <f>VLOOKUP(Tabla13[[#This Row],[Ref]],Hoja1!C:I,7,FALSE)</f>
        <v>#N/A</v>
      </c>
      <c r="K610" s="5" t="e">
        <f>VLOOKUP(Tabla13[[#This Row],[Ref]],Hoja1!C:J,8,FALSE)</f>
        <v>#N/A</v>
      </c>
      <c r="L610" s="5" t="e">
        <f>VLOOKUP(Tabla13[[#This Row],[Ref]],Hoja1!C:K,9,FALSE)</f>
        <v>#N/A</v>
      </c>
      <c r="M610" s="5" t="e">
        <f>VLOOKUP(Tabla13[[#This Row],[Ref]],Hoja1!C:L,10,FALSE)</f>
        <v>#N/A</v>
      </c>
      <c r="N610" s="5" t="e">
        <f>VLOOKUP(Tabla13[[#This Row],[Ref]],Hoja1!C:M,11,FALSE)</f>
        <v>#N/A</v>
      </c>
      <c r="O610" s="5" t="e">
        <f>VLOOKUP(Tabla13[[#This Row],[Ref]],Hoja1!C:N,12,FALSE)</f>
        <v>#N/A</v>
      </c>
      <c r="P610" s="5" t="e">
        <f>VLOOKUP(Tabla13[[#This Row],[Ref]],Hoja1!C:O,13,FALSE)</f>
        <v>#N/A</v>
      </c>
      <c r="Q610" s="5" t="e">
        <f>VLOOKUP(Tabla13[[#This Row],[Ref]],Hoja1!C:P,14,FALSE)</f>
        <v>#N/A</v>
      </c>
      <c r="R610" s="5" t="e">
        <f>VLOOKUP(Tabla13[[#This Row],[Ref]],Hoja1!C:Q,15,FALSE)</f>
        <v>#N/A</v>
      </c>
      <c r="S610" s="5" t="e">
        <f>VLOOKUP(Tabla13[[#This Row],[Ref]],Hoja1!C:R,16,FALSE)</f>
        <v>#N/A</v>
      </c>
      <c r="T610" s="5" t="e">
        <f>VLOOKUP(Tabla13[[#This Row],[Ref]],Hoja1!C:S,17,FALSE)</f>
        <v>#N/A</v>
      </c>
      <c r="U610" s="5" t="e">
        <f>VLOOKUP(Tabla13[[#This Row],[Ref]],Hoja1!C:T,18,FALSE)</f>
        <v>#N/A</v>
      </c>
      <c r="V610" s="5" t="e">
        <f>VLOOKUP(Tabla13[[#This Row],[Ref]],Hoja1!C:U,19,FALSE)</f>
        <v>#N/A</v>
      </c>
      <c r="W610" s="5" t="e">
        <f>VLOOKUP(Tabla13[[#This Row],[Ref]],Hoja1!C:V,20,FALSE)</f>
        <v>#N/A</v>
      </c>
      <c r="X610" s="5" t="e">
        <f>VLOOKUP(Tabla13[[#This Row],[Ref]],Hoja1!C:W,21,FALSE)</f>
        <v>#N/A</v>
      </c>
      <c r="Y610" s="5" t="e">
        <f>VLOOKUP(Tabla13[[#This Row],[Ref]],Hoja1!C:X,22,FALSE)</f>
        <v>#N/A</v>
      </c>
      <c r="Z610" s="2" t="e">
        <f>SUM(Tabla13[[#This Row],[18]:[38]])</f>
        <v>#N/A</v>
      </c>
      <c r="AA610" s="6">
        <v>31.95</v>
      </c>
      <c r="AB610" s="6">
        <v>33.950000000000003</v>
      </c>
      <c r="AC610" s="6">
        <v>33.950000000000003</v>
      </c>
      <c r="AD610" s="3">
        <f>Tabla13[[#This Row],[Price 1]]*2.3</f>
        <v>73.484999999999999</v>
      </c>
      <c r="AE610" s="3"/>
      <c r="AF610" s="3"/>
      <c r="AG610" s="3"/>
    </row>
    <row r="611" spans="1:33" ht="55.5" hidden="1" customHeight="1" x14ac:dyDescent="0.3">
      <c r="A611" s="9"/>
      <c r="B611" s="4" t="s">
        <v>12</v>
      </c>
      <c r="C611" s="4" t="s">
        <v>845</v>
      </c>
      <c r="D611" s="4" t="s">
        <v>846</v>
      </c>
      <c r="E611" s="5">
        <f>VLOOKUP(Tabla13[[#This Row],[Ref]],Hoja1!C:D,2,FALSE)</f>
        <v>0</v>
      </c>
      <c r="F611" s="5">
        <f>VLOOKUP(Tabla13[[#This Row],[Ref]],Hoja1!C:E,3,FALSE)</f>
        <v>0</v>
      </c>
      <c r="G611" s="5">
        <f>VLOOKUP(Tabla13[[#This Row],[Ref]],Hoja1!C:F,4,FALSE)</f>
        <v>0</v>
      </c>
      <c r="H611" s="5">
        <f>VLOOKUP(Tabla13[[#This Row],[Ref]],Hoja1!C:G,5,FALSE)</f>
        <v>0</v>
      </c>
      <c r="I611" s="5">
        <f>VLOOKUP(Tabla13[[#This Row],[Ref]],Hoja1!C:H,6,FALSE)</f>
        <v>0</v>
      </c>
      <c r="J611" s="5">
        <f>VLOOKUP(Tabla13[[#This Row],[Ref]],Hoja1!C:I,7,FALSE)</f>
        <v>0</v>
      </c>
      <c r="K611" s="5">
        <f>VLOOKUP(Tabla13[[#This Row],[Ref]],Hoja1!C:J,8,FALSE)</f>
        <v>1</v>
      </c>
      <c r="L611" s="5">
        <f>VLOOKUP(Tabla13[[#This Row],[Ref]],Hoja1!C:K,9,FALSE)</f>
        <v>0</v>
      </c>
      <c r="M611" s="5">
        <f>VLOOKUP(Tabla13[[#This Row],[Ref]],Hoja1!C:L,10,FALSE)</f>
        <v>0</v>
      </c>
      <c r="N611" s="5">
        <f>VLOOKUP(Tabla13[[#This Row],[Ref]],Hoja1!C:M,11,FALSE)</f>
        <v>0</v>
      </c>
      <c r="O611" s="5">
        <f>VLOOKUP(Tabla13[[#This Row],[Ref]],Hoja1!C:N,12,FALSE)</f>
        <v>0</v>
      </c>
      <c r="P611" s="5">
        <f>VLOOKUP(Tabla13[[#This Row],[Ref]],Hoja1!C:O,13,FALSE)</f>
        <v>0</v>
      </c>
      <c r="Q611" s="5">
        <f>VLOOKUP(Tabla13[[#This Row],[Ref]],Hoja1!C:P,14,FALSE)</f>
        <v>0</v>
      </c>
      <c r="R611" s="5">
        <f>VLOOKUP(Tabla13[[#This Row],[Ref]],Hoja1!C:Q,15,FALSE)</f>
        <v>0</v>
      </c>
      <c r="S611" s="5">
        <f>VLOOKUP(Tabla13[[#This Row],[Ref]],Hoja1!C:R,16,FALSE)</f>
        <v>0</v>
      </c>
      <c r="T611" s="5">
        <f>VLOOKUP(Tabla13[[#This Row],[Ref]],Hoja1!C:S,17,FALSE)</f>
        <v>0</v>
      </c>
      <c r="U611" s="5">
        <f>VLOOKUP(Tabla13[[#This Row],[Ref]],Hoja1!C:T,18,FALSE)</f>
        <v>0</v>
      </c>
      <c r="V611" s="5">
        <f>VLOOKUP(Tabla13[[#This Row],[Ref]],Hoja1!C:U,19,FALSE)</f>
        <v>0</v>
      </c>
      <c r="W611" s="5">
        <f>VLOOKUP(Tabla13[[#This Row],[Ref]],Hoja1!C:V,20,FALSE)</f>
        <v>0</v>
      </c>
      <c r="X611" s="5">
        <f>VLOOKUP(Tabla13[[#This Row],[Ref]],Hoja1!C:W,21,FALSE)</f>
        <v>0</v>
      </c>
      <c r="Y611" s="5">
        <f>VLOOKUP(Tabla13[[#This Row],[Ref]],Hoja1!C:X,22,FALSE)</f>
        <v>0</v>
      </c>
      <c r="Z611" s="2">
        <f>SUM(Tabla13[[#This Row],[18]:[38]])</f>
        <v>1</v>
      </c>
      <c r="AA611" s="6">
        <v>32.950000000000003</v>
      </c>
      <c r="AB611" s="6">
        <v>35.950000000000003</v>
      </c>
      <c r="AC611" s="6">
        <v>35.950000000000003</v>
      </c>
      <c r="AD611" s="3">
        <f>Tabla13[[#This Row],[Price 1]]*2.3</f>
        <v>75.784999999999997</v>
      </c>
      <c r="AE611" s="3">
        <f>Tabla13[[#This Row],[Price 2]]*2.3</f>
        <v>82.685000000000002</v>
      </c>
      <c r="AF611" s="3">
        <f>Tabla13[[#This Row],[Price 3]]*2.3</f>
        <v>82.685000000000002</v>
      </c>
      <c r="AG611" s="3" t="s">
        <v>1643</v>
      </c>
    </row>
    <row r="612" spans="1:33" ht="55.5" hidden="1" customHeight="1" x14ac:dyDescent="0.3">
      <c r="A612" s="9"/>
      <c r="B612" s="4" t="s">
        <v>12</v>
      </c>
      <c r="C612" s="4" t="s">
        <v>847</v>
      </c>
      <c r="D612" s="4" t="s">
        <v>846</v>
      </c>
      <c r="E612" s="5" t="e">
        <f>VLOOKUP(Tabla13[[#This Row],[Ref]],Hoja1!C:D,2,FALSE)</f>
        <v>#N/A</v>
      </c>
      <c r="F612" s="5" t="e">
        <f>VLOOKUP(Tabla13[[#This Row],[Ref]],Hoja1!C:E,3,FALSE)</f>
        <v>#N/A</v>
      </c>
      <c r="G612" s="5" t="e">
        <f>VLOOKUP(Tabla13[[#This Row],[Ref]],Hoja1!C:F,4,FALSE)</f>
        <v>#N/A</v>
      </c>
      <c r="H612" s="5" t="e">
        <f>VLOOKUP(Tabla13[[#This Row],[Ref]],Hoja1!C:G,5,FALSE)</f>
        <v>#N/A</v>
      </c>
      <c r="I612" s="5" t="e">
        <f>VLOOKUP(Tabla13[[#This Row],[Ref]],Hoja1!C:H,6,FALSE)</f>
        <v>#N/A</v>
      </c>
      <c r="J612" s="5" t="e">
        <f>VLOOKUP(Tabla13[[#This Row],[Ref]],Hoja1!C:I,7,FALSE)</f>
        <v>#N/A</v>
      </c>
      <c r="K612" s="5" t="e">
        <f>VLOOKUP(Tabla13[[#This Row],[Ref]],Hoja1!C:J,8,FALSE)</f>
        <v>#N/A</v>
      </c>
      <c r="L612" s="5" t="e">
        <f>VLOOKUP(Tabla13[[#This Row],[Ref]],Hoja1!C:K,9,FALSE)</f>
        <v>#N/A</v>
      </c>
      <c r="M612" s="5" t="e">
        <f>VLOOKUP(Tabla13[[#This Row],[Ref]],Hoja1!C:L,10,FALSE)</f>
        <v>#N/A</v>
      </c>
      <c r="N612" s="5" t="e">
        <f>VLOOKUP(Tabla13[[#This Row],[Ref]],Hoja1!C:M,11,FALSE)</f>
        <v>#N/A</v>
      </c>
      <c r="O612" s="5" t="e">
        <f>VLOOKUP(Tabla13[[#This Row],[Ref]],Hoja1!C:N,12,FALSE)</f>
        <v>#N/A</v>
      </c>
      <c r="P612" s="5" t="e">
        <f>VLOOKUP(Tabla13[[#This Row],[Ref]],Hoja1!C:O,13,FALSE)</f>
        <v>#N/A</v>
      </c>
      <c r="Q612" s="5" t="e">
        <f>VLOOKUP(Tabla13[[#This Row],[Ref]],Hoja1!C:P,14,FALSE)</f>
        <v>#N/A</v>
      </c>
      <c r="R612" s="5" t="e">
        <f>VLOOKUP(Tabla13[[#This Row],[Ref]],Hoja1!C:Q,15,FALSE)</f>
        <v>#N/A</v>
      </c>
      <c r="S612" s="5" t="e">
        <f>VLOOKUP(Tabla13[[#This Row],[Ref]],Hoja1!C:R,16,FALSE)</f>
        <v>#N/A</v>
      </c>
      <c r="T612" s="5" t="e">
        <f>VLOOKUP(Tabla13[[#This Row],[Ref]],Hoja1!C:S,17,FALSE)</f>
        <v>#N/A</v>
      </c>
      <c r="U612" s="5" t="e">
        <f>VLOOKUP(Tabla13[[#This Row],[Ref]],Hoja1!C:T,18,FALSE)</f>
        <v>#N/A</v>
      </c>
      <c r="V612" s="5" t="e">
        <f>VLOOKUP(Tabla13[[#This Row],[Ref]],Hoja1!C:U,19,FALSE)</f>
        <v>#N/A</v>
      </c>
      <c r="W612" s="5" t="e">
        <f>VLOOKUP(Tabla13[[#This Row],[Ref]],Hoja1!C:V,20,FALSE)</f>
        <v>#N/A</v>
      </c>
      <c r="X612" s="5" t="e">
        <f>VLOOKUP(Tabla13[[#This Row],[Ref]],Hoja1!C:W,21,FALSE)</f>
        <v>#N/A</v>
      </c>
      <c r="Y612" s="5" t="e">
        <f>VLOOKUP(Tabla13[[#This Row],[Ref]],Hoja1!C:X,22,FALSE)</f>
        <v>#N/A</v>
      </c>
      <c r="Z612" s="2" t="e">
        <f>SUM(Tabla13[[#This Row],[18]:[38]])</f>
        <v>#N/A</v>
      </c>
      <c r="AA612" s="6">
        <v>32.950000000000003</v>
      </c>
      <c r="AB612" s="6">
        <v>35.950000000000003</v>
      </c>
      <c r="AC612" s="6">
        <v>35.950000000000003</v>
      </c>
      <c r="AD612" s="3">
        <f>Tabla13[[#This Row],[Price 1]]*2.3</f>
        <v>75.784999999999997</v>
      </c>
      <c r="AE612" s="3"/>
      <c r="AF612" s="3"/>
      <c r="AG612" s="3"/>
    </row>
    <row r="613" spans="1:33" ht="55.5" hidden="1" customHeight="1" x14ac:dyDescent="0.3">
      <c r="A613" s="9"/>
      <c r="B613" s="4" t="s">
        <v>12</v>
      </c>
      <c r="C613" s="4" t="s">
        <v>848</v>
      </c>
      <c r="D613" s="4" t="s">
        <v>846</v>
      </c>
      <c r="E613" s="5" t="e">
        <f>VLOOKUP(Tabla13[[#This Row],[Ref]],Hoja1!C:D,2,FALSE)</f>
        <v>#N/A</v>
      </c>
      <c r="F613" s="5" t="e">
        <f>VLOOKUP(Tabla13[[#This Row],[Ref]],Hoja1!C:E,3,FALSE)</f>
        <v>#N/A</v>
      </c>
      <c r="G613" s="5" t="e">
        <f>VLOOKUP(Tabla13[[#This Row],[Ref]],Hoja1!C:F,4,FALSE)</f>
        <v>#N/A</v>
      </c>
      <c r="H613" s="5" t="e">
        <f>VLOOKUP(Tabla13[[#This Row],[Ref]],Hoja1!C:G,5,FALSE)</f>
        <v>#N/A</v>
      </c>
      <c r="I613" s="5" t="e">
        <f>VLOOKUP(Tabla13[[#This Row],[Ref]],Hoja1!C:H,6,FALSE)</f>
        <v>#N/A</v>
      </c>
      <c r="J613" s="5" t="e">
        <f>VLOOKUP(Tabla13[[#This Row],[Ref]],Hoja1!C:I,7,FALSE)</f>
        <v>#N/A</v>
      </c>
      <c r="K613" s="5" t="e">
        <f>VLOOKUP(Tabla13[[#This Row],[Ref]],Hoja1!C:J,8,FALSE)</f>
        <v>#N/A</v>
      </c>
      <c r="L613" s="5" t="e">
        <f>VLOOKUP(Tabla13[[#This Row],[Ref]],Hoja1!C:K,9,FALSE)</f>
        <v>#N/A</v>
      </c>
      <c r="M613" s="5" t="e">
        <f>VLOOKUP(Tabla13[[#This Row],[Ref]],Hoja1!C:L,10,FALSE)</f>
        <v>#N/A</v>
      </c>
      <c r="N613" s="5" t="e">
        <f>VLOOKUP(Tabla13[[#This Row],[Ref]],Hoja1!C:M,11,FALSE)</f>
        <v>#N/A</v>
      </c>
      <c r="O613" s="5" t="e">
        <f>VLOOKUP(Tabla13[[#This Row],[Ref]],Hoja1!C:N,12,FALSE)</f>
        <v>#N/A</v>
      </c>
      <c r="P613" s="5" t="e">
        <f>VLOOKUP(Tabla13[[#This Row],[Ref]],Hoja1!C:O,13,FALSE)</f>
        <v>#N/A</v>
      </c>
      <c r="Q613" s="5" t="e">
        <f>VLOOKUP(Tabla13[[#This Row],[Ref]],Hoja1!C:P,14,FALSE)</f>
        <v>#N/A</v>
      </c>
      <c r="R613" s="5" t="e">
        <f>VLOOKUP(Tabla13[[#This Row],[Ref]],Hoja1!C:Q,15,FALSE)</f>
        <v>#N/A</v>
      </c>
      <c r="S613" s="5" t="e">
        <f>VLOOKUP(Tabla13[[#This Row],[Ref]],Hoja1!C:R,16,FALSE)</f>
        <v>#N/A</v>
      </c>
      <c r="T613" s="5" t="e">
        <f>VLOOKUP(Tabla13[[#This Row],[Ref]],Hoja1!C:S,17,FALSE)</f>
        <v>#N/A</v>
      </c>
      <c r="U613" s="5" t="e">
        <f>VLOOKUP(Tabla13[[#This Row],[Ref]],Hoja1!C:T,18,FALSE)</f>
        <v>#N/A</v>
      </c>
      <c r="V613" s="5" t="e">
        <f>VLOOKUP(Tabla13[[#This Row],[Ref]],Hoja1!C:U,19,FALSE)</f>
        <v>#N/A</v>
      </c>
      <c r="W613" s="5" t="e">
        <f>VLOOKUP(Tabla13[[#This Row],[Ref]],Hoja1!C:V,20,FALSE)</f>
        <v>#N/A</v>
      </c>
      <c r="X613" s="5" t="e">
        <f>VLOOKUP(Tabla13[[#This Row],[Ref]],Hoja1!C:W,21,FALSE)</f>
        <v>#N/A</v>
      </c>
      <c r="Y613" s="5" t="e">
        <f>VLOOKUP(Tabla13[[#This Row],[Ref]],Hoja1!C:X,22,FALSE)</f>
        <v>#N/A</v>
      </c>
      <c r="Z613" s="2" t="e">
        <f>SUM(Tabla13[[#This Row],[18]:[38]])</f>
        <v>#N/A</v>
      </c>
      <c r="AA613" s="6">
        <v>32.950000000000003</v>
      </c>
      <c r="AB613" s="6">
        <v>35.950000000000003</v>
      </c>
      <c r="AC613" s="6">
        <v>35.950000000000003</v>
      </c>
      <c r="AD613" s="3">
        <f>Tabla13[[#This Row],[Price 1]]*2.3</f>
        <v>75.784999999999997</v>
      </c>
      <c r="AE613" s="3"/>
      <c r="AF613" s="3"/>
      <c r="AG613" s="3"/>
    </row>
    <row r="614" spans="1:33" ht="55.5" hidden="1" customHeight="1" x14ac:dyDescent="0.3">
      <c r="A614" s="9"/>
      <c r="B614" s="4" t="s">
        <v>12</v>
      </c>
      <c r="C614" s="4" t="s">
        <v>849</v>
      </c>
      <c r="D614" s="4" t="s">
        <v>846</v>
      </c>
      <c r="E614" s="5" t="e">
        <f>VLOOKUP(Tabla13[[#This Row],[Ref]],Hoja1!C:D,2,FALSE)</f>
        <v>#N/A</v>
      </c>
      <c r="F614" s="5" t="e">
        <f>VLOOKUP(Tabla13[[#This Row],[Ref]],Hoja1!C:E,3,FALSE)</f>
        <v>#N/A</v>
      </c>
      <c r="G614" s="5" t="e">
        <f>VLOOKUP(Tabla13[[#This Row],[Ref]],Hoja1!C:F,4,FALSE)</f>
        <v>#N/A</v>
      </c>
      <c r="H614" s="5" t="e">
        <f>VLOOKUP(Tabla13[[#This Row],[Ref]],Hoja1!C:G,5,FALSE)</f>
        <v>#N/A</v>
      </c>
      <c r="I614" s="5" t="e">
        <f>VLOOKUP(Tabla13[[#This Row],[Ref]],Hoja1!C:H,6,FALSE)</f>
        <v>#N/A</v>
      </c>
      <c r="J614" s="5" t="e">
        <f>VLOOKUP(Tabla13[[#This Row],[Ref]],Hoja1!C:I,7,FALSE)</f>
        <v>#N/A</v>
      </c>
      <c r="K614" s="5" t="e">
        <f>VLOOKUP(Tabla13[[#This Row],[Ref]],Hoja1!C:J,8,FALSE)</f>
        <v>#N/A</v>
      </c>
      <c r="L614" s="5" t="e">
        <f>VLOOKUP(Tabla13[[#This Row],[Ref]],Hoja1!C:K,9,FALSE)</f>
        <v>#N/A</v>
      </c>
      <c r="M614" s="5" t="e">
        <f>VLOOKUP(Tabla13[[#This Row],[Ref]],Hoja1!C:L,10,FALSE)</f>
        <v>#N/A</v>
      </c>
      <c r="N614" s="5" t="e">
        <f>VLOOKUP(Tabla13[[#This Row],[Ref]],Hoja1!C:M,11,FALSE)</f>
        <v>#N/A</v>
      </c>
      <c r="O614" s="5" t="e">
        <f>VLOOKUP(Tabla13[[#This Row],[Ref]],Hoja1!C:N,12,FALSE)</f>
        <v>#N/A</v>
      </c>
      <c r="P614" s="5" t="e">
        <f>VLOOKUP(Tabla13[[#This Row],[Ref]],Hoja1!C:O,13,FALSE)</f>
        <v>#N/A</v>
      </c>
      <c r="Q614" s="5" t="e">
        <f>VLOOKUP(Tabla13[[#This Row],[Ref]],Hoja1!C:P,14,FALSE)</f>
        <v>#N/A</v>
      </c>
      <c r="R614" s="5" t="e">
        <f>VLOOKUP(Tabla13[[#This Row],[Ref]],Hoja1!C:Q,15,FALSE)</f>
        <v>#N/A</v>
      </c>
      <c r="S614" s="5" t="e">
        <f>VLOOKUP(Tabla13[[#This Row],[Ref]],Hoja1!C:R,16,FALSE)</f>
        <v>#N/A</v>
      </c>
      <c r="T614" s="5" t="e">
        <f>VLOOKUP(Tabla13[[#This Row],[Ref]],Hoja1!C:S,17,FALSE)</f>
        <v>#N/A</v>
      </c>
      <c r="U614" s="5" t="e">
        <f>VLOOKUP(Tabla13[[#This Row],[Ref]],Hoja1!C:T,18,FALSE)</f>
        <v>#N/A</v>
      </c>
      <c r="V614" s="5" t="e">
        <f>VLOOKUP(Tabla13[[#This Row],[Ref]],Hoja1!C:U,19,FALSE)</f>
        <v>#N/A</v>
      </c>
      <c r="W614" s="5" t="e">
        <f>VLOOKUP(Tabla13[[#This Row],[Ref]],Hoja1!C:V,20,FALSE)</f>
        <v>#N/A</v>
      </c>
      <c r="X614" s="5" t="e">
        <f>VLOOKUP(Tabla13[[#This Row],[Ref]],Hoja1!C:W,21,FALSE)</f>
        <v>#N/A</v>
      </c>
      <c r="Y614" s="5" t="e">
        <f>VLOOKUP(Tabla13[[#This Row],[Ref]],Hoja1!C:X,22,FALSE)</f>
        <v>#N/A</v>
      </c>
      <c r="Z614" s="2" t="e">
        <f>SUM(Tabla13[[#This Row],[18]:[38]])</f>
        <v>#N/A</v>
      </c>
      <c r="AA614" s="6">
        <v>32.950000000000003</v>
      </c>
      <c r="AB614" s="6">
        <v>35.950000000000003</v>
      </c>
      <c r="AC614" s="6">
        <v>35.950000000000003</v>
      </c>
      <c r="AD614" s="3">
        <f>Tabla13[[#This Row],[Price 1]]*2.3</f>
        <v>75.784999999999997</v>
      </c>
      <c r="AE614" s="3"/>
      <c r="AF614" s="3"/>
      <c r="AG614" s="3"/>
    </row>
    <row r="615" spans="1:33" ht="55.5" hidden="1" customHeight="1" x14ac:dyDescent="0.3">
      <c r="A615" s="9"/>
      <c r="B615" s="4" t="s">
        <v>12</v>
      </c>
      <c r="C615" s="4" t="s">
        <v>850</v>
      </c>
      <c r="D615" s="4" t="s">
        <v>29</v>
      </c>
      <c r="E615" s="5" t="e">
        <f>VLOOKUP(Tabla13[[#This Row],[Ref]],Hoja1!C:D,2,FALSE)</f>
        <v>#N/A</v>
      </c>
      <c r="F615" s="5" t="e">
        <f>VLOOKUP(Tabla13[[#This Row],[Ref]],Hoja1!C:E,3,FALSE)</f>
        <v>#N/A</v>
      </c>
      <c r="G615" s="5" t="e">
        <f>VLOOKUP(Tabla13[[#This Row],[Ref]],Hoja1!C:F,4,FALSE)</f>
        <v>#N/A</v>
      </c>
      <c r="H615" s="5" t="e">
        <f>VLOOKUP(Tabla13[[#This Row],[Ref]],Hoja1!C:G,5,FALSE)</f>
        <v>#N/A</v>
      </c>
      <c r="I615" s="5" t="e">
        <f>VLOOKUP(Tabla13[[#This Row],[Ref]],Hoja1!C:H,6,FALSE)</f>
        <v>#N/A</v>
      </c>
      <c r="J615" s="5" t="e">
        <f>VLOOKUP(Tabla13[[#This Row],[Ref]],Hoja1!C:I,7,FALSE)</f>
        <v>#N/A</v>
      </c>
      <c r="K615" s="5" t="e">
        <f>VLOOKUP(Tabla13[[#This Row],[Ref]],Hoja1!C:J,8,FALSE)</f>
        <v>#N/A</v>
      </c>
      <c r="L615" s="5" t="e">
        <f>VLOOKUP(Tabla13[[#This Row],[Ref]],Hoja1!C:K,9,FALSE)</f>
        <v>#N/A</v>
      </c>
      <c r="M615" s="5" t="e">
        <f>VLOOKUP(Tabla13[[#This Row],[Ref]],Hoja1!C:L,10,FALSE)</f>
        <v>#N/A</v>
      </c>
      <c r="N615" s="5" t="e">
        <f>VLOOKUP(Tabla13[[#This Row],[Ref]],Hoja1!C:M,11,FALSE)</f>
        <v>#N/A</v>
      </c>
      <c r="O615" s="5" t="e">
        <f>VLOOKUP(Tabla13[[#This Row],[Ref]],Hoja1!C:N,12,FALSE)</f>
        <v>#N/A</v>
      </c>
      <c r="P615" s="5" t="e">
        <f>VLOOKUP(Tabla13[[#This Row],[Ref]],Hoja1!C:O,13,FALSE)</f>
        <v>#N/A</v>
      </c>
      <c r="Q615" s="5" t="e">
        <f>VLOOKUP(Tabla13[[#This Row],[Ref]],Hoja1!C:P,14,FALSE)</f>
        <v>#N/A</v>
      </c>
      <c r="R615" s="5" t="e">
        <f>VLOOKUP(Tabla13[[#This Row],[Ref]],Hoja1!C:Q,15,FALSE)</f>
        <v>#N/A</v>
      </c>
      <c r="S615" s="5" t="e">
        <f>VLOOKUP(Tabla13[[#This Row],[Ref]],Hoja1!C:R,16,FALSE)</f>
        <v>#N/A</v>
      </c>
      <c r="T615" s="5" t="e">
        <f>VLOOKUP(Tabla13[[#This Row],[Ref]],Hoja1!C:S,17,FALSE)</f>
        <v>#N/A</v>
      </c>
      <c r="U615" s="5" t="e">
        <f>VLOOKUP(Tabla13[[#This Row],[Ref]],Hoja1!C:T,18,FALSE)</f>
        <v>#N/A</v>
      </c>
      <c r="V615" s="5" t="e">
        <f>VLOOKUP(Tabla13[[#This Row],[Ref]],Hoja1!C:U,19,FALSE)</f>
        <v>#N/A</v>
      </c>
      <c r="W615" s="5" t="e">
        <f>VLOOKUP(Tabla13[[#This Row],[Ref]],Hoja1!C:V,20,FALSE)</f>
        <v>#N/A</v>
      </c>
      <c r="X615" s="5" t="e">
        <f>VLOOKUP(Tabla13[[#This Row],[Ref]],Hoja1!C:W,21,FALSE)</f>
        <v>#N/A</v>
      </c>
      <c r="Y615" s="5" t="e">
        <f>VLOOKUP(Tabla13[[#This Row],[Ref]],Hoja1!C:X,22,FALSE)</f>
        <v>#N/A</v>
      </c>
      <c r="Z615" s="2" t="e">
        <f>SUM(Tabla13[[#This Row],[18]:[38]])</f>
        <v>#N/A</v>
      </c>
      <c r="AA615" s="6">
        <v>33.950000000000003</v>
      </c>
      <c r="AB615" s="6">
        <v>36.950000000000003</v>
      </c>
      <c r="AC615" s="6">
        <v>36.950000000000003</v>
      </c>
      <c r="AD615" s="3">
        <f>Tabla13[[#This Row],[Price 1]]*2.3</f>
        <v>78.084999999999994</v>
      </c>
      <c r="AE615" s="3"/>
      <c r="AF615" s="3"/>
      <c r="AG615" s="3"/>
    </row>
    <row r="616" spans="1:33" ht="55.5" hidden="1" customHeight="1" x14ac:dyDescent="0.3">
      <c r="A616" s="9"/>
      <c r="B616" s="4" t="s">
        <v>12</v>
      </c>
      <c r="C616" s="4" t="s">
        <v>851</v>
      </c>
      <c r="D616" s="4" t="s">
        <v>29</v>
      </c>
      <c r="E616" s="5" t="e">
        <f>VLOOKUP(Tabla13[[#This Row],[Ref]],Hoja1!C:D,2,FALSE)</f>
        <v>#N/A</v>
      </c>
      <c r="F616" s="5" t="e">
        <f>VLOOKUP(Tabla13[[#This Row],[Ref]],Hoja1!C:E,3,FALSE)</f>
        <v>#N/A</v>
      </c>
      <c r="G616" s="5" t="e">
        <f>VLOOKUP(Tabla13[[#This Row],[Ref]],Hoja1!C:F,4,FALSE)</f>
        <v>#N/A</v>
      </c>
      <c r="H616" s="5" t="e">
        <f>VLOOKUP(Tabla13[[#This Row],[Ref]],Hoja1!C:G,5,FALSE)</f>
        <v>#N/A</v>
      </c>
      <c r="I616" s="5" t="e">
        <f>VLOOKUP(Tabla13[[#This Row],[Ref]],Hoja1!C:H,6,FALSE)</f>
        <v>#N/A</v>
      </c>
      <c r="J616" s="5" t="e">
        <f>VLOOKUP(Tabla13[[#This Row],[Ref]],Hoja1!C:I,7,FALSE)</f>
        <v>#N/A</v>
      </c>
      <c r="K616" s="5" t="e">
        <f>VLOOKUP(Tabla13[[#This Row],[Ref]],Hoja1!C:J,8,FALSE)</f>
        <v>#N/A</v>
      </c>
      <c r="L616" s="5" t="e">
        <f>VLOOKUP(Tabla13[[#This Row],[Ref]],Hoja1!C:K,9,FALSE)</f>
        <v>#N/A</v>
      </c>
      <c r="M616" s="5" t="e">
        <f>VLOOKUP(Tabla13[[#This Row],[Ref]],Hoja1!C:L,10,FALSE)</f>
        <v>#N/A</v>
      </c>
      <c r="N616" s="5" t="e">
        <f>VLOOKUP(Tabla13[[#This Row],[Ref]],Hoja1!C:M,11,FALSE)</f>
        <v>#N/A</v>
      </c>
      <c r="O616" s="5" t="e">
        <f>VLOOKUP(Tabla13[[#This Row],[Ref]],Hoja1!C:N,12,FALSE)</f>
        <v>#N/A</v>
      </c>
      <c r="P616" s="5" t="e">
        <f>VLOOKUP(Tabla13[[#This Row],[Ref]],Hoja1!C:O,13,FALSE)</f>
        <v>#N/A</v>
      </c>
      <c r="Q616" s="5" t="e">
        <f>VLOOKUP(Tabla13[[#This Row],[Ref]],Hoja1!C:P,14,FALSE)</f>
        <v>#N/A</v>
      </c>
      <c r="R616" s="5" t="e">
        <f>VLOOKUP(Tabla13[[#This Row],[Ref]],Hoja1!C:Q,15,FALSE)</f>
        <v>#N/A</v>
      </c>
      <c r="S616" s="5" t="e">
        <f>VLOOKUP(Tabla13[[#This Row],[Ref]],Hoja1!C:R,16,FALSE)</f>
        <v>#N/A</v>
      </c>
      <c r="T616" s="5" t="e">
        <f>VLOOKUP(Tabla13[[#This Row],[Ref]],Hoja1!C:S,17,FALSE)</f>
        <v>#N/A</v>
      </c>
      <c r="U616" s="5" t="e">
        <f>VLOOKUP(Tabla13[[#This Row],[Ref]],Hoja1!C:T,18,FALSE)</f>
        <v>#N/A</v>
      </c>
      <c r="V616" s="5" t="e">
        <f>VLOOKUP(Tabla13[[#This Row],[Ref]],Hoja1!C:U,19,FALSE)</f>
        <v>#N/A</v>
      </c>
      <c r="W616" s="5" t="e">
        <f>VLOOKUP(Tabla13[[#This Row],[Ref]],Hoja1!C:V,20,FALSE)</f>
        <v>#N/A</v>
      </c>
      <c r="X616" s="5" t="e">
        <f>VLOOKUP(Tabla13[[#This Row],[Ref]],Hoja1!C:W,21,FALSE)</f>
        <v>#N/A</v>
      </c>
      <c r="Y616" s="5" t="e">
        <f>VLOOKUP(Tabla13[[#This Row],[Ref]],Hoja1!C:X,22,FALSE)</f>
        <v>#N/A</v>
      </c>
      <c r="Z616" s="2" t="e">
        <f>SUM(Tabla13[[#This Row],[18]:[38]])</f>
        <v>#N/A</v>
      </c>
      <c r="AA616" s="6">
        <v>33.950000000000003</v>
      </c>
      <c r="AB616" s="6">
        <v>36.950000000000003</v>
      </c>
      <c r="AC616" s="6">
        <v>36.950000000000003</v>
      </c>
      <c r="AD616" s="3">
        <f>Tabla13[[#This Row],[Price 1]]*2.3</f>
        <v>78.084999999999994</v>
      </c>
      <c r="AE616" s="3"/>
      <c r="AF616" s="3"/>
      <c r="AG616" s="3"/>
    </row>
    <row r="617" spans="1:33" ht="55.5" hidden="1" customHeight="1" x14ac:dyDescent="0.3">
      <c r="A617" s="9"/>
      <c r="B617" s="4" t="s">
        <v>12</v>
      </c>
      <c r="C617" s="4" t="s">
        <v>852</v>
      </c>
      <c r="D617" s="4" t="s">
        <v>29</v>
      </c>
      <c r="E617" s="5" t="e">
        <f>VLOOKUP(Tabla13[[#This Row],[Ref]],Hoja1!C:D,2,FALSE)</f>
        <v>#N/A</v>
      </c>
      <c r="F617" s="5" t="e">
        <f>VLOOKUP(Tabla13[[#This Row],[Ref]],Hoja1!C:E,3,FALSE)</f>
        <v>#N/A</v>
      </c>
      <c r="G617" s="5" t="e">
        <f>VLOOKUP(Tabla13[[#This Row],[Ref]],Hoja1!C:F,4,FALSE)</f>
        <v>#N/A</v>
      </c>
      <c r="H617" s="5" t="e">
        <f>VLOOKUP(Tabla13[[#This Row],[Ref]],Hoja1!C:G,5,FALSE)</f>
        <v>#N/A</v>
      </c>
      <c r="I617" s="5" t="e">
        <f>VLOOKUP(Tabla13[[#This Row],[Ref]],Hoja1!C:H,6,FALSE)</f>
        <v>#N/A</v>
      </c>
      <c r="J617" s="5" t="e">
        <f>VLOOKUP(Tabla13[[#This Row],[Ref]],Hoja1!C:I,7,FALSE)</f>
        <v>#N/A</v>
      </c>
      <c r="K617" s="5" t="e">
        <f>VLOOKUP(Tabla13[[#This Row],[Ref]],Hoja1!C:J,8,FALSE)</f>
        <v>#N/A</v>
      </c>
      <c r="L617" s="5" t="e">
        <f>VLOOKUP(Tabla13[[#This Row],[Ref]],Hoja1!C:K,9,FALSE)</f>
        <v>#N/A</v>
      </c>
      <c r="M617" s="5" t="e">
        <f>VLOOKUP(Tabla13[[#This Row],[Ref]],Hoja1!C:L,10,FALSE)</f>
        <v>#N/A</v>
      </c>
      <c r="N617" s="5" t="e">
        <f>VLOOKUP(Tabla13[[#This Row],[Ref]],Hoja1!C:M,11,FALSE)</f>
        <v>#N/A</v>
      </c>
      <c r="O617" s="5" t="e">
        <f>VLOOKUP(Tabla13[[#This Row],[Ref]],Hoja1!C:N,12,FALSE)</f>
        <v>#N/A</v>
      </c>
      <c r="P617" s="5" t="e">
        <f>VLOOKUP(Tabla13[[#This Row],[Ref]],Hoja1!C:O,13,FALSE)</f>
        <v>#N/A</v>
      </c>
      <c r="Q617" s="5" t="e">
        <f>VLOOKUP(Tabla13[[#This Row],[Ref]],Hoja1!C:P,14,FALSE)</f>
        <v>#N/A</v>
      </c>
      <c r="R617" s="5" t="e">
        <f>VLOOKUP(Tabla13[[#This Row],[Ref]],Hoja1!C:Q,15,FALSE)</f>
        <v>#N/A</v>
      </c>
      <c r="S617" s="5" t="e">
        <f>VLOOKUP(Tabla13[[#This Row],[Ref]],Hoja1!C:R,16,FALSE)</f>
        <v>#N/A</v>
      </c>
      <c r="T617" s="5" t="e">
        <f>VLOOKUP(Tabla13[[#This Row],[Ref]],Hoja1!C:S,17,FALSE)</f>
        <v>#N/A</v>
      </c>
      <c r="U617" s="5" t="e">
        <f>VLOOKUP(Tabla13[[#This Row],[Ref]],Hoja1!C:T,18,FALSE)</f>
        <v>#N/A</v>
      </c>
      <c r="V617" s="5" t="e">
        <f>VLOOKUP(Tabla13[[#This Row],[Ref]],Hoja1!C:U,19,FALSE)</f>
        <v>#N/A</v>
      </c>
      <c r="W617" s="5" t="e">
        <f>VLOOKUP(Tabla13[[#This Row],[Ref]],Hoja1!C:V,20,FALSE)</f>
        <v>#N/A</v>
      </c>
      <c r="X617" s="5" t="e">
        <f>VLOOKUP(Tabla13[[#This Row],[Ref]],Hoja1!C:W,21,FALSE)</f>
        <v>#N/A</v>
      </c>
      <c r="Y617" s="5" t="e">
        <f>VLOOKUP(Tabla13[[#This Row],[Ref]],Hoja1!C:X,22,FALSE)</f>
        <v>#N/A</v>
      </c>
      <c r="Z617" s="2" t="e">
        <f>SUM(Tabla13[[#This Row],[18]:[38]])</f>
        <v>#N/A</v>
      </c>
      <c r="AA617" s="6">
        <v>33.950000000000003</v>
      </c>
      <c r="AB617" s="6">
        <v>36.950000000000003</v>
      </c>
      <c r="AC617" s="6">
        <v>36.950000000000003</v>
      </c>
      <c r="AD617" s="3">
        <f>Tabla13[[#This Row],[Price 1]]*2.3</f>
        <v>78.084999999999994</v>
      </c>
      <c r="AE617" s="3"/>
      <c r="AF617" s="3"/>
      <c r="AG617" s="3"/>
    </row>
    <row r="618" spans="1:33" ht="55.5" hidden="1" customHeight="1" x14ac:dyDescent="0.3">
      <c r="A618" s="9"/>
      <c r="B618" s="4" t="s">
        <v>12</v>
      </c>
      <c r="C618" s="4" t="s">
        <v>853</v>
      </c>
      <c r="D618" s="4" t="s">
        <v>29</v>
      </c>
      <c r="E618" s="5" t="e">
        <f>VLOOKUP(Tabla13[[#This Row],[Ref]],Hoja1!C:D,2,FALSE)</f>
        <v>#N/A</v>
      </c>
      <c r="F618" s="5" t="e">
        <f>VLOOKUP(Tabla13[[#This Row],[Ref]],Hoja1!C:E,3,FALSE)</f>
        <v>#N/A</v>
      </c>
      <c r="G618" s="5" t="e">
        <f>VLOOKUP(Tabla13[[#This Row],[Ref]],Hoja1!C:F,4,FALSE)</f>
        <v>#N/A</v>
      </c>
      <c r="H618" s="5" t="e">
        <f>VLOOKUP(Tabla13[[#This Row],[Ref]],Hoja1!C:G,5,FALSE)</f>
        <v>#N/A</v>
      </c>
      <c r="I618" s="5" t="e">
        <f>VLOOKUP(Tabla13[[#This Row],[Ref]],Hoja1!C:H,6,FALSE)</f>
        <v>#N/A</v>
      </c>
      <c r="J618" s="5" t="e">
        <f>VLOOKUP(Tabla13[[#This Row],[Ref]],Hoja1!C:I,7,FALSE)</f>
        <v>#N/A</v>
      </c>
      <c r="K618" s="5" t="e">
        <f>VLOOKUP(Tabla13[[#This Row],[Ref]],Hoja1!C:J,8,FALSE)</f>
        <v>#N/A</v>
      </c>
      <c r="L618" s="5" t="e">
        <f>VLOOKUP(Tabla13[[#This Row],[Ref]],Hoja1!C:K,9,FALSE)</f>
        <v>#N/A</v>
      </c>
      <c r="M618" s="5" t="e">
        <f>VLOOKUP(Tabla13[[#This Row],[Ref]],Hoja1!C:L,10,FALSE)</f>
        <v>#N/A</v>
      </c>
      <c r="N618" s="5" t="e">
        <f>VLOOKUP(Tabla13[[#This Row],[Ref]],Hoja1!C:M,11,FALSE)</f>
        <v>#N/A</v>
      </c>
      <c r="O618" s="5" t="e">
        <f>VLOOKUP(Tabla13[[#This Row],[Ref]],Hoja1!C:N,12,FALSE)</f>
        <v>#N/A</v>
      </c>
      <c r="P618" s="5" t="e">
        <f>VLOOKUP(Tabla13[[#This Row],[Ref]],Hoja1!C:O,13,FALSE)</f>
        <v>#N/A</v>
      </c>
      <c r="Q618" s="5" t="e">
        <f>VLOOKUP(Tabla13[[#This Row],[Ref]],Hoja1!C:P,14,FALSE)</f>
        <v>#N/A</v>
      </c>
      <c r="R618" s="5" t="e">
        <f>VLOOKUP(Tabla13[[#This Row],[Ref]],Hoja1!C:Q,15,FALSE)</f>
        <v>#N/A</v>
      </c>
      <c r="S618" s="5" t="e">
        <f>VLOOKUP(Tabla13[[#This Row],[Ref]],Hoja1!C:R,16,FALSE)</f>
        <v>#N/A</v>
      </c>
      <c r="T618" s="5" t="e">
        <f>VLOOKUP(Tabla13[[#This Row],[Ref]],Hoja1!C:S,17,FALSE)</f>
        <v>#N/A</v>
      </c>
      <c r="U618" s="5" t="e">
        <f>VLOOKUP(Tabla13[[#This Row],[Ref]],Hoja1!C:T,18,FALSE)</f>
        <v>#N/A</v>
      </c>
      <c r="V618" s="5" t="e">
        <f>VLOOKUP(Tabla13[[#This Row],[Ref]],Hoja1!C:U,19,FALSE)</f>
        <v>#N/A</v>
      </c>
      <c r="W618" s="5" t="e">
        <f>VLOOKUP(Tabla13[[#This Row],[Ref]],Hoja1!C:V,20,FALSE)</f>
        <v>#N/A</v>
      </c>
      <c r="X618" s="5" t="e">
        <f>VLOOKUP(Tabla13[[#This Row],[Ref]],Hoja1!C:W,21,FALSE)</f>
        <v>#N/A</v>
      </c>
      <c r="Y618" s="5" t="e">
        <f>VLOOKUP(Tabla13[[#This Row],[Ref]],Hoja1!C:X,22,FALSE)</f>
        <v>#N/A</v>
      </c>
      <c r="Z618" s="2" t="e">
        <f>SUM(Tabla13[[#This Row],[18]:[38]])</f>
        <v>#N/A</v>
      </c>
      <c r="AA618" s="6">
        <v>33.950000000000003</v>
      </c>
      <c r="AB618" s="6">
        <v>36.950000000000003</v>
      </c>
      <c r="AC618" s="6">
        <v>36.950000000000003</v>
      </c>
      <c r="AD618" s="3">
        <f>Tabla13[[#This Row],[Price 1]]*2.3</f>
        <v>78.084999999999994</v>
      </c>
      <c r="AE618" s="3"/>
      <c r="AF618" s="3"/>
      <c r="AG618" s="3"/>
    </row>
    <row r="619" spans="1:33" ht="55.5" hidden="1" customHeight="1" x14ac:dyDescent="0.3">
      <c r="A619" s="9"/>
      <c r="B619" s="4" t="s">
        <v>12</v>
      </c>
      <c r="C619" s="4" t="s">
        <v>854</v>
      </c>
      <c r="D619" s="4" t="s">
        <v>823</v>
      </c>
      <c r="E619" s="5" t="e">
        <f>VLOOKUP(Tabla13[[#This Row],[Ref]],Hoja1!C:D,2,FALSE)</f>
        <v>#N/A</v>
      </c>
      <c r="F619" s="5" t="e">
        <f>VLOOKUP(Tabla13[[#This Row],[Ref]],Hoja1!C:E,3,FALSE)</f>
        <v>#N/A</v>
      </c>
      <c r="G619" s="5" t="e">
        <f>VLOOKUP(Tabla13[[#This Row],[Ref]],Hoja1!C:F,4,FALSE)</f>
        <v>#N/A</v>
      </c>
      <c r="H619" s="5" t="e">
        <f>VLOOKUP(Tabla13[[#This Row],[Ref]],Hoja1!C:G,5,FALSE)</f>
        <v>#N/A</v>
      </c>
      <c r="I619" s="5" t="e">
        <f>VLOOKUP(Tabla13[[#This Row],[Ref]],Hoja1!C:H,6,FALSE)</f>
        <v>#N/A</v>
      </c>
      <c r="J619" s="5" t="e">
        <f>VLOOKUP(Tabla13[[#This Row],[Ref]],Hoja1!C:I,7,FALSE)</f>
        <v>#N/A</v>
      </c>
      <c r="K619" s="5" t="e">
        <f>VLOOKUP(Tabla13[[#This Row],[Ref]],Hoja1!C:J,8,FALSE)</f>
        <v>#N/A</v>
      </c>
      <c r="L619" s="5" t="e">
        <f>VLOOKUP(Tabla13[[#This Row],[Ref]],Hoja1!C:K,9,FALSE)</f>
        <v>#N/A</v>
      </c>
      <c r="M619" s="5" t="e">
        <f>VLOOKUP(Tabla13[[#This Row],[Ref]],Hoja1!C:L,10,FALSE)</f>
        <v>#N/A</v>
      </c>
      <c r="N619" s="5" t="e">
        <f>VLOOKUP(Tabla13[[#This Row],[Ref]],Hoja1!C:M,11,FALSE)</f>
        <v>#N/A</v>
      </c>
      <c r="O619" s="5" t="e">
        <f>VLOOKUP(Tabla13[[#This Row],[Ref]],Hoja1!C:N,12,FALSE)</f>
        <v>#N/A</v>
      </c>
      <c r="P619" s="5" t="e">
        <f>VLOOKUP(Tabla13[[#This Row],[Ref]],Hoja1!C:O,13,FALSE)</f>
        <v>#N/A</v>
      </c>
      <c r="Q619" s="5" t="e">
        <f>VLOOKUP(Tabla13[[#This Row],[Ref]],Hoja1!C:P,14,FALSE)</f>
        <v>#N/A</v>
      </c>
      <c r="R619" s="5" t="e">
        <f>VLOOKUP(Tabla13[[#This Row],[Ref]],Hoja1!C:Q,15,FALSE)</f>
        <v>#N/A</v>
      </c>
      <c r="S619" s="5" t="e">
        <f>VLOOKUP(Tabla13[[#This Row],[Ref]],Hoja1!C:R,16,FALSE)</f>
        <v>#N/A</v>
      </c>
      <c r="T619" s="5" t="e">
        <f>VLOOKUP(Tabla13[[#This Row],[Ref]],Hoja1!C:S,17,FALSE)</f>
        <v>#N/A</v>
      </c>
      <c r="U619" s="5" t="e">
        <f>VLOOKUP(Tabla13[[#This Row],[Ref]],Hoja1!C:T,18,FALSE)</f>
        <v>#N/A</v>
      </c>
      <c r="V619" s="5" t="e">
        <f>VLOOKUP(Tabla13[[#This Row],[Ref]],Hoja1!C:U,19,FALSE)</f>
        <v>#N/A</v>
      </c>
      <c r="W619" s="5" t="e">
        <f>VLOOKUP(Tabla13[[#This Row],[Ref]],Hoja1!C:V,20,FALSE)</f>
        <v>#N/A</v>
      </c>
      <c r="X619" s="5" t="e">
        <f>VLOOKUP(Tabla13[[#This Row],[Ref]],Hoja1!C:W,21,FALSE)</f>
        <v>#N/A</v>
      </c>
      <c r="Y619" s="5" t="e">
        <f>VLOOKUP(Tabla13[[#This Row],[Ref]],Hoja1!C:X,22,FALSE)</f>
        <v>#N/A</v>
      </c>
      <c r="Z619" s="2" t="e">
        <f>SUM(Tabla13[[#This Row],[18]:[38]])</f>
        <v>#N/A</v>
      </c>
      <c r="AA619" s="6">
        <v>32.950000000000003</v>
      </c>
      <c r="AB619" s="6">
        <v>35.950000000000003</v>
      </c>
      <c r="AC619" s="6">
        <v>35.950000000000003</v>
      </c>
      <c r="AD619" s="3">
        <f>Tabla13[[#This Row],[Price 1]]*2.3</f>
        <v>75.784999999999997</v>
      </c>
      <c r="AE619" s="3"/>
      <c r="AF619" s="3"/>
      <c r="AG619" s="3"/>
    </row>
    <row r="620" spans="1:33" ht="55.5" hidden="1" customHeight="1" x14ac:dyDescent="0.3">
      <c r="A620" s="9"/>
      <c r="B620" s="4" t="s">
        <v>12</v>
      </c>
      <c r="C620" s="4" t="s">
        <v>855</v>
      </c>
      <c r="D620" s="4" t="s">
        <v>823</v>
      </c>
      <c r="E620" s="5" t="e">
        <f>VLOOKUP(Tabla13[[#This Row],[Ref]],Hoja1!C:D,2,FALSE)</f>
        <v>#N/A</v>
      </c>
      <c r="F620" s="5" t="e">
        <f>VLOOKUP(Tabla13[[#This Row],[Ref]],Hoja1!C:E,3,FALSE)</f>
        <v>#N/A</v>
      </c>
      <c r="G620" s="5" t="e">
        <f>VLOOKUP(Tabla13[[#This Row],[Ref]],Hoja1!C:F,4,FALSE)</f>
        <v>#N/A</v>
      </c>
      <c r="H620" s="5" t="e">
        <f>VLOOKUP(Tabla13[[#This Row],[Ref]],Hoja1!C:G,5,FALSE)</f>
        <v>#N/A</v>
      </c>
      <c r="I620" s="5" t="e">
        <f>VLOOKUP(Tabla13[[#This Row],[Ref]],Hoja1!C:H,6,FALSE)</f>
        <v>#N/A</v>
      </c>
      <c r="J620" s="5" t="e">
        <f>VLOOKUP(Tabla13[[#This Row],[Ref]],Hoja1!C:I,7,FALSE)</f>
        <v>#N/A</v>
      </c>
      <c r="K620" s="5" t="e">
        <f>VLOOKUP(Tabla13[[#This Row],[Ref]],Hoja1!C:J,8,FALSE)</f>
        <v>#N/A</v>
      </c>
      <c r="L620" s="5" t="e">
        <f>VLOOKUP(Tabla13[[#This Row],[Ref]],Hoja1!C:K,9,FALSE)</f>
        <v>#N/A</v>
      </c>
      <c r="M620" s="5" t="e">
        <f>VLOOKUP(Tabla13[[#This Row],[Ref]],Hoja1!C:L,10,FALSE)</f>
        <v>#N/A</v>
      </c>
      <c r="N620" s="5" t="e">
        <f>VLOOKUP(Tabla13[[#This Row],[Ref]],Hoja1!C:M,11,FALSE)</f>
        <v>#N/A</v>
      </c>
      <c r="O620" s="5" t="e">
        <f>VLOOKUP(Tabla13[[#This Row],[Ref]],Hoja1!C:N,12,FALSE)</f>
        <v>#N/A</v>
      </c>
      <c r="P620" s="5" t="e">
        <f>VLOOKUP(Tabla13[[#This Row],[Ref]],Hoja1!C:O,13,FALSE)</f>
        <v>#N/A</v>
      </c>
      <c r="Q620" s="5" t="e">
        <f>VLOOKUP(Tabla13[[#This Row],[Ref]],Hoja1!C:P,14,FALSE)</f>
        <v>#N/A</v>
      </c>
      <c r="R620" s="5" t="e">
        <f>VLOOKUP(Tabla13[[#This Row],[Ref]],Hoja1!C:Q,15,FALSE)</f>
        <v>#N/A</v>
      </c>
      <c r="S620" s="5" t="e">
        <f>VLOOKUP(Tabla13[[#This Row],[Ref]],Hoja1!C:R,16,FALSE)</f>
        <v>#N/A</v>
      </c>
      <c r="T620" s="5" t="e">
        <f>VLOOKUP(Tabla13[[#This Row],[Ref]],Hoja1!C:S,17,FALSE)</f>
        <v>#N/A</v>
      </c>
      <c r="U620" s="5" t="e">
        <f>VLOOKUP(Tabla13[[#This Row],[Ref]],Hoja1!C:T,18,FALSE)</f>
        <v>#N/A</v>
      </c>
      <c r="V620" s="5" t="e">
        <f>VLOOKUP(Tabla13[[#This Row],[Ref]],Hoja1!C:U,19,FALSE)</f>
        <v>#N/A</v>
      </c>
      <c r="W620" s="5" t="e">
        <f>VLOOKUP(Tabla13[[#This Row],[Ref]],Hoja1!C:V,20,FALSE)</f>
        <v>#N/A</v>
      </c>
      <c r="X620" s="5" t="e">
        <f>VLOOKUP(Tabla13[[#This Row],[Ref]],Hoja1!C:W,21,FALSE)</f>
        <v>#N/A</v>
      </c>
      <c r="Y620" s="5" t="e">
        <f>VLOOKUP(Tabla13[[#This Row],[Ref]],Hoja1!C:X,22,FALSE)</f>
        <v>#N/A</v>
      </c>
      <c r="Z620" s="2" t="e">
        <f>SUM(Tabla13[[#This Row],[18]:[38]])</f>
        <v>#N/A</v>
      </c>
      <c r="AA620" s="6">
        <v>32.950000000000003</v>
      </c>
      <c r="AB620" s="6">
        <v>35.950000000000003</v>
      </c>
      <c r="AC620" s="6">
        <v>35.950000000000003</v>
      </c>
      <c r="AD620" s="3">
        <f>Tabla13[[#This Row],[Price 1]]*2.3</f>
        <v>75.784999999999997</v>
      </c>
      <c r="AE620" s="3"/>
      <c r="AF620" s="3"/>
      <c r="AG620" s="3"/>
    </row>
    <row r="621" spans="1:33" ht="55.5" hidden="1" customHeight="1" x14ac:dyDescent="0.3">
      <c r="A621" s="9"/>
      <c r="B621" s="4" t="s">
        <v>12</v>
      </c>
      <c r="C621" s="4" t="s">
        <v>856</v>
      </c>
      <c r="D621" s="4" t="s">
        <v>857</v>
      </c>
      <c r="E621" s="5" t="e">
        <f>VLOOKUP(Tabla13[[#This Row],[Ref]],Hoja1!C:D,2,FALSE)</f>
        <v>#N/A</v>
      </c>
      <c r="F621" s="5" t="e">
        <f>VLOOKUP(Tabla13[[#This Row],[Ref]],Hoja1!C:E,3,FALSE)</f>
        <v>#N/A</v>
      </c>
      <c r="G621" s="5" t="e">
        <f>VLOOKUP(Tabla13[[#This Row],[Ref]],Hoja1!C:F,4,FALSE)</f>
        <v>#N/A</v>
      </c>
      <c r="H621" s="5" t="e">
        <f>VLOOKUP(Tabla13[[#This Row],[Ref]],Hoja1!C:G,5,FALSE)</f>
        <v>#N/A</v>
      </c>
      <c r="I621" s="5" t="e">
        <f>VLOOKUP(Tabla13[[#This Row],[Ref]],Hoja1!C:H,6,FALSE)</f>
        <v>#N/A</v>
      </c>
      <c r="J621" s="5" t="e">
        <f>VLOOKUP(Tabla13[[#This Row],[Ref]],Hoja1!C:I,7,FALSE)</f>
        <v>#N/A</v>
      </c>
      <c r="K621" s="5" t="e">
        <f>VLOOKUP(Tabla13[[#This Row],[Ref]],Hoja1!C:J,8,FALSE)</f>
        <v>#N/A</v>
      </c>
      <c r="L621" s="5" t="e">
        <f>VLOOKUP(Tabla13[[#This Row],[Ref]],Hoja1!C:K,9,FALSE)</f>
        <v>#N/A</v>
      </c>
      <c r="M621" s="5" t="e">
        <f>VLOOKUP(Tabla13[[#This Row],[Ref]],Hoja1!C:L,10,FALSE)</f>
        <v>#N/A</v>
      </c>
      <c r="N621" s="5" t="e">
        <f>VLOOKUP(Tabla13[[#This Row],[Ref]],Hoja1!C:M,11,FALSE)</f>
        <v>#N/A</v>
      </c>
      <c r="O621" s="5" t="e">
        <f>VLOOKUP(Tabla13[[#This Row],[Ref]],Hoja1!C:N,12,FALSE)</f>
        <v>#N/A</v>
      </c>
      <c r="P621" s="5" t="e">
        <f>VLOOKUP(Tabla13[[#This Row],[Ref]],Hoja1!C:O,13,FALSE)</f>
        <v>#N/A</v>
      </c>
      <c r="Q621" s="5" t="e">
        <f>VLOOKUP(Tabla13[[#This Row],[Ref]],Hoja1!C:P,14,FALSE)</f>
        <v>#N/A</v>
      </c>
      <c r="R621" s="5" t="e">
        <f>VLOOKUP(Tabla13[[#This Row],[Ref]],Hoja1!C:Q,15,FALSE)</f>
        <v>#N/A</v>
      </c>
      <c r="S621" s="5" t="e">
        <f>VLOOKUP(Tabla13[[#This Row],[Ref]],Hoja1!C:R,16,FALSE)</f>
        <v>#N/A</v>
      </c>
      <c r="T621" s="5" t="e">
        <f>VLOOKUP(Tabla13[[#This Row],[Ref]],Hoja1!C:S,17,FALSE)</f>
        <v>#N/A</v>
      </c>
      <c r="U621" s="5" t="e">
        <f>VLOOKUP(Tabla13[[#This Row],[Ref]],Hoja1!C:T,18,FALSE)</f>
        <v>#N/A</v>
      </c>
      <c r="V621" s="5" t="e">
        <f>VLOOKUP(Tabla13[[#This Row],[Ref]],Hoja1!C:U,19,FALSE)</f>
        <v>#N/A</v>
      </c>
      <c r="W621" s="5" t="e">
        <f>VLOOKUP(Tabla13[[#This Row],[Ref]],Hoja1!C:V,20,FALSE)</f>
        <v>#N/A</v>
      </c>
      <c r="X621" s="5" t="e">
        <f>VLOOKUP(Tabla13[[#This Row],[Ref]],Hoja1!C:W,21,FALSE)</f>
        <v>#N/A</v>
      </c>
      <c r="Y621" s="5" t="e">
        <f>VLOOKUP(Tabla13[[#This Row],[Ref]],Hoja1!C:X,22,FALSE)</f>
        <v>#N/A</v>
      </c>
      <c r="Z621" s="2" t="e">
        <f>SUM(Tabla13[[#This Row],[18]:[38]])</f>
        <v>#N/A</v>
      </c>
      <c r="AA621" s="6">
        <v>23.95</v>
      </c>
      <c r="AB621" s="6">
        <v>24.95</v>
      </c>
      <c r="AC621" s="6"/>
      <c r="AD621" s="3">
        <f>Tabla13[[#This Row],[Price 1]]*2.3</f>
        <v>55.084999999999994</v>
      </c>
      <c r="AE621" s="3"/>
      <c r="AF621" s="3"/>
      <c r="AG621" s="3"/>
    </row>
    <row r="622" spans="1:33" ht="55.5" hidden="1" customHeight="1" x14ac:dyDescent="0.3">
      <c r="A622" s="9"/>
      <c r="B622" s="4" t="s">
        <v>12</v>
      </c>
      <c r="C622" s="4" t="s">
        <v>858</v>
      </c>
      <c r="D622" s="4" t="s">
        <v>857</v>
      </c>
      <c r="E622" s="5">
        <f>VLOOKUP(Tabla13[[#This Row],[Ref]],Hoja1!C:D,2,FALSE)</f>
        <v>0</v>
      </c>
      <c r="F622" s="5">
        <f>VLOOKUP(Tabla13[[#This Row],[Ref]],Hoja1!C:E,3,FALSE)</f>
        <v>0</v>
      </c>
      <c r="G622" s="5">
        <f>VLOOKUP(Tabla13[[#This Row],[Ref]],Hoja1!C:F,4,FALSE)</f>
        <v>0</v>
      </c>
      <c r="H622" s="5">
        <f>VLOOKUP(Tabla13[[#This Row],[Ref]],Hoja1!C:G,5,FALSE)</f>
        <v>0</v>
      </c>
      <c r="I622" s="5">
        <f>VLOOKUP(Tabla13[[#This Row],[Ref]],Hoja1!C:H,6,FALSE)</f>
        <v>0</v>
      </c>
      <c r="J622" s="5">
        <f>VLOOKUP(Tabla13[[#This Row],[Ref]],Hoja1!C:I,7,FALSE)</f>
        <v>0</v>
      </c>
      <c r="K622" s="5">
        <f>VLOOKUP(Tabla13[[#This Row],[Ref]],Hoja1!C:J,8,FALSE)</f>
        <v>0</v>
      </c>
      <c r="L622" s="5">
        <f>VLOOKUP(Tabla13[[#This Row],[Ref]],Hoja1!C:K,9,FALSE)</f>
        <v>0</v>
      </c>
      <c r="M622" s="5">
        <f>VLOOKUP(Tabla13[[#This Row],[Ref]],Hoja1!C:L,10,FALSE)</f>
        <v>0</v>
      </c>
      <c r="N622" s="5">
        <f>VLOOKUP(Tabla13[[#This Row],[Ref]],Hoja1!C:M,11,FALSE)</f>
        <v>0</v>
      </c>
      <c r="O622" s="5">
        <f>VLOOKUP(Tabla13[[#This Row],[Ref]],Hoja1!C:N,12,FALSE)</f>
        <v>0</v>
      </c>
      <c r="P622" s="5">
        <f>VLOOKUP(Tabla13[[#This Row],[Ref]],Hoja1!C:O,13,FALSE)</f>
        <v>0</v>
      </c>
      <c r="Q622" s="5">
        <f>VLOOKUP(Tabla13[[#This Row],[Ref]],Hoja1!C:P,14,FALSE)</f>
        <v>0</v>
      </c>
      <c r="R622" s="5">
        <f>VLOOKUP(Tabla13[[#This Row],[Ref]],Hoja1!C:Q,15,FALSE)</f>
        <v>1</v>
      </c>
      <c r="S622" s="5">
        <f>VLOOKUP(Tabla13[[#This Row],[Ref]],Hoja1!C:R,16,FALSE)</f>
        <v>0</v>
      </c>
      <c r="T622" s="5">
        <f>VLOOKUP(Tabla13[[#This Row],[Ref]],Hoja1!C:S,17,FALSE)</f>
        <v>0</v>
      </c>
      <c r="U622" s="5">
        <f>VLOOKUP(Tabla13[[#This Row],[Ref]],Hoja1!C:T,18,FALSE)</f>
        <v>0</v>
      </c>
      <c r="V622" s="5">
        <f>VLOOKUP(Tabla13[[#This Row],[Ref]],Hoja1!C:U,19,FALSE)</f>
        <v>0</v>
      </c>
      <c r="W622" s="5">
        <f>VLOOKUP(Tabla13[[#This Row],[Ref]],Hoja1!C:V,20,FALSE)</f>
        <v>0</v>
      </c>
      <c r="X622" s="5">
        <f>VLOOKUP(Tabla13[[#This Row],[Ref]],Hoja1!C:W,21,FALSE)</f>
        <v>0</v>
      </c>
      <c r="Y622" s="5">
        <f>VLOOKUP(Tabla13[[#This Row],[Ref]],Hoja1!C:X,22,FALSE)</f>
        <v>0</v>
      </c>
      <c r="Z622" s="2">
        <f>SUM(Tabla13[[#This Row],[18]:[38]])</f>
        <v>1</v>
      </c>
      <c r="AA622" s="6">
        <v>23.95</v>
      </c>
      <c r="AB622" s="6">
        <v>24.95</v>
      </c>
      <c r="AC622" s="6"/>
      <c r="AD622" s="3">
        <f>Tabla13[[#This Row],[Price 1]]*2.3</f>
        <v>55.084999999999994</v>
      </c>
      <c r="AE622" s="3">
        <f>Tabla13[[#This Row],[Price 2]]*2.3</f>
        <v>57.384999999999991</v>
      </c>
      <c r="AF622" s="3"/>
      <c r="AG622" s="3" t="s">
        <v>1643</v>
      </c>
    </row>
    <row r="623" spans="1:33" ht="55.5" hidden="1" customHeight="1" x14ac:dyDescent="0.3">
      <c r="A623" s="9"/>
      <c r="B623" s="4" t="s">
        <v>12</v>
      </c>
      <c r="C623" s="4" t="s">
        <v>859</v>
      </c>
      <c r="D623" s="4" t="s">
        <v>860</v>
      </c>
      <c r="E623" s="5">
        <f>VLOOKUP(Tabla13[[#This Row],[Ref]],Hoja1!C:D,2,FALSE)</f>
        <v>0</v>
      </c>
      <c r="F623" s="5">
        <f>VLOOKUP(Tabla13[[#This Row],[Ref]],Hoja1!C:E,3,FALSE)</f>
        <v>0</v>
      </c>
      <c r="G623" s="5">
        <f>VLOOKUP(Tabla13[[#This Row],[Ref]],Hoja1!C:F,4,FALSE)</f>
        <v>0</v>
      </c>
      <c r="H623" s="5">
        <f>VLOOKUP(Tabla13[[#This Row],[Ref]],Hoja1!C:G,5,FALSE)</f>
        <v>0</v>
      </c>
      <c r="I623" s="5">
        <f>VLOOKUP(Tabla13[[#This Row],[Ref]],Hoja1!C:H,6,FALSE)</f>
        <v>0</v>
      </c>
      <c r="J623" s="5">
        <f>VLOOKUP(Tabla13[[#This Row],[Ref]],Hoja1!C:I,7,FALSE)</f>
        <v>0</v>
      </c>
      <c r="K623" s="5">
        <f>VLOOKUP(Tabla13[[#This Row],[Ref]],Hoja1!C:J,8,FALSE)</f>
        <v>0</v>
      </c>
      <c r="L623" s="5">
        <f>VLOOKUP(Tabla13[[#This Row],[Ref]],Hoja1!C:K,9,FALSE)</f>
        <v>0</v>
      </c>
      <c r="M623" s="5">
        <f>VLOOKUP(Tabla13[[#This Row],[Ref]],Hoja1!C:L,10,FALSE)</f>
        <v>0</v>
      </c>
      <c r="N623" s="5">
        <f>VLOOKUP(Tabla13[[#This Row],[Ref]],Hoja1!C:M,11,FALSE)</f>
        <v>0</v>
      </c>
      <c r="O623" s="5">
        <f>VLOOKUP(Tabla13[[#This Row],[Ref]],Hoja1!C:N,12,FALSE)</f>
        <v>0</v>
      </c>
      <c r="P623" s="5">
        <f>VLOOKUP(Tabla13[[#This Row],[Ref]],Hoja1!C:O,13,FALSE)</f>
        <v>0</v>
      </c>
      <c r="Q623" s="5">
        <f>VLOOKUP(Tabla13[[#This Row],[Ref]],Hoja1!C:P,14,FALSE)</f>
        <v>0</v>
      </c>
      <c r="R623" s="5">
        <f>VLOOKUP(Tabla13[[#This Row],[Ref]],Hoja1!C:Q,15,FALSE)</f>
        <v>1</v>
      </c>
      <c r="S623" s="5">
        <f>VLOOKUP(Tabla13[[#This Row],[Ref]],Hoja1!C:R,16,FALSE)</f>
        <v>0</v>
      </c>
      <c r="T623" s="5">
        <f>VLOOKUP(Tabla13[[#This Row],[Ref]],Hoja1!C:S,17,FALSE)</f>
        <v>0</v>
      </c>
      <c r="U623" s="5">
        <f>VLOOKUP(Tabla13[[#This Row],[Ref]],Hoja1!C:T,18,FALSE)</f>
        <v>0</v>
      </c>
      <c r="V623" s="5">
        <f>VLOOKUP(Tabla13[[#This Row],[Ref]],Hoja1!C:U,19,FALSE)</f>
        <v>0</v>
      </c>
      <c r="W623" s="5">
        <f>VLOOKUP(Tabla13[[#This Row],[Ref]],Hoja1!C:V,20,FALSE)</f>
        <v>0</v>
      </c>
      <c r="X623" s="5">
        <f>VLOOKUP(Tabla13[[#This Row],[Ref]],Hoja1!C:W,21,FALSE)</f>
        <v>0</v>
      </c>
      <c r="Y623" s="5">
        <f>VLOOKUP(Tabla13[[#This Row],[Ref]],Hoja1!C:X,22,FALSE)</f>
        <v>0</v>
      </c>
      <c r="Z623" s="2">
        <f>SUM(Tabla13[[#This Row],[18]:[38]])</f>
        <v>1</v>
      </c>
      <c r="AA623" s="6">
        <v>23.95</v>
      </c>
      <c r="AB623" s="6">
        <v>24.95</v>
      </c>
      <c r="AC623" s="6"/>
      <c r="AD623" s="3">
        <f>Tabla13[[#This Row],[Price 1]]*2.3</f>
        <v>55.084999999999994</v>
      </c>
      <c r="AE623" s="3">
        <f>Tabla13[[#This Row],[Price 2]]*2.3</f>
        <v>57.384999999999991</v>
      </c>
      <c r="AF623" s="3"/>
      <c r="AG623" s="3" t="s">
        <v>1643</v>
      </c>
    </row>
    <row r="624" spans="1:33" ht="55.5" hidden="1" customHeight="1" x14ac:dyDescent="0.3">
      <c r="A624" s="9"/>
      <c r="B624" s="4" t="s">
        <v>12</v>
      </c>
      <c r="C624" s="4" t="s">
        <v>861</v>
      </c>
      <c r="D624" s="4" t="s">
        <v>860</v>
      </c>
      <c r="E624" s="5" t="e">
        <f>VLOOKUP(Tabla13[[#This Row],[Ref]],Hoja1!C:D,2,FALSE)</f>
        <v>#N/A</v>
      </c>
      <c r="F624" s="5" t="e">
        <f>VLOOKUP(Tabla13[[#This Row],[Ref]],Hoja1!C:E,3,FALSE)</f>
        <v>#N/A</v>
      </c>
      <c r="G624" s="5" t="e">
        <f>VLOOKUP(Tabla13[[#This Row],[Ref]],Hoja1!C:F,4,FALSE)</f>
        <v>#N/A</v>
      </c>
      <c r="H624" s="5" t="e">
        <f>VLOOKUP(Tabla13[[#This Row],[Ref]],Hoja1!C:G,5,FALSE)</f>
        <v>#N/A</v>
      </c>
      <c r="I624" s="5" t="e">
        <f>VLOOKUP(Tabla13[[#This Row],[Ref]],Hoja1!C:H,6,FALSE)</f>
        <v>#N/A</v>
      </c>
      <c r="J624" s="5" t="e">
        <f>VLOOKUP(Tabla13[[#This Row],[Ref]],Hoja1!C:I,7,FALSE)</f>
        <v>#N/A</v>
      </c>
      <c r="K624" s="5" t="e">
        <f>VLOOKUP(Tabla13[[#This Row],[Ref]],Hoja1!C:J,8,FALSE)</f>
        <v>#N/A</v>
      </c>
      <c r="L624" s="5" t="e">
        <f>VLOOKUP(Tabla13[[#This Row],[Ref]],Hoja1!C:K,9,FALSE)</f>
        <v>#N/A</v>
      </c>
      <c r="M624" s="5" t="e">
        <f>VLOOKUP(Tabla13[[#This Row],[Ref]],Hoja1!C:L,10,FALSE)</f>
        <v>#N/A</v>
      </c>
      <c r="N624" s="5" t="e">
        <f>VLOOKUP(Tabla13[[#This Row],[Ref]],Hoja1!C:M,11,FALSE)</f>
        <v>#N/A</v>
      </c>
      <c r="O624" s="5" t="e">
        <f>VLOOKUP(Tabla13[[#This Row],[Ref]],Hoja1!C:N,12,FALSE)</f>
        <v>#N/A</v>
      </c>
      <c r="P624" s="5" t="e">
        <f>VLOOKUP(Tabla13[[#This Row],[Ref]],Hoja1!C:O,13,FALSE)</f>
        <v>#N/A</v>
      </c>
      <c r="Q624" s="5" t="e">
        <f>VLOOKUP(Tabla13[[#This Row],[Ref]],Hoja1!C:P,14,FALSE)</f>
        <v>#N/A</v>
      </c>
      <c r="R624" s="5" t="e">
        <f>VLOOKUP(Tabla13[[#This Row],[Ref]],Hoja1!C:Q,15,FALSE)</f>
        <v>#N/A</v>
      </c>
      <c r="S624" s="5" t="e">
        <f>VLOOKUP(Tabla13[[#This Row],[Ref]],Hoja1!C:R,16,FALSE)</f>
        <v>#N/A</v>
      </c>
      <c r="T624" s="5" t="e">
        <f>VLOOKUP(Tabla13[[#This Row],[Ref]],Hoja1!C:S,17,FALSE)</f>
        <v>#N/A</v>
      </c>
      <c r="U624" s="5" t="e">
        <f>VLOOKUP(Tabla13[[#This Row],[Ref]],Hoja1!C:T,18,FALSE)</f>
        <v>#N/A</v>
      </c>
      <c r="V624" s="5" t="e">
        <f>VLOOKUP(Tabla13[[#This Row],[Ref]],Hoja1!C:U,19,FALSE)</f>
        <v>#N/A</v>
      </c>
      <c r="W624" s="5" t="e">
        <f>VLOOKUP(Tabla13[[#This Row],[Ref]],Hoja1!C:V,20,FALSE)</f>
        <v>#N/A</v>
      </c>
      <c r="X624" s="5" t="e">
        <f>VLOOKUP(Tabla13[[#This Row],[Ref]],Hoja1!C:W,21,FALSE)</f>
        <v>#N/A</v>
      </c>
      <c r="Y624" s="5" t="e">
        <f>VLOOKUP(Tabla13[[#This Row],[Ref]],Hoja1!C:X,22,FALSE)</f>
        <v>#N/A</v>
      </c>
      <c r="Z624" s="2" t="e">
        <f>SUM(Tabla13[[#This Row],[18]:[38]])</f>
        <v>#N/A</v>
      </c>
      <c r="AA624" s="6">
        <v>23.95</v>
      </c>
      <c r="AB624" s="6">
        <v>24.95</v>
      </c>
      <c r="AC624" s="6"/>
      <c r="AD624" s="3">
        <f>Tabla13[[#This Row],[Price 1]]*2.3</f>
        <v>55.084999999999994</v>
      </c>
      <c r="AE624" s="3"/>
      <c r="AF624" s="3"/>
      <c r="AG624" s="3"/>
    </row>
    <row r="625" spans="1:33" ht="55.5" hidden="1" customHeight="1" x14ac:dyDescent="0.3">
      <c r="A625" s="9"/>
      <c r="B625" s="4" t="s">
        <v>12</v>
      </c>
      <c r="C625" s="4" t="s">
        <v>862</v>
      </c>
      <c r="D625" s="4" t="s">
        <v>863</v>
      </c>
      <c r="E625" s="5" t="e">
        <f>VLOOKUP(Tabla13[[#This Row],[Ref]],Hoja1!C:D,2,FALSE)</f>
        <v>#N/A</v>
      </c>
      <c r="F625" s="5" t="e">
        <f>VLOOKUP(Tabla13[[#This Row],[Ref]],Hoja1!C:E,3,FALSE)</f>
        <v>#N/A</v>
      </c>
      <c r="G625" s="5" t="e">
        <f>VLOOKUP(Tabla13[[#This Row],[Ref]],Hoja1!C:F,4,FALSE)</f>
        <v>#N/A</v>
      </c>
      <c r="H625" s="5" t="e">
        <f>VLOOKUP(Tabla13[[#This Row],[Ref]],Hoja1!C:G,5,FALSE)</f>
        <v>#N/A</v>
      </c>
      <c r="I625" s="5" t="e">
        <f>VLOOKUP(Tabla13[[#This Row],[Ref]],Hoja1!C:H,6,FALSE)</f>
        <v>#N/A</v>
      </c>
      <c r="J625" s="5" t="e">
        <f>VLOOKUP(Tabla13[[#This Row],[Ref]],Hoja1!C:I,7,FALSE)</f>
        <v>#N/A</v>
      </c>
      <c r="K625" s="5" t="e">
        <f>VLOOKUP(Tabla13[[#This Row],[Ref]],Hoja1!C:J,8,FALSE)</f>
        <v>#N/A</v>
      </c>
      <c r="L625" s="5" t="e">
        <f>VLOOKUP(Tabla13[[#This Row],[Ref]],Hoja1!C:K,9,FALSE)</f>
        <v>#N/A</v>
      </c>
      <c r="M625" s="5" t="e">
        <f>VLOOKUP(Tabla13[[#This Row],[Ref]],Hoja1!C:L,10,FALSE)</f>
        <v>#N/A</v>
      </c>
      <c r="N625" s="5" t="e">
        <f>VLOOKUP(Tabla13[[#This Row],[Ref]],Hoja1!C:M,11,FALSE)</f>
        <v>#N/A</v>
      </c>
      <c r="O625" s="5" t="e">
        <f>VLOOKUP(Tabla13[[#This Row],[Ref]],Hoja1!C:N,12,FALSE)</f>
        <v>#N/A</v>
      </c>
      <c r="P625" s="5" t="e">
        <f>VLOOKUP(Tabla13[[#This Row],[Ref]],Hoja1!C:O,13,FALSE)</f>
        <v>#N/A</v>
      </c>
      <c r="Q625" s="5" t="e">
        <f>VLOOKUP(Tabla13[[#This Row],[Ref]],Hoja1!C:P,14,FALSE)</f>
        <v>#N/A</v>
      </c>
      <c r="R625" s="5" t="e">
        <f>VLOOKUP(Tabla13[[#This Row],[Ref]],Hoja1!C:Q,15,FALSE)</f>
        <v>#N/A</v>
      </c>
      <c r="S625" s="5" t="e">
        <f>VLOOKUP(Tabla13[[#This Row],[Ref]],Hoja1!C:R,16,FALSE)</f>
        <v>#N/A</v>
      </c>
      <c r="T625" s="5" t="e">
        <f>VLOOKUP(Tabla13[[#This Row],[Ref]],Hoja1!C:S,17,FALSE)</f>
        <v>#N/A</v>
      </c>
      <c r="U625" s="5" t="e">
        <f>VLOOKUP(Tabla13[[#This Row],[Ref]],Hoja1!C:T,18,FALSE)</f>
        <v>#N/A</v>
      </c>
      <c r="V625" s="5" t="e">
        <f>VLOOKUP(Tabla13[[#This Row],[Ref]],Hoja1!C:U,19,FALSE)</f>
        <v>#N/A</v>
      </c>
      <c r="W625" s="5" t="e">
        <f>VLOOKUP(Tabla13[[#This Row],[Ref]],Hoja1!C:V,20,FALSE)</f>
        <v>#N/A</v>
      </c>
      <c r="X625" s="5" t="e">
        <f>VLOOKUP(Tabla13[[#This Row],[Ref]],Hoja1!C:W,21,FALSE)</f>
        <v>#N/A</v>
      </c>
      <c r="Y625" s="5" t="e">
        <f>VLOOKUP(Tabla13[[#This Row],[Ref]],Hoja1!C:X,22,FALSE)</f>
        <v>#N/A</v>
      </c>
      <c r="Z625" s="2" t="e">
        <f>SUM(Tabla13[[#This Row],[18]:[38]])</f>
        <v>#N/A</v>
      </c>
      <c r="AA625" s="6">
        <v>15.95</v>
      </c>
      <c r="AB625" s="6">
        <v>16.95</v>
      </c>
      <c r="AC625" s="6">
        <v>17.95</v>
      </c>
      <c r="AD625" s="3">
        <f>Tabla13[[#This Row],[Price 1]]*2.3</f>
        <v>36.684999999999995</v>
      </c>
      <c r="AE625" s="3"/>
      <c r="AF625" s="3"/>
      <c r="AG625" s="3"/>
    </row>
    <row r="626" spans="1:33" ht="55.5" customHeight="1" x14ac:dyDescent="0.3">
      <c r="A626" s="9"/>
      <c r="B626" s="4" t="s">
        <v>12</v>
      </c>
      <c r="C626" s="4" t="s">
        <v>864</v>
      </c>
      <c r="D626" s="4" t="s">
        <v>863</v>
      </c>
      <c r="E626" s="5">
        <f>VLOOKUP(Tabla13[[#This Row],[Ref]],Hoja1!C:D,2,FALSE)</f>
        <v>0</v>
      </c>
      <c r="F626" s="5">
        <f>VLOOKUP(Tabla13[[#This Row],[Ref]],Hoja1!C:E,3,FALSE)</f>
        <v>0</v>
      </c>
      <c r="G626" s="5">
        <f>VLOOKUP(Tabla13[[#This Row],[Ref]],Hoja1!C:F,4,FALSE)</f>
        <v>0</v>
      </c>
      <c r="H626" s="5">
        <f>VLOOKUP(Tabla13[[#This Row],[Ref]],Hoja1!C:G,5,FALSE)</f>
        <v>0</v>
      </c>
      <c r="I626" s="5">
        <f>VLOOKUP(Tabla13[[#This Row],[Ref]],Hoja1!C:H,6,FALSE)</f>
        <v>35</v>
      </c>
      <c r="J626" s="5">
        <f>VLOOKUP(Tabla13[[#This Row],[Ref]],Hoja1!C:I,7,FALSE)</f>
        <v>25</v>
      </c>
      <c r="K626" s="5">
        <f>VLOOKUP(Tabla13[[#This Row],[Ref]],Hoja1!C:J,8,FALSE)</f>
        <v>0</v>
      </c>
      <c r="L626" s="5">
        <f>VLOOKUP(Tabla13[[#This Row],[Ref]],Hoja1!C:K,9,FALSE)</f>
        <v>29</v>
      </c>
      <c r="M626" s="5">
        <f>VLOOKUP(Tabla13[[#This Row],[Ref]],Hoja1!C:L,10,FALSE)</f>
        <v>27</v>
      </c>
      <c r="N626" s="5">
        <f>VLOOKUP(Tabla13[[#This Row],[Ref]],Hoja1!C:M,11,FALSE)</f>
        <v>0</v>
      </c>
      <c r="O626" s="5">
        <f>VLOOKUP(Tabla13[[#This Row],[Ref]],Hoja1!C:N,12,FALSE)</f>
        <v>0</v>
      </c>
      <c r="P626" s="5">
        <f>VLOOKUP(Tabla13[[#This Row],[Ref]],Hoja1!C:O,13,FALSE)</f>
        <v>0</v>
      </c>
      <c r="Q626" s="5">
        <f>VLOOKUP(Tabla13[[#This Row],[Ref]],Hoja1!C:P,14,FALSE)</f>
        <v>0</v>
      </c>
      <c r="R626" s="5">
        <f>VLOOKUP(Tabla13[[#This Row],[Ref]],Hoja1!C:Q,15,FALSE)</f>
        <v>0</v>
      </c>
      <c r="S626" s="5">
        <f>VLOOKUP(Tabla13[[#This Row],[Ref]],Hoja1!C:R,16,FALSE)</f>
        <v>0</v>
      </c>
      <c r="T626" s="5">
        <f>VLOOKUP(Tabla13[[#This Row],[Ref]],Hoja1!C:S,17,FALSE)</f>
        <v>0</v>
      </c>
      <c r="U626" s="5">
        <f>VLOOKUP(Tabla13[[#This Row],[Ref]],Hoja1!C:T,18,FALSE)</f>
        <v>0</v>
      </c>
      <c r="V626" s="5">
        <f>VLOOKUP(Tabla13[[#This Row],[Ref]],Hoja1!C:U,19,FALSE)</f>
        <v>0</v>
      </c>
      <c r="W626" s="5">
        <f>VLOOKUP(Tabla13[[#This Row],[Ref]],Hoja1!C:V,20,FALSE)</f>
        <v>0</v>
      </c>
      <c r="X626" s="5">
        <f>VLOOKUP(Tabla13[[#This Row],[Ref]],Hoja1!C:W,21,FALSE)</f>
        <v>0</v>
      </c>
      <c r="Y626" s="5">
        <f>VLOOKUP(Tabla13[[#This Row],[Ref]],Hoja1!C:X,22,FALSE)</f>
        <v>0</v>
      </c>
      <c r="Z626" s="2">
        <f>SUM(Tabla13[[#This Row],[18]:[38]])</f>
        <v>116</v>
      </c>
      <c r="AA626" s="6">
        <v>15.95</v>
      </c>
      <c r="AB626" s="6">
        <v>16.95</v>
      </c>
      <c r="AC626" s="6">
        <v>17.95</v>
      </c>
      <c r="AD626" s="3">
        <f>Tabla13[[#This Row],[Price 1]]*2.3</f>
        <v>36.684999999999995</v>
      </c>
      <c r="AE626" s="3">
        <f>Tabla13[[#This Row],[Price 2]]*2.3</f>
        <v>38.984999999999992</v>
      </c>
      <c r="AF626" s="3">
        <f>Tabla13[[#This Row],[Price 3]]*2.3</f>
        <v>41.284999999999997</v>
      </c>
      <c r="AG626" s="3" t="s">
        <v>1643</v>
      </c>
    </row>
    <row r="627" spans="1:33" ht="55.5" hidden="1" customHeight="1" x14ac:dyDescent="0.3">
      <c r="A627" s="9"/>
      <c r="B627" s="4" t="s">
        <v>12</v>
      </c>
      <c r="C627" s="4" t="s">
        <v>865</v>
      </c>
      <c r="D627" s="4" t="s">
        <v>863</v>
      </c>
      <c r="E627" s="5" t="e">
        <f>VLOOKUP(Tabla13[[#This Row],[Ref]],Hoja1!C:D,2,FALSE)</f>
        <v>#N/A</v>
      </c>
      <c r="F627" s="5" t="e">
        <f>VLOOKUP(Tabla13[[#This Row],[Ref]],Hoja1!C:E,3,FALSE)</f>
        <v>#N/A</v>
      </c>
      <c r="G627" s="5" t="e">
        <f>VLOOKUP(Tabla13[[#This Row],[Ref]],Hoja1!C:F,4,FALSE)</f>
        <v>#N/A</v>
      </c>
      <c r="H627" s="5" t="e">
        <f>VLOOKUP(Tabla13[[#This Row],[Ref]],Hoja1!C:G,5,FALSE)</f>
        <v>#N/A</v>
      </c>
      <c r="I627" s="5" t="e">
        <f>VLOOKUP(Tabla13[[#This Row],[Ref]],Hoja1!C:H,6,FALSE)</f>
        <v>#N/A</v>
      </c>
      <c r="J627" s="5" t="e">
        <f>VLOOKUP(Tabla13[[#This Row],[Ref]],Hoja1!C:I,7,FALSE)</f>
        <v>#N/A</v>
      </c>
      <c r="K627" s="5" t="e">
        <f>VLOOKUP(Tabla13[[#This Row],[Ref]],Hoja1!C:J,8,FALSE)</f>
        <v>#N/A</v>
      </c>
      <c r="L627" s="5" t="e">
        <f>VLOOKUP(Tabla13[[#This Row],[Ref]],Hoja1!C:K,9,FALSE)</f>
        <v>#N/A</v>
      </c>
      <c r="M627" s="5" t="e">
        <f>VLOOKUP(Tabla13[[#This Row],[Ref]],Hoja1!C:L,10,FALSE)</f>
        <v>#N/A</v>
      </c>
      <c r="N627" s="5" t="e">
        <f>VLOOKUP(Tabla13[[#This Row],[Ref]],Hoja1!C:M,11,FALSE)</f>
        <v>#N/A</v>
      </c>
      <c r="O627" s="5" t="e">
        <f>VLOOKUP(Tabla13[[#This Row],[Ref]],Hoja1!C:N,12,FALSE)</f>
        <v>#N/A</v>
      </c>
      <c r="P627" s="5" t="e">
        <f>VLOOKUP(Tabla13[[#This Row],[Ref]],Hoja1!C:O,13,FALSE)</f>
        <v>#N/A</v>
      </c>
      <c r="Q627" s="5" t="e">
        <f>VLOOKUP(Tabla13[[#This Row],[Ref]],Hoja1!C:P,14,FALSE)</f>
        <v>#N/A</v>
      </c>
      <c r="R627" s="5" t="e">
        <f>VLOOKUP(Tabla13[[#This Row],[Ref]],Hoja1!C:Q,15,FALSE)</f>
        <v>#N/A</v>
      </c>
      <c r="S627" s="5" t="e">
        <f>VLOOKUP(Tabla13[[#This Row],[Ref]],Hoja1!C:R,16,FALSE)</f>
        <v>#N/A</v>
      </c>
      <c r="T627" s="5" t="e">
        <f>VLOOKUP(Tabla13[[#This Row],[Ref]],Hoja1!C:S,17,FALSE)</f>
        <v>#N/A</v>
      </c>
      <c r="U627" s="5" t="e">
        <f>VLOOKUP(Tabla13[[#This Row],[Ref]],Hoja1!C:T,18,FALSE)</f>
        <v>#N/A</v>
      </c>
      <c r="V627" s="5" t="e">
        <f>VLOOKUP(Tabla13[[#This Row],[Ref]],Hoja1!C:U,19,FALSE)</f>
        <v>#N/A</v>
      </c>
      <c r="W627" s="5" t="e">
        <f>VLOOKUP(Tabla13[[#This Row],[Ref]],Hoja1!C:V,20,FALSE)</f>
        <v>#N/A</v>
      </c>
      <c r="X627" s="5" t="e">
        <f>VLOOKUP(Tabla13[[#This Row],[Ref]],Hoja1!C:W,21,FALSE)</f>
        <v>#N/A</v>
      </c>
      <c r="Y627" s="5" t="e">
        <f>VLOOKUP(Tabla13[[#This Row],[Ref]],Hoja1!C:X,22,FALSE)</f>
        <v>#N/A</v>
      </c>
      <c r="Z627" s="2" t="e">
        <f>SUM(Tabla13[[#This Row],[18]:[38]])</f>
        <v>#N/A</v>
      </c>
      <c r="AA627" s="6">
        <v>15.95</v>
      </c>
      <c r="AB627" s="6">
        <v>16.95</v>
      </c>
      <c r="AC627" s="6">
        <v>17.95</v>
      </c>
      <c r="AD627" s="3">
        <f>Tabla13[[#This Row],[Price 1]]*2.3</f>
        <v>36.684999999999995</v>
      </c>
      <c r="AE627" s="3"/>
      <c r="AF627" s="3"/>
      <c r="AG627" s="3"/>
    </row>
    <row r="628" spans="1:33" ht="55.5" customHeight="1" x14ac:dyDescent="0.3">
      <c r="A628" s="9"/>
      <c r="B628" s="4" t="s">
        <v>12</v>
      </c>
      <c r="C628" s="4" t="s">
        <v>866</v>
      </c>
      <c r="D628" s="4" t="s">
        <v>863</v>
      </c>
      <c r="E628" s="5">
        <f>VLOOKUP(Tabla13[[#This Row],[Ref]],Hoja1!C:D,2,FALSE)</f>
        <v>0</v>
      </c>
      <c r="F628" s="5">
        <f>VLOOKUP(Tabla13[[#This Row],[Ref]],Hoja1!C:E,3,FALSE)</f>
        <v>0</v>
      </c>
      <c r="G628" s="5">
        <f>VLOOKUP(Tabla13[[#This Row],[Ref]],Hoja1!C:F,4,FALSE)</f>
        <v>0</v>
      </c>
      <c r="H628" s="5">
        <f>VLOOKUP(Tabla13[[#This Row],[Ref]],Hoja1!C:G,5,FALSE)</f>
        <v>0</v>
      </c>
      <c r="I628" s="5">
        <f>VLOOKUP(Tabla13[[#This Row],[Ref]],Hoja1!C:H,6,FALSE)</f>
        <v>57</v>
      </c>
      <c r="J628" s="5">
        <f>VLOOKUP(Tabla13[[#This Row],[Ref]],Hoja1!C:I,7,FALSE)</f>
        <v>51</v>
      </c>
      <c r="K628" s="5">
        <f>VLOOKUP(Tabla13[[#This Row],[Ref]],Hoja1!C:J,8,FALSE)</f>
        <v>36</v>
      </c>
      <c r="L628" s="5">
        <f>VLOOKUP(Tabla13[[#This Row],[Ref]],Hoja1!C:K,9,FALSE)</f>
        <v>73</v>
      </c>
      <c r="M628" s="5">
        <f>VLOOKUP(Tabla13[[#This Row],[Ref]],Hoja1!C:L,10,FALSE)</f>
        <v>67</v>
      </c>
      <c r="N628" s="5">
        <f>VLOOKUP(Tabla13[[#This Row],[Ref]],Hoja1!C:M,11,FALSE)</f>
        <v>25</v>
      </c>
      <c r="O628" s="5">
        <f>VLOOKUP(Tabla13[[#This Row],[Ref]],Hoja1!C:N,12,FALSE)</f>
        <v>0</v>
      </c>
      <c r="P628" s="5">
        <f>VLOOKUP(Tabla13[[#This Row],[Ref]],Hoja1!C:O,13,FALSE)</f>
        <v>0</v>
      </c>
      <c r="Q628" s="5">
        <f>VLOOKUP(Tabla13[[#This Row],[Ref]],Hoja1!C:P,14,FALSE)</f>
        <v>0</v>
      </c>
      <c r="R628" s="5">
        <f>VLOOKUP(Tabla13[[#This Row],[Ref]],Hoja1!C:Q,15,FALSE)</f>
        <v>0</v>
      </c>
      <c r="S628" s="5">
        <f>VLOOKUP(Tabla13[[#This Row],[Ref]],Hoja1!C:R,16,FALSE)</f>
        <v>0</v>
      </c>
      <c r="T628" s="5">
        <f>VLOOKUP(Tabla13[[#This Row],[Ref]],Hoja1!C:S,17,FALSE)</f>
        <v>0</v>
      </c>
      <c r="U628" s="5">
        <f>VLOOKUP(Tabla13[[#This Row],[Ref]],Hoja1!C:T,18,FALSE)</f>
        <v>0</v>
      </c>
      <c r="V628" s="5">
        <f>VLOOKUP(Tabla13[[#This Row],[Ref]],Hoja1!C:U,19,FALSE)</f>
        <v>0</v>
      </c>
      <c r="W628" s="5">
        <f>VLOOKUP(Tabla13[[#This Row],[Ref]],Hoja1!C:V,20,FALSE)</f>
        <v>0</v>
      </c>
      <c r="X628" s="5">
        <f>VLOOKUP(Tabla13[[#This Row],[Ref]],Hoja1!C:W,21,FALSE)</f>
        <v>0</v>
      </c>
      <c r="Y628" s="5">
        <f>VLOOKUP(Tabla13[[#This Row],[Ref]],Hoja1!C:X,22,FALSE)</f>
        <v>0</v>
      </c>
      <c r="Z628" s="2">
        <f>SUM(Tabla13[[#This Row],[18]:[38]])</f>
        <v>309</v>
      </c>
      <c r="AA628" s="6">
        <v>15.95</v>
      </c>
      <c r="AB628" s="6">
        <v>16.95</v>
      </c>
      <c r="AC628" s="6">
        <v>17.95</v>
      </c>
      <c r="AD628" s="3">
        <f>Tabla13[[#This Row],[Price 1]]*2.3</f>
        <v>36.684999999999995</v>
      </c>
      <c r="AE628" s="3">
        <f>Tabla13[[#This Row],[Price 2]]*2.3</f>
        <v>38.984999999999992</v>
      </c>
      <c r="AF628" s="3">
        <f>Tabla13[[#This Row],[Price 3]]*2.3</f>
        <v>41.284999999999997</v>
      </c>
      <c r="AG628" s="3" t="s">
        <v>1643</v>
      </c>
    </row>
    <row r="629" spans="1:33" ht="55.5" hidden="1" customHeight="1" x14ac:dyDescent="0.3">
      <c r="A629" s="9"/>
      <c r="B629" s="4" t="s">
        <v>12</v>
      </c>
      <c r="C629" s="4" t="s">
        <v>867</v>
      </c>
      <c r="D629" s="4" t="s">
        <v>868</v>
      </c>
      <c r="E629" s="5">
        <f>VLOOKUP(Tabla13[[#This Row],[Ref]],Hoja1!C:D,2,FALSE)</f>
        <v>0</v>
      </c>
      <c r="F629" s="5">
        <f>VLOOKUP(Tabla13[[#This Row],[Ref]],Hoja1!C:E,3,FALSE)</f>
        <v>0</v>
      </c>
      <c r="G629" s="5">
        <f>VLOOKUP(Tabla13[[#This Row],[Ref]],Hoja1!C:F,4,FALSE)</f>
        <v>0</v>
      </c>
      <c r="H629" s="5">
        <f>VLOOKUP(Tabla13[[#This Row],[Ref]],Hoja1!C:G,5,FALSE)</f>
        <v>0</v>
      </c>
      <c r="I629" s="5">
        <f>VLOOKUP(Tabla13[[#This Row],[Ref]],Hoja1!C:H,6,FALSE)</f>
        <v>0</v>
      </c>
      <c r="J629" s="5">
        <f>VLOOKUP(Tabla13[[#This Row],[Ref]],Hoja1!C:I,7,FALSE)</f>
        <v>0</v>
      </c>
      <c r="K629" s="5">
        <f>VLOOKUP(Tabla13[[#This Row],[Ref]],Hoja1!C:J,8,FALSE)</f>
        <v>1</v>
      </c>
      <c r="L629" s="5">
        <f>VLOOKUP(Tabla13[[#This Row],[Ref]],Hoja1!C:K,9,FALSE)</f>
        <v>0</v>
      </c>
      <c r="M629" s="5">
        <f>VLOOKUP(Tabla13[[#This Row],[Ref]],Hoja1!C:L,10,FALSE)</f>
        <v>0</v>
      </c>
      <c r="N629" s="5">
        <f>VLOOKUP(Tabla13[[#This Row],[Ref]],Hoja1!C:M,11,FALSE)</f>
        <v>0</v>
      </c>
      <c r="O629" s="5">
        <f>VLOOKUP(Tabla13[[#This Row],[Ref]],Hoja1!C:N,12,FALSE)</f>
        <v>0</v>
      </c>
      <c r="P629" s="5">
        <f>VLOOKUP(Tabla13[[#This Row],[Ref]],Hoja1!C:O,13,FALSE)</f>
        <v>0</v>
      </c>
      <c r="Q629" s="5">
        <f>VLOOKUP(Tabla13[[#This Row],[Ref]],Hoja1!C:P,14,FALSE)</f>
        <v>0</v>
      </c>
      <c r="R629" s="5">
        <f>VLOOKUP(Tabla13[[#This Row],[Ref]],Hoja1!C:Q,15,FALSE)</f>
        <v>0</v>
      </c>
      <c r="S629" s="5">
        <f>VLOOKUP(Tabla13[[#This Row],[Ref]],Hoja1!C:R,16,FALSE)</f>
        <v>0</v>
      </c>
      <c r="T629" s="5">
        <f>VLOOKUP(Tabla13[[#This Row],[Ref]],Hoja1!C:S,17,FALSE)</f>
        <v>0</v>
      </c>
      <c r="U629" s="5">
        <f>VLOOKUP(Tabla13[[#This Row],[Ref]],Hoja1!C:T,18,FALSE)</f>
        <v>0</v>
      </c>
      <c r="V629" s="5">
        <f>VLOOKUP(Tabla13[[#This Row],[Ref]],Hoja1!C:U,19,FALSE)</f>
        <v>0</v>
      </c>
      <c r="W629" s="5">
        <f>VLOOKUP(Tabla13[[#This Row],[Ref]],Hoja1!C:V,20,FALSE)</f>
        <v>0</v>
      </c>
      <c r="X629" s="5">
        <f>VLOOKUP(Tabla13[[#This Row],[Ref]],Hoja1!C:W,21,FALSE)</f>
        <v>0</v>
      </c>
      <c r="Y629" s="5">
        <f>VLOOKUP(Tabla13[[#This Row],[Ref]],Hoja1!C:X,22,FALSE)</f>
        <v>0</v>
      </c>
      <c r="Z629" s="2">
        <f>SUM(Tabla13[[#This Row],[18]:[38]])</f>
        <v>1</v>
      </c>
      <c r="AA629" s="6">
        <v>15.95</v>
      </c>
      <c r="AB629" s="6">
        <v>16.95</v>
      </c>
      <c r="AC629" s="6">
        <v>17.95</v>
      </c>
      <c r="AD629" s="3">
        <f>Tabla13[[#This Row],[Price 1]]*2.3</f>
        <v>36.684999999999995</v>
      </c>
      <c r="AE629" s="3">
        <f>Tabla13[[#This Row],[Price 2]]*2.3</f>
        <v>38.984999999999992</v>
      </c>
      <c r="AF629" s="3">
        <f>Tabla13[[#This Row],[Price 3]]*2.3</f>
        <v>41.284999999999997</v>
      </c>
      <c r="AG629" s="3" t="s">
        <v>1643</v>
      </c>
    </row>
    <row r="630" spans="1:33" ht="55.5" hidden="1" customHeight="1" x14ac:dyDescent="0.3">
      <c r="A630" s="9"/>
      <c r="B630" s="4" t="s">
        <v>12</v>
      </c>
      <c r="C630" s="4" t="s">
        <v>869</v>
      </c>
      <c r="D630" s="4" t="s">
        <v>868</v>
      </c>
      <c r="E630" s="5">
        <f>VLOOKUP(Tabla13[[#This Row],[Ref]],Hoja1!C:D,2,FALSE)</f>
        <v>0</v>
      </c>
      <c r="F630" s="5">
        <f>VLOOKUP(Tabla13[[#This Row],[Ref]],Hoja1!C:E,3,FALSE)</f>
        <v>0</v>
      </c>
      <c r="G630" s="5">
        <f>VLOOKUP(Tabla13[[#This Row],[Ref]],Hoja1!C:F,4,FALSE)</f>
        <v>0</v>
      </c>
      <c r="H630" s="5">
        <f>VLOOKUP(Tabla13[[#This Row],[Ref]],Hoja1!C:G,5,FALSE)</f>
        <v>0</v>
      </c>
      <c r="I630" s="5">
        <f>VLOOKUP(Tabla13[[#This Row],[Ref]],Hoja1!C:H,6,FALSE)</f>
        <v>0</v>
      </c>
      <c r="J630" s="5">
        <f>VLOOKUP(Tabla13[[#This Row],[Ref]],Hoja1!C:I,7,FALSE)</f>
        <v>1</v>
      </c>
      <c r="K630" s="5">
        <f>VLOOKUP(Tabla13[[#This Row],[Ref]],Hoja1!C:J,8,FALSE)</f>
        <v>0</v>
      </c>
      <c r="L630" s="5">
        <f>VLOOKUP(Tabla13[[#This Row],[Ref]],Hoja1!C:K,9,FALSE)</f>
        <v>0</v>
      </c>
      <c r="M630" s="5">
        <f>VLOOKUP(Tabla13[[#This Row],[Ref]],Hoja1!C:L,10,FALSE)</f>
        <v>0</v>
      </c>
      <c r="N630" s="5">
        <f>VLOOKUP(Tabla13[[#This Row],[Ref]],Hoja1!C:M,11,FALSE)</f>
        <v>0</v>
      </c>
      <c r="O630" s="5">
        <f>VLOOKUP(Tabla13[[#This Row],[Ref]],Hoja1!C:N,12,FALSE)</f>
        <v>0</v>
      </c>
      <c r="P630" s="5">
        <f>VLOOKUP(Tabla13[[#This Row],[Ref]],Hoja1!C:O,13,FALSE)</f>
        <v>0</v>
      </c>
      <c r="Q630" s="5">
        <f>VLOOKUP(Tabla13[[#This Row],[Ref]],Hoja1!C:P,14,FALSE)</f>
        <v>0</v>
      </c>
      <c r="R630" s="5">
        <f>VLOOKUP(Tabla13[[#This Row],[Ref]],Hoja1!C:Q,15,FALSE)</f>
        <v>0</v>
      </c>
      <c r="S630" s="5">
        <f>VLOOKUP(Tabla13[[#This Row],[Ref]],Hoja1!C:R,16,FALSE)</f>
        <v>0</v>
      </c>
      <c r="T630" s="5">
        <f>VLOOKUP(Tabla13[[#This Row],[Ref]],Hoja1!C:S,17,FALSE)</f>
        <v>0</v>
      </c>
      <c r="U630" s="5">
        <f>VLOOKUP(Tabla13[[#This Row],[Ref]],Hoja1!C:T,18,FALSE)</f>
        <v>0</v>
      </c>
      <c r="V630" s="5">
        <f>VLOOKUP(Tabla13[[#This Row],[Ref]],Hoja1!C:U,19,FALSE)</f>
        <v>0</v>
      </c>
      <c r="W630" s="5">
        <f>VLOOKUP(Tabla13[[#This Row],[Ref]],Hoja1!C:V,20,FALSE)</f>
        <v>0</v>
      </c>
      <c r="X630" s="5">
        <f>VLOOKUP(Tabla13[[#This Row],[Ref]],Hoja1!C:W,21,FALSE)</f>
        <v>0</v>
      </c>
      <c r="Y630" s="5">
        <f>VLOOKUP(Tabla13[[#This Row],[Ref]],Hoja1!C:X,22,FALSE)</f>
        <v>0</v>
      </c>
      <c r="Z630" s="2">
        <f>SUM(Tabla13[[#This Row],[18]:[38]])</f>
        <v>1</v>
      </c>
      <c r="AA630" s="6">
        <v>15.95</v>
      </c>
      <c r="AB630" s="6">
        <v>16.95</v>
      </c>
      <c r="AC630" s="6">
        <v>17.95</v>
      </c>
      <c r="AD630" s="3">
        <f>Tabla13[[#This Row],[Price 1]]*2.3</f>
        <v>36.684999999999995</v>
      </c>
      <c r="AE630" s="3">
        <f>Tabla13[[#This Row],[Price 2]]*2.3</f>
        <v>38.984999999999992</v>
      </c>
      <c r="AF630" s="3">
        <f>Tabla13[[#This Row],[Price 3]]*2.3</f>
        <v>41.284999999999997</v>
      </c>
      <c r="AG630" s="3" t="s">
        <v>1643</v>
      </c>
    </row>
    <row r="631" spans="1:33" ht="55.5" hidden="1" customHeight="1" x14ac:dyDescent="0.3">
      <c r="A631" s="9"/>
      <c r="B631" s="4" t="s">
        <v>12</v>
      </c>
      <c r="C631" s="4" t="s">
        <v>870</v>
      </c>
      <c r="D631" s="4" t="s">
        <v>868</v>
      </c>
      <c r="E631" s="5" t="e">
        <f>VLOOKUP(Tabla13[[#This Row],[Ref]],Hoja1!C:D,2,FALSE)</f>
        <v>#N/A</v>
      </c>
      <c r="F631" s="5" t="e">
        <f>VLOOKUP(Tabla13[[#This Row],[Ref]],Hoja1!C:E,3,FALSE)</f>
        <v>#N/A</v>
      </c>
      <c r="G631" s="5" t="e">
        <f>VLOOKUP(Tabla13[[#This Row],[Ref]],Hoja1!C:F,4,FALSE)</f>
        <v>#N/A</v>
      </c>
      <c r="H631" s="5" t="e">
        <f>VLOOKUP(Tabla13[[#This Row],[Ref]],Hoja1!C:G,5,FALSE)</f>
        <v>#N/A</v>
      </c>
      <c r="I631" s="5" t="e">
        <f>VLOOKUP(Tabla13[[#This Row],[Ref]],Hoja1!C:H,6,FALSE)</f>
        <v>#N/A</v>
      </c>
      <c r="J631" s="5" t="e">
        <f>VLOOKUP(Tabla13[[#This Row],[Ref]],Hoja1!C:I,7,FALSE)</f>
        <v>#N/A</v>
      </c>
      <c r="K631" s="5" t="e">
        <f>VLOOKUP(Tabla13[[#This Row],[Ref]],Hoja1!C:J,8,FALSE)</f>
        <v>#N/A</v>
      </c>
      <c r="L631" s="5" t="e">
        <f>VLOOKUP(Tabla13[[#This Row],[Ref]],Hoja1!C:K,9,FALSE)</f>
        <v>#N/A</v>
      </c>
      <c r="M631" s="5" t="e">
        <f>VLOOKUP(Tabla13[[#This Row],[Ref]],Hoja1!C:L,10,FALSE)</f>
        <v>#N/A</v>
      </c>
      <c r="N631" s="5" t="e">
        <f>VLOOKUP(Tabla13[[#This Row],[Ref]],Hoja1!C:M,11,FALSE)</f>
        <v>#N/A</v>
      </c>
      <c r="O631" s="5" t="e">
        <f>VLOOKUP(Tabla13[[#This Row],[Ref]],Hoja1!C:N,12,FALSE)</f>
        <v>#N/A</v>
      </c>
      <c r="P631" s="5" t="e">
        <f>VLOOKUP(Tabla13[[#This Row],[Ref]],Hoja1!C:O,13,FALSE)</f>
        <v>#N/A</v>
      </c>
      <c r="Q631" s="5" t="e">
        <f>VLOOKUP(Tabla13[[#This Row],[Ref]],Hoja1!C:P,14,FALSE)</f>
        <v>#N/A</v>
      </c>
      <c r="R631" s="5" t="e">
        <f>VLOOKUP(Tabla13[[#This Row],[Ref]],Hoja1!C:Q,15,FALSE)</f>
        <v>#N/A</v>
      </c>
      <c r="S631" s="5" t="e">
        <f>VLOOKUP(Tabla13[[#This Row],[Ref]],Hoja1!C:R,16,FALSE)</f>
        <v>#N/A</v>
      </c>
      <c r="T631" s="5" t="e">
        <f>VLOOKUP(Tabla13[[#This Row],[Ref]],Hoja1!C:S,17,FALSE)</f>
        <v>#N/A</v>
      </c>
      <c r="U631" s="5" t="e">
        <f>VLOOKUP(Tabla13[[#This Row],[Ref]],Hoja1!C:T,18,FALSE)</f>
        <v>#N/A</v>
      </c>
      <c r="V631" s="5" t="e">
        <f>VLOOKUP(Tabla13[[#This Row],[Ref]],Hoja1!C:U,19,FALSE)</f>
        <v>#N/A</v>
      </c>
      <c r="W631" s="5" t="e">
        <f>VLOOKUP(Tabla13[[#This Row],[Ref]],Hoja1!C:V,20,FALSE)</f>
        <v>#N/A</v>
      </c>
      <c r="X631" s="5" t="e">
        <f>VLOOKUP(Tabla13[[#This Row],[Ref]],Hoja1!C:W,21,FALSE)</f>
        <v>#N/A</v>
      </c>
      <c r="Y631" s="5" t="e">
        <f>VLOOKUP(Tabla13[[#This Row],[Ref]],Hoja1!C:X,22,FALSE)</f>
        <v>#N/A</v>
      </c>
      <c r="Z631" s="2" t="e">
        <f>SUM(Tabla13[[#This Row],[18]:[38]])</f>
        <v>#N/A</v>
      </c>
      <c r="AA631" s="6">
        <v>15.95</v>
      </c>
      <c r="AB631" s="6">
        <v>16.95</v>
      </c>
      <c r="AC631" s="6">
        <v>17.95</v>
      </c>
      <c r="AD631" s="3">
        <f>Tabla13[[#This Row],[Price 1]]*2.3</f>
        <v>36.684999999999995</v>
      </c>
      <c r="AE631" s="3"/>
      <c r="AF631" s="3"/>
      <c r="AG631" s="3"/>
    </row>
    <row r="632" spans="1:33" ht="55.5" hidden="1" customHeight="1" x14ac:dyDescent="0.3">
      <c r="A632" s="9"/>
      <c r="B632" s="4" t="s">
        <v>12</v>
      </c>
      <c r="C632" s="4" t="s">
        <v>871</v>
      </c>
      <c r="D632" s="4" t="s">
        <v>868</v>
      </c>
      <c r="E632" s="5" t="e">
        <f>VLOOKUP(Tabla13[[#This Row],[Ref]],Hoja1!C:D,2,FALSE)</f>
        <v>#N/A</v>
      </c>
      <c r="F632" s="5" t="e">
        <f>VLOOKUP(Tabla13[[#This Row],[Ref]],Hoja1!C:E,3,FALSE)</f>
        <v>#N/A</v>
      </c>
      <c r="G632" s="5" t="e">
        <f>VLOOKUP(Tabla13[[#This Row],[Ref]],Hoja1!C:F,4,FALSE)</f>
        <v>#N/A</v>
      </c>
      <c r="H632" s="5" t="e">
        <f>VLOOKUP(Tabla13[[#This Row],[Ref]],Hoja1!C:G,5,FALSE)</f>
        <v>#N/A</v>
      </c>
      <c r="I632" s="5" t="e">
        <f>VLOOKUP(Tabla13[[#This Row],[Ref]],Hoja1!C:H,6,FALSE)</f>
        <v>#N/A</v>
      </c>
      <c r="J632" s="5" t="e">
        <f>VLOOKUP(Tabla13[[#This Row],[Ref]],Hoja1!C:I,7,FALSE)</f>
        <v>#N/A</v>
      </c>
      <c r="K632" s="5" t="e">
        <f>VLOOKUP(Tabla13[[#This Row],[Ref]],Hoja1!C:J,8,FALSE)</f>
        <v>#N/A</v>
      </c>
      <c r="L632" s="5" t="e">
        <f>VLOOKUP(Tabla13[[#This Row],[Ref]],Hoja1!C:K,9,FALSE)</f>
        <v>#N/A</v>
      </c>
      <c r="M632" s="5" t="e">
        <f>VLOOKUP(Tabla13[[#This Row],[Ref]],Hoja1!C:L,10,FALSE)</f>
        <v>#N/A</v>
      </c>
      <c r="N632" s="5" t="e">
        <f>VLOOKUP(Tabla13[[#This Row],[Ref]],Hoja1!C:M,11,FALSE)</f>
        <v>#N/A</v>
      </c>
      <c r="O632" s="5" t="e">
        <f>VLOOKUP(Tabla13[[#This Row],[Ref]],Hoja1!C:N,12,FALSE)</f>
        <v>#N/A</v>
      </c>
      <c r="P632" s="5" t="e">
        <f>VLOOKUP(Tabla13[[#This Row],[Ref]],Hoja1!C:O,13,FALSE)</f>
        <v>#N/A</v>
      </c>
      <c r="Q632" s="5" t="e">
        <f>VLOOKUP(Tabla13[[#This Row],[Ref]],Hoja1!C:P,14,FALSE)</f>
        <v>#N/A</v>
      </c>
      <c r="R632" s="5" t="e">
        <f>VLOOKUP(Tabla13[[#This Row],[Ref]],Hoja1!C:Q,15,FALSE)</f>
        <v>#N/A</v>
      </c>
      <c r="S632" s="5" t="e">
        <f>VLOOKUP(Tabla13[[#This Row],[Ref]],Hoja1!C:R,16,FALSE)</f>
        <v>#N/A</v>
      </c>
      <c r="T632" s="5" t="e">
        <f>VLOOKUP(Tabla13[[#This Row],[Ref]],Hoja1!C:S,17,FALSE)</f>
        <v>#N/A</v>
      </c>
      <c r="U632" s="5" t="e">
        <f>VLOOKUP(Tabla13[[#This Row],[Ref]],Hoja1!C:T,18,FALSE)</f>
        <v>#N/A</v>
      </c>
      <c r="V632" s="5" t="e">
        <f>VLOOKUP(Tabla13[[#This Row],[Ref]],Hoja1!C:U,19,FALSE)</f>
        <v>#N/A</v>
      </c>
      <c r="W632" s="5" t="e">
        <f>VLOOKUP(Tabla13[[#This Row],[Ref]],Hoja1!C:V,20,FALSE)</f>
        <v>#N/A</v>
      </c>
      <c r="X632" s="5" t="e">
        <f>VLOOKUP(Tabla13[[#This Row],[Ref]],Hoja1!C:W,21,FALSE)</f>
        <v>#N/A</v>
      </c>
      <c r="Y632" s="5" t="e">
        <f>VLOOKUP(Tabla13[[#This Row],[Ref]],Hoja1!C:X,22,FALSE)</f>
        <v>#N/A</v>
      </c>
      <c r="Z632" s="2" t="e">
        <f>SUM(Tabla13[[#This Row],[18]:[38]])</f>
        <v>#N/A</v>
      </c>
      <c r="AA632" s="6">
        <v>15.95</v>
      </c>
      <c r="AB632" s="6">
        <v>16.95</v>
      </c>
      <c r="AC632" s="6">
        <v>17.95</v>
      </c>
      <c r="AD632" s="3">
        <f>Tabla13[[#This Row],[Price 1]]*2.3</f>
        <v>36.684999999999995</v>
      </c>
      <c r="AE632" s="3"/>
      <c r="AF632" s="3"/>
      <c r="AG632" s="3"/>
    </row>
    <row r="633" spans="1:33" ht="55.5" hidden="1" customHeight="1" x14ac:dyDescent="0.3">
      <c r="A633" s="9"/>
      <c r="B633" s="4" t="s">
        <v>12</v>
      </c>
      <c r="C633" s="4" t="s">
        <v>872</v>
      </c>
      <c r="D633" s="4" t="s">
        <v>371</v>
      </c>
      <c r="E633" s="5" t="e">
        <f>VLOOKUP(Tabla13[[#This Row],[Ref]],Hoja1!C:D,2,FALSE)</f>
        <v>#N/A</v>
      </c>
      <c r="F633" s="5" t="e">
        <f>VLOOKUP(Tabla13[[#This Row],[Ref]],Hoja1!C:E,3,FALSE)</f>
        <v>#N/A</v>
      </c>
      <c r="G633" s="5" t="e">
        <f>VLOOKUP(Tabla13[[#This Row],[Ref]],Hoja1!C:F,4,FALSE)</f>
        <v>#N/A</v>
      </c>
      <c r="H633" s="5" t="e">
        <f>VLOOKUP(Tabla13[[#This Row],[Ref]],Hoja1!C:G,5,FALSE)</f>
        <v>#N/A</v>
      </c>
      <c r="I633" s="5" t="e">
        <f>VLOOKUP(Tabla13[[#This Row],[Ref]],Hoja1!C:H,6,FALSE)</f>
        <v>#N/A</v>
      </c>
      <c r="J633" s="5" t="e">
        <f>VLOOKUP(Tabla13[[#This Row],[Ref]],Hoja1!C:I,7,FALSE)</f>
        <v>#N/A</v>
      </c>
      <c r="K633" s="5" t="e">
        <f>VLOOKUP(Tabla13[[#This Row],[Ref]],Hoja1!C:J,8,FALSE)</f>
        <v>#N/A</v>
      </c>
      <c r="L633" s="5" t="e">
        <f>VLOOKUP(Tabla13[[#This Row],[Ref]],Hoja1!C:K,9,FALSE)</f>
        <v>#N/A</v>
      </c>
      <c r="M633" s="5" t="e">
        <f>VLOOKUP(Tabla13[[#This Row],[Ref]],Hoja1!C:L,10,FALSE)</f>
        <v>#N/A</v>
      </c>
      <c r="N633" s="5" t="e">
        <f>VLOOKUP(Tabla13[[#This Row],[Ref]],Hoja1!C:M,11,FALSE)</f>
        <v>#N/A</v>
      </c>
      <c r="O633" s="5" t="e">
        <f>VLOOKUP(Tabla13[[#This Row],[Ref]],Hoja1!C:N,12,FALSE)</f>
        <v>#N/A</v>
      </c>
      <c r="P633" s="5" t="e">
        <f>VLOOKUP(Tabla13[[#This Row],[Ref]],Hoja1!C:O,13,FALSE)</f>
        <v>#N/A</v>
      </c>
      <c r="Q633" s="5" t="e">
        <f>VLOOKUP(Tabla13[[#This Row],[Ref]],Hoja1!C:P,14,FALSE)</f>
        <v>#N/A</v>
      </c>
      <c r="R633" s="5" t="e">
        <f>VLOOKUP(Tabla13[[#This Row],[Ref]],Hoja1!C:Q,15,FALSE)</f>
        <v>#N/A</v>
      </c>
      <c r="S633" s="5" t="e">
        <f>VLOOKUP(Tabla13[[#This Row],[Ref]],Hoja1!C:R,16,FALSE)</f>
        <v>#N/A</v>
      </c>
      <c r="T633" s="5" t="e">
        <f>VLOOKUP(Tabla13[[#This Row],[Ref]],Hoja1!C:S,17,FALSE)</f>
        <v>#N/A</v>
      </c>
      <c r="U633" s="5" t="e">
        <f>VLOOKUP(Tabla13[[#This Row],[Ref]],Hoja1!C:T,18,FALSE)</f>
        <v>#N/A</v>
      </c>
      <c r="V633" s="5" t="e">
        <f>VLOOKUP(Tabla13[[#This Row],[Ref]],Hoja1!C:U,19,FALSE)</f>
        <v>#N/A</v>
      </c>
      <c r="W633" s="5" t="e">
        <f>VLOOKUP(Tabla13[[#This Row],[Ref]],Hoja1!C:V,20,FALSE)</f>
        <v>#N/A</v>
      </c>
      <c r="X633" s="5" t="e">
        <f>VLOOKUP(Tabla13[[#This Row],[Ref]],Hoja1!C:W,21,FALSE)</f>
        <v>#N/A</v>
      </c>
      <c r="Y633" s="5" t="e">
        <f>VLOOKUP(Tabla13[[#This Row],[Ref]],Hoja1!C:X,22,FALSE)</f>
        <v>#N/A</v>
      </c>
      <c r="Z633" s="2" t="e">
        <f>SUM(Tabla13[[#This Row],[18]:[38]])</f>
        <v>#N/A</v>
      </c>
      <c r="AA633" s="6">
        <v>18.95</v>
      </c>
      <c r="AB633" s="6">
        <v>18.95</v>
      </c>
      <c r="AC633" s="6">
        <v>18.95</v>
      </c>
      <c r="AD633" s="3">
        <f>Tabla13[[#This Row],[Price 1]]*2.3</f>
        <v>43.584999999999994</v>
      </c>
      <c r="AE633" s="3"/>
      <c r="AF633" s="3"/>
      <c r="AG633" s="3"/>
    </row>
    <row r="634" spans="1:33" ht="55.5" hidden="1" customHeight="1" x14ac:dyDescent="0.3">
      <c r="A634" s="9"/>
      <c r="B634" s="4" t="s">
        <v>12</v>
      </c>
      <c r="C634" s="4" t="s">
        <v>873</v>
      </c>
      <c r="D634" s="4" t="s">
        <v>371</v>
      </c>
      <c r="E634" s="5" t="e">
        <f>VLOOKUP(Tabla13[[#This Row],[Ref]],Hoja1!C:D,2,FALSE)</f>
        <v>#N/A</v>
      </c>
      <c r="F634" s="5" t="e">
        <f>VLOOKUP(Tabla13[[#This Row],[Ref]],Hoja1!C:E,3,FALSE)</f>
        <v>#N/A</v>
      </c>
      <c r="G634" s="5" t="e">
        <f>VLOOKUP(Tabla13[[#This Row],[Ref]],Hoja1!C:F,4,FALSE)</f>
        <v>#N/A</v>
      </c>
      <c r="H634" s="5" t="e">
        <f>VLOOKUP(Tabla13[[#This Row],[Ref]],Hoja1!C:G,5,FALSE)</f>
        <v>#N/A</v>
      </c>
      <c r="I634" s="5" t="e">
        <f>VLOOKUP(Tabla13[[#This Row],[Ref]],Hoja1!C:H,6,FALSE)</f>
        <v>#N/A</v>
      </c>
      <c r="J634" s="5" t="e">
        <f>VLOOKUP(Tabla13[[#This Row],[Ref]],Hoja1!C:I,7,FALSE)</f>
        <v>#N/A</v>
      </c>
      <c r="K634" s="5" t="e">
        <f>VLOOKUP(Tabla13[[#This Row],[Ref]],Hoja1!C:J,8,FALSE)</f>
        <v>#N/A</v>
      </c>
      <c r="L634" s="5" t="e">
        <f>VLOOKUP(Tabla13[[#This Row],[Ref]],Hoja1!C:K,9,FALSE)</f>
        <v>#N/A</v>
      </c>
      <c r="M634" s="5" t="e">
        <f>VLOOKUP(Tabla13[[#This Row],[Ref]],Hoja1!C:L,10,FALSE)</f>
        <v>#N/A</v>
      </c>
      <c r="N634" s="5" t="e">
        <f>VLOOKUP(Tabla13[[#This Row],[Ref]],Hoja1!C:M,11,FALSE)</f>
        <v>#N/A</v>
      </c>
      <c r="O634" s="5" t="e">
        <f>VLOOKUP(Tabla13[[#This Row],[Ref]],Hoja1!C:N,12,FALSE)</f>
        <v>#N/A</v>
      </c>
      <c r="P634" s="5" t="e">
        <f>VLOOKUP(Tabla13[[#This Row],[Ref]],Hoja1!C:O,13,FALSE)</f>
        <v>#N/A</v>
      </c>
      <c r="Q634" s="5" t="e">
        <f>VLOOKUP(Tabla13[[#This Row],[Ref]],Hoja1!C:P,14,FALSE)</f>
        <v>#N/A</v>
      </c>
      <c r="R634" s="5" t="e">
        <f>VLOOKUP(Tabla13[[#This Row],[Ref]],Hoja1!C:Q,15,FALSE)</f>
        <v>#N/A</v>
      </c>
      <c r="S634" s="5" t="e">
        <f>VLOOKUP(Tabla13[[#This Row],[Ref]],Hoja1!C:R,16,FALSE)</f>
        <v>#N/A</v>
      </c>
      <c r="T634" s="5" t="e">
        <f>VLOOKUP(Tabla13[[#This Row],[Ref]],Hoja1!C:S,17,FALSE)</f>
        <v>#N/A</v>
      </c>
      <c r="U634" s="5" t="e">
        <f>VLOOKUP(Tabla13[[#This Row],[Ref]],Hoja1!C:T,18,FALSE)</f>
        <v>#N/A</v>
      </c>
      <c r="V634" s="5" t="e">
        <f>VLOOKUP(Tabla13[[#This Row],[Ref]],Hoja1!C:U,19,FALSE)</f>
        <v>#N/A</v>
      </c>
      <c r="W634" s="5" t="e">
        <f>VLOOKUP(Tabla13[[#This Row],[Ref]],Hoja1!C:V,20,FALSE)</f>
        <v>#N/A</v>
      </c>
      <c r="X634" s="5" t="e">
        <f>VLOOKUP(Tabla13[[#This Row],[Ref]],Hoja1!C:W,21,FALSE)</f>
        <v>#N/A</v>
      </c>
      <c r="Y634" s="5" t="e">
        <f>VLOOKUP(Tabla13[[#This Row],[Ref]],Hoja1!C:X,22,FALSE)</f>
        <v>#N/A</v>
      </c>
      <c r="Z634" s="2" t="e">
        <f>SUM(Tabla13[[#This Row],[18]:[38]])</f>
        <v>#N/A</v>
      </c>
      <c r="AA634" s="6">
        <v>18.95</v>
      </c>
      <c r="AB634" s="6">
        <v>18.95</v>
      </c>
      <c r="AC634" s="6">
        <v>18.95</v>
      </c>
      <c r="AD634" s="3">
        <f>Tabla13[[#This Row],[Price 1]]*2.3</f>
        <v>43.584999999999994</v>
      </c>
      <c r="AE634" s="3"/>
      <c r="AF634" s="3"/>
      <c r="AG634" s="3"/>
    </row>
    <row r="635" spans="1:33" ht="55.5" hidden="1" customHeight="1" x14ac:dyDescent="0.3">
      <c r="A635" s="9"/>
      <c r="B635" s="4" t="s">
        <v>12</v>
      </c>
      <c r="C635" s="4" t="s">
        <v>874</v>
      </c>
      <c r="D635" s="4" t="s">
        <v>371</v>
      </c>
      <c r="E635" s="5">
        <f>VLOOKUP(Tabla13[[#This Row],[Ref]],Hoja1!C:D,2,FALSE)</f>
        <v>0</v>
      </c>
      <c r="F635" s="5">
        <f>VLOOKUP(Tabla13[[#This Row],[Ref]],Hoja1!C:E,3,FALSE)</f>
        <v>0</v>
      </c>
      <c r="G635" s="5">
        <f>VLOOKUP(Tabla13[[#This Row],[Ref]],Hoja1!C:F,4,FALSE)</f>
        <v>0</v>
      </c>
      <c r="H635" s="5">
        <f>VLOOKUP(Tabla13[[#This Row],[Ref]],Hoja1!C:G,5,FALSE)</f>
        <v>0</v>
      </c>
      <c r="I635" s="5">
        <f>VLOOKUP(Tabla13[[#This Row],[Ref]],Hoja1!C:H,6,FALSE)</f>
        <v>0</v>
      </c>
      <c r="J635" s="5">
        <f>VLOOKUP(Tabla13[[#This Row],[Ref]],Hoja1!C:I,7,FALSE)</f>
        <v>1</v>
      </c>
      <c r="K635" s="5">
        <f>VLOOKUP(Tabla13[[#This Row],[Ref]],Hoja1!C:J,8,FALSE)</f>
        <v>0</v>
      </c>
      <c r="L635" s="5">
        <f>VLOOKUP(Tabla13[[#This Row],[Ref]],Hoja1!C:K,9,FALSE)</f>
        <v>0</v>
      </c>
      <c r="M635" s="5">
        <f>VLOOKUP(Tabla13[[#This Row],[Ref]],Hoja1!C:L,10,FALSE)</f>
        <v>0</v>
      </c>
      <c r="N635" s="5">
        <f>VLOOKUP(Tabla13[[#This Row],[Ref]],Hoja1!C:M,11,FALSE)</f>
        <v>0</v>
      </c>
      <c r="O635" s="5">
        <f>VLOOKUP(Tabla13[[#This Row],[Ref]],Hoja1!C:N,12,FALSE)</f>
        <v>0</v>
      </c>
      <c r="P635" s="5">
        <f>VLOOKUP(Tabla13[[#This Row],[Ref]],Hoja1!C:O,13,FALSE)</f>
        <v>0</v>
      </c>
      <c r="Q635" s="5">
        <f>VLOOKUP(Tabla13[[#This Row],[Ref]],Hoja1!C:P,14,FALSE)</f>
        <v>0</v>
      </c>
      <c r="R635" s="5">
        <f>VLOOKUP(Tabla13[[#This Row],[Ref]],Hoja1!C:Q,15,FALSE)</f>
        <v>0</v>
      </c>
      <c r="S635" s="5">
        <f>VLOOKUP(Tabla13[[#This Row],[Ref]],Hoja1!C:R,16,FALSE)</f>
        <v>0</v>
      </c>
      <c r="T635" s="5">
        <f>VLOOKUP(Tabla13[[#This Row],[Ref]],Hoja1!C:S,17,FALSE)</f>
        <v>0</v>
      </c>
      <c r="U635" s="5">
        <f>VLOOKUP(Tabla13[[#This Row],[Ref]],Hoja1!C:T,18,FALSE)</f>
        <v>0</v>
      </c>
      <c r="V635" s="5">
        <f>VLOOKUP(Tabla13[[#This Row],[Ref]],Hoja1!C:U,19,FALSE)</f>
        <v>0</v>
      </c>
      <c r="W635" s="5">
        <f>VLOOKUP(Tabla13[[#This Row],[Ref]],Hoja1!C:V,20,FALSE)</f>
        <v>0</v>
      </c>
      <c r="X635" s="5">
        <f>VLOOKUP(Tabla13[[#This Row],[Ref]],Hoja1!C:W,21,FALSE)</f>
        <v>0</v>
      </c>
      <c r="Y635" s="5">
        <f>VLOOKUP(Tabla13[[#This Row],[Ref]],Hoja1!C:X,22,FALSE)</f>
        <v>0</v>
      </c>
      <c r="Z635" s="2">
        <f>SUM(Tabla13[[#This Row],[18]:[38]])</f>
        <v>1</v>
      </c>
      <c r="AA635" s="6">
        <v>18.95</v>
      </c>
      <c r="AB635" s="6">
        <v>18.95</v>
      </c>
      <c r="AC635" s="6">
        <v>18.95</v>
      </c>
      <c r="AD635" s="3">
        <f>Tabla13[[#This Row],[Price 1]]*2.3</f>
        <v>43.584999999999994</v>
      </c>
      <c r="AE635" s="3">
        <f>Tabla13[[#This Row],[Price 2]]*2.3</f>
        <v>43.584999999999994</v>
      </c>
      <c r="AF635" s="3">
        <f>Tabla13[[#This Row],[Price 3]]*2.3</f>
        <v>43.584999999999994</v>
      </c>
      <c r="AG635" s="3" t="s">
        <v>1643</v>
      </c>
    </row>
    <row r="636" spans="1:33" ht="55.5" hidden="1" customHeight="1" x14ac:dyDescent="0.3">
      <c r="A636" s="9"/>
      <c r="B636" s="4" t="s">
        <v>12</v>
      </c>
      <c r="C636" s="4" t="s">
        <v>875</v>
      </c>
      <c r="D636" s="4" t="s">
        <v>371</v>
      </c>
      <c r="E636" s="5" t="e">
        <f>VLOOKUP(Tabla13[[#This Row],[Ref]],Hoja1!C:D,2,FALSE)</f>
        <v>#N/A</v>
      </c>
      <c r="F636" s="5" t="e">
        <f>VLOOKUP(Tabla13[[#This Row],[Ref]],Hoja1!C:E,3,FALSE)</f>
        <v>#N/A</v>
      </c>
      <c r="G636" s="5" t="e">
        <f>VLOOKUP(Tabla13[[#This Row],[Ref]],Hoja1!C:F,4,FALSE)</f>
        <v>#N/A</v>
      </c>
      <c r="H636" s="5" t="e">
        <f>VLOOKUP(Tabla13[[#This Row],[Ref]],Hoja1!C:G,5,FALSE)</f>
        <v>#N/A</v>
      </c>
      <c r="I636" s="5" t="e">
        <f>VLOOKUP(Tabla13[[#This Row],[Ref]],Hoja1!C:H,6,FALSE)</f>
        <v>#N/A</v>
      </c>
      <c r="J636" s="5" t="e">
        <f>VLOOKUP(Tabla13[[#This Row],[Ref]],Hoja1!C:I,7,FALSE)</f>
        <v>#N/A</v>
      </c>
      <c r="K636" s="5" t="e">
        <f>VLOOKUP(Tabla13[[#This Row],[Ref]],Hoja1!C:J,8,FALSE)</f>
        <v>#N/A</v>
      </c>
      <c r="L636" s="5" t="e">
        <f>VLOOKUP(Tabla13[[#This Row],[Ref]],Hoja1!C:K,9,FALSE)</f>
        <v>#N/A</v>
      </c>
      <c r="M636" s="5" t="e">
        <f>VLOOKUP(Tabla13[[#This Row],[Ref]],Hoja1!C:L,10,FALSE)</f>
        <v>#N/A</v>
      </c>
      <c r="N636" s="5" t="e">
        <f>VLOOKUP(Tabla13[[#This Row],[Ref]],Hoja1!C:M,11,FALSE)</f>
        <v>#N/A</v>
      </c>
      <c r="O636" s="5" t="e">
        <f>VLOOKUP(Tabla13[[#This Row],[Ref]],Hoja1!C:N,12,FALSE)</f>
        <v>#N/A</v>
      </c>
      <c r="P636" s="5" t="e">
        <f>VLOOKUP(Tabla13[[#This Row],[Ref]],Hoja1!C:O,13,FALSE)</f>
        <v>#N/A</v>
      </c>
      <c r="Q636" s="5" t="e">
        <f>VLOOKUP(Tabla13[[#This Row],[Ref]],Hoja1!C:P,14,FALSE)</f>
        <v>#N/A</v>
      </c>
      <c r="R636" s="5" t="e">
        <f>VLOOKUP(Tabla13[[#This Row],[Ref]],Hoja1!C:Q,15,FALSE)</f>
        <v>#N/A</v>
      </c>
      <c r="S636" s="5" t="e">
        <f>VLOOKUP(Tabla13[[#This Row],[Ref]],Hoja1!C:R,16,FALSE)</f>
        <v>#N/A</v>
      </c>
      <c r="T636" s="5" t="e">
        <f>VLOOKUP(Tabla13[[#This Row],[Ref]],Hoja1!C:S,17,FALSE)</f>
        <v>#N/A</v>
      </c>
      <c r="U636" s="5" t="e">
        <f>VLOOKUP(Tabla13[[#This Row],[Ref]],Hoja1!C:T,18,FALSE)</f>
        <v>#N/A</v>
      </c>
      <c r="V636" s="5" t="e">
        <f>VLOOKUP(Tabla13[[#This Row],[Ref]],Hoja1!C:U,19,FALSE)</f>
        <v>#N/A</v>
      </c>
      <c r="W636" s="5" t="e">
        <f>VLOOKUP(Tabla13[[#This Row],[Ref]],Hoja1!C:V,20,FALSE)</f>
        <v>#N/A</v>
      </c>
      <c r="X636" s="5" t="e">
        <f>VLOOKUP(Tabla13[[#This Row],[Ref]],Hoja1!C:W,21,FALSE)</f>
        <v>#N/A</v>
      </c>
      <c r="Y636" s="5" t="e">
        <f>VLOOKUP(Tabla13[[#This Row],[Ref]],Hoja1!C:X,22,FALSE)</f>
        <v>#N/A</v>
      </c>
      <c r="Z636" s="2" t="e">
        <f>SUM(Tabla13[[#This Row],[18]:[38]])</f>
        <v>#N/A</v>
      </c>
      <c r="AA636" s="6">
        <v>18.95</v>
      </c>
      <c r="AB636" s="6">
        <v>18.95</v>
      </c>
      <c r="AC636" s="6">
        <v>18.95</v>
      </c>
      <c r="AD636" s="3">
        <f>Tabla13[[#This Row],[Price 1]]*2.3</f>
        <v>43.584999999999994</v>
      </c>
      <c r="AE636" s="3"/>
      <c r="AF636" s="3"/>
      <c r="AG636" s="3"/>
    </row>
    <row r="637" spans="1:33" ht="55.5" hidden="1" customHeight="1" x14ac:dyDescent="0.3">
      <c r="A637" s="9"/>
      <c r="B637" s="4" t="s">
        <v>12</v>
      </c>
      <c r="C637" s="4" t="s">
        <v>876</v>
      </c>
      <c r="D637" s="4" t="s">
        <v>31</v>
      </c>
      <c r="E637" s="5" t="e">
        <f>VLOOKUP(Tabla13[[#This Row],[Ref]],Hoja1!C:D,2,FALSE)</f>
        <v>#N/A</v>
      </c>
      <c r="F637" s="5" t="e">
        <f>VLOOKUP(Tabla13[[#This Row],[Ref]],Hoja1!C:E,3,FALSE)</f>
        <v>#N/A</v>
      </c>
      <c r="G637" s="5" t="e">
        <f>VLOOKUP(Tabla13[[#This Row],[Ref]],Hoja1!C:F,4,FALSE)</f>
        <v>#N/A</v>
      </c>
      <c r="H637" s="5" t="e">
        <f>VLOOKUP(Tabla13[[#This Row],[Ref]],Hoja1!C:G,5,FALSE)</f>
        <v>#N/A</v>
      </c>
      <c r="I637" s="5" t="e">
        <f>VLOOKUP(Tabla13[[#This Row],[Ref]],Hoja1!C:H,6,FALSE)</f>
        <v>#N/A</v>
      </c>
      <c r="J637" s="5" t="e">
        <f>VLOOKUP(Tabla13[[#This Row],[Ref]],Hoja1!C:I,7,FALSE)</f>
        <v>#N/A</v>
      </c>
      <c r="K637" s="5" t="e">
        <f>VLOOKUP(Tabla13[[#This Row],[Ref]],Hoja1!C:J,8,FALSE)</f>
        <v>#N/A</v>
      </c>
      <c r="L637" s="5" t="e">
        <f>VLOOKUP(Tabla13[[#This Row],[Ref]],Hoja1!C:K,9,FALSE)</f>
        <v>#N/A</v>
      </c>
      <c r="M637" s="5" t="e">
        <f>VLOOKUP(Tabla13[[#This Row],[Ref]],Hoja1!C:L,10,FALSE)</f>
        <v>#N/A</v>
      </c>
      <c r="N637" s="5" t="e">
        <f>VLOOKUP(Tabla13[[#This Row],[Ref]],Hoja1!C:M,11,FALSE)</f>
        <v>#N/A</v>
      </c>
      <c r="O637" s="5" t="e">
        <f>VLOOKUP(Tabla13[[#This Row],[Ref]],Hoja1!C:N,12,FALSE)</f>
        <v>#N/A</v>
      </c>
      <c r="P637" s="5" t="e">
        <f>VLOOKUP(Tabla13[[#This Row],[Ref]],Hoja1!C:O,13,FALSE)</f>
        <v>#N/A</v>
      </c>
      <c r="Q637" s="5" t="e">
        <f>VLOOKUP(Tabla13[[#This Row],[Ref]],Hoja1!C:P,14,FALSE)</f>
        <v>#N/A</v>
      </c>
      <c r="R637" s="5" t="e">
        <f>VLOOKUP(Tabla13[[#This Row],[Ref]],Hoja1!C:Q,15,FALSE)</f>
        <v>#N/A</v>
      </c>
      <c r="S637" s="5" t="e">
        <f>VLOOKUP(Tabla13[[#This Row],[Ref]],Hoja1!C:R,16,FALSE)</f>
        <v>#N/A</v>
      </c>
      <c r="T637" s="5" t="e">
        <f>VLOOKUP(Tabla13[[#This Row],[Ref]],Hoja1!C:S,17,FALSE)</f>
        <v>#N/A</v>
      </c>
      <c r="U637" s="5" t="e">
        <f>VLOOKUP(Tabla13[[#This Row],[Ref]],Hoja1!C:T,18,FALSE)</f>
        <v>#N/A</v>
      </c>
      <c r="V637" s="5" t="e">
        <f>VLOOKUP(Tabla13[[#This Row],[Ref]],Hoja1!C:U,19,FALSE)</f>
        <v>#N/A</v>
      </c>
      <c r="W637" s="5" t="e">
        <f>VLOOKUP(Tabla13[[#This Row],[Ref]],Hoja1!C:V,20,FALSE)</f>
        <v>#N/A</v>
      </c>
      <c r="X637" s="5" t="e">
        <f>VLOOKUP(Tabla13[[#This Row],[Ref]],Hoja1!C:W,21,FALSE)</f>
        <v>#N/A</v>
      </c>
      <c r="Y637" s="5" t="e">
        <f>VLOOKUP(Tabla13[[#This Row],[Ref]],Hoja1!C:X,22,FALSE)</f>
        <v>#N/A</v>
      </c>
      <c r="Z637" s="2" t="e">
        <f>SUM(Tabla13[[#This Row],[18]:[38]])</f>
        <v>#N/A</v>
      </c>
      <c r="AA637" s="6">
        <v>18.95</v>
      </c>
      <c r="AB637" s="6">
        <v>19.95</v>
      </c>
      <c r="AC637" s="6"/>
      <c r="AD637" s="3">
        <f>Tabla13[[#This Row],[Price 1]]*2.3</f>
        <v>43.584999999999994</v>
      </c>
      <c r="AE637" s="3"/>
      <c r="AF637" s="3"/>
      <c r="AG637" s="3"/>
    </row>
    <row r="638" spans="1:33" ht="55.5" hidden="1" customHeight="1" x14ac:dyDescent="0.3">
      <c r="A638" s="9"/>
      <c r="B638" s="4" t="s">
        <v>12</v>
      </c>
      <c r="C638" s="4" t="s">
        <v>877</v>
      </c>
      <c r="D638" s="4" t="s">
        <v>31</v>
      </c>
      <c r="E638" s="5" t="e">
        <f>VLOOKUP(Tabla13[[#This Row],[Ref]],Hoja1!C:D,2,FALSE)</f>
        <v>#N/A</v>
      </c>
      <c r="F638" s="5" t="e">
        <f>VLOOKUP(Tabla13[[#This Row],[Ref]],Hoja1!C:E,3,FALSE)</f>
        <v>#N/A</v>
      </c>
      <c r="G638" s="5" t="e">
        <f>VLOOKUP(Tabla13[[#This Row],[Ref]],Hoja1!C:F,4,FALSE)</f>
        <v>#N/A</v>
      </c>
      <c r="H638" s="5" t="e">
        <f>VLOOKUP(Tabla13[[#This Row],[Ref]],Hoja1!C:G,5,FALSE)</f>
        <v>#N/A</v>
      </c>
      <c r="I638" s="5" t="e">
        <f>VLOOKUP(Tabla13[[#This Row],[Ref]],Hoja1!C:H,6,FALSE)</f>
        <v>#N/A</v>
      </c>
      <c r="J638" s="5" t="e">
        <f>VLOOKUP(Tabla13[[#This Row],[Ref]],Hoja1!C:I,7,FALSE)</f>
        <v>#N/A</v>
      </c>
      <c r="K638" s="5" t="e">
        <f>VLOOKUP(Tabla13[[#This Row],[Ref]],Hoja1!C:J,8,FALSE)</f>
        <v>#N/A</v>
      </c>
      <c r="L638" s="5" t="e">
        <f>VLOOKUP(Tabla13[[#This Row],[Ref]],Hoja1!C:K,9,FALSE)</f>
        <v>#N/A</v>
      </c>
      <c r="M638" s="5" t="e">
        <f>VLOOKUP(Tabla13[[#This Row],[Ref]],Hoja1!C:L,10,FALSE)</f>
        <v>#N/A</v>
      </c>
      <c r="N638" s="5" t="e">
        <f>VLOOKUP(Tabla13[[#This Row],[Ref]],Hoja1!C:M,11,FALSE)</f>
        <v>#N/A</v>
      </c>
      <c r="O638" s="5" t="e">
        <f>VLOOKUP(Tabla13[[#This Row],[Ref]],Hoja1!C:N,12,FALSE)</f>
        <v>#N/A</v>
      </c>
      <c r="P638" s="5" t="e">
        <f>VLOOKUP(Tabla13[[#This Row],[Ref]],Hoja1!C:O,13,FALSE)</f>
        <v>#N/A</v>
      </c>
      <c r="Q638" s="5" t="e">
        <f>VLOOKUP(Tabla13[[#This Row],[Ref]],Hoja1!C:P,14,FALSE)</f>
        <v>#N/A</v>
      </c>
      <c r="R638" s="5" t="e">
        <f>VLOOKUP(Tabla13[[#This Row],[Ref]],Hoja1!C:Q,15,FALSE)</f>
        <v>#N/A</v>
      </c>
      <c r="S638" s="5" t="e">
        <f>VLOOKUP(Tabla13[[#This Row],[Ref]],Hoja1!C:R,16,FALSE)</f>
        <v>#N/A</v>
      </c>
      <c r="T638" s="5" t="e">
        <f>VLOOKUP(Tabla13[[#This Row],[Ref]],Hoja1!C:S,17,FALSE)</f>
        <v>#N/A</v>
      </c>
      <c r="U638" s="5" t="e">
        <f>VLOOKUP(Tabla13[[#This Row],[Ref]],Hoja1!C:T,18,FALSE)</f>
        <v>#N/A</v>
      </c>
      <c r="V638" s="5" t="e">
        <f>VLOOKUP(Tabla13[[#This Row],[Ref]],Hoja1!C:U,19,FALSE)</f>
        <v>#N/A</v>
      </c>
      <c r="W638" s="5" t="e">
        <f>VLOOKUP(Tabla13[[#This Row],[Ref]],Hoja1!C:V,20,FALSE)</f>
        <v>#N/A</v>
      </c>
      <c r="X638" s="5" t="e">
        <f>VLOOKUP(Tabla13[[#This Row],[Ref]],Hoja1!C:W,21,FALSE)</f>
        <v>#N/A</v>
      </c>
      <c r="Y638" s="5" t="e">
        <f>VLOOKUP(Tabla13[[#This Row],[Ref]],Hoja1!C:X,22,FALSE)</f>
        <v>#N/A</v>
      </c>
      <c r="Z638" s="2" t="e">
        <f>SUM(Tabla13[[#This Row],[18]:[38]])</f>
        <v>#N/A</v>
      </c>
      <c r="AA638" s="6">
        <v>18.95</v>
      </c>
      <c r="AB638" s="6">
        <v>19.95</v>
      </c>
      <c r="AC638" s="6"/>
      <c r="AD638" s="3">
        <f>Tabla13[[#This Row],[Price 1]]*2.3</f>
        <v>43.584999999999994</v>
      </c>
      <c r="AE638" s="3"/>
      <c r="AF638" s="3"/>
      <c r="AG638" s="3"/>
    </row>
    <row r="639" spans="1:33" ht="55.5" hidden="1" customHeight="1" x14ac:dyDescent="0.3">
      <c r="A639" s="9"/>
      <c r="B639" s="4" t="s">
        <v>12</v>
      </c>
      <c r="C639" s="4" t="s">
        <v>878</v>
      </c>
      <c r="D639" s="4" t="s">
        <v>31</v>
      </c>
      <c r="E639" s="5" t="e">
        <f>VLOOKUP(Tabla13[[#This Row],[Ref]],Hoja1!C:D,2,FALSE)</f>
        <v>#N/A</v>
      </c>
      <c r="F639" s="5" t="e">
        <f>VLOOKUP(Tabla13[[#This Row],[Ref]],Hoja1!C:E,3,FALSE)</f>
        <v>#N/A</v>
      </c>
      <c r="G639" s="5" t="e">
        <f>VLOOKUP(Tabla13[[#This Row],[Ref]],Hoja1!C:F,4,FALSE)</f>
        <v>#N/A</v>
      </c>
      <c r="H639" s="5" t="e">
        <f>VLOOKUP(Tabla13[[#This Row],[Ref]],Hoja1!C:G,5,FALSE)</f>
        <v>#N/A</v>
      </c>
      <c r="I639" s="5" t="e">
        <f>VLOOKUP(Tabla13[[#This Row],[Ref]],Hoja1!C:H,6,FALSE)</f>
        <v>#N/A</v>
      </c>
      <c r="J639" s="5" t="e">
        <f>VLOOKUP(Tabla13[[#This Row],[Ref]],Hoja1!C:I,7,FALSE)</f>
        <v>#N/A</v>
      </c>
      <c r="K639" s="5" t="e">
        <f>VLOOKUP(Tabla13[[#This Row],[Ref]],Hoja1!C:J,8,FALSE)</f>
        <v>#N/A</v>
      </c>
      <c r="L639" s="5" t="e">
        <f>VLOOKUP(Tabla13[[#This Row],[Ref]],Hoja1!C:K,9,FALSE)</f>
        <v>#N/A</v>
      </c>
      <c r="M639" s="5" t="e">
        <f>VLOOKUP(Tabla13[[#This Row],[Ref]],Hoja1!C:L,10,FALSE)</f>
        <v>#N/A</v>
      </c>
      <c r="N639" s="5" t="e">
        <f>VLOOKUP(Tabla13[[#This Row],[Ref]],Hoja1!C:M,11,FALSE)</f>
        <v>#N/A</v>
      </c>
      <c r="O639" s="5" t="e">
        <f>VLOOKUP(Tabla13[[#This Row],[Ref]],Hoja1!C:N,12,FALSE)</f>
        <v>#N/A</v>
      </c>
      <c r="P639" s="5" t="e">
        <f>VLOOKUP(Tabla13[[#This Row],[Ref]],Hoja1!C:O,13,FALSE)</f>
        <v>#N/A</v>
      </c>
      <c r="Q639" s="5" t="e">
        <f>VLOOKUP(Tabla13[[#This Row],[Ref]],Hoja1!C:P,14,FALSE)</f>
        <v>#N/A</v>
      </c>
      <c r="R639" s="5" t="e">
        <f>VLOOKUP(Tabla13[[#This Row],[Ref]],Hoja1!C:Q,15,FALSE)</f>
        <v>#N/A</v>
      </c>
      <c r="S639" s="5" t="e">
        <f>VLOOKUP(Tabla13[[#This Row],[Ref]],Hoja1!C:R,16,FALSE)</f>
        <v>#N/A</v>
      </c>
      <c r="T639" s="5" t="e">
        <f>VLOOKUP(Tabla13[[#This Row],[Ref]],Hoja1!C:S,17,FALSE)</f>
        <v>#N/A</v>
      </c>
      <c r="U639" s="5" t="e">
        <f>VLOOKUP(Tabla13[[#This Row],[Ref]],Hoja1!C:T,18,FALSE)</f>
        <v>#N/A</v>
      </c>
      <c r="V639" s="5" t="e">
        <f>VLOOKUP(Tabla13[[#This Row],[Ref]],Hoja1!C:U,19,FALSE)</f>
        <v>#N/A</v>
      </c>
      <c r="W639" s="5" t="e">
        <f>VLOOKUP(Tabla13[[#This Row],[Ref]],Hoja1!C:V,20,FALSE)</f>
        <v>#N/A</v>
      </c>
      <c r="X639" s="5" t="e">
        <f>VLOOKUP(Tabla13[[#This Row],[Ref]],Hoja1!C:W,21,FALSE)</f>
        <v>#N/A</v>
      </c>
      <c r="Y639" s="5" t="e">
        <f>VLOOKUP(Tabla13[[#This Row],[Ref]],Hoja1!C:X,22,FALSE)</f>
        <v>#N/A</v>
      </c>
      <c r="Z639" s="2" t="e">
        <f>SUM(Tabla13[[#This Row],[18]:[38]])</f>
        <v>#N/A</v>
      </c>
      <c r="AA639" s="6">
        <v>18.95</v>
      </c>
      <c r="AB639" s="6">
        <v>19.95</v>
      </c>
      <c r="AC639" s="6"/>
      <c r="AD639" s="3">
        <f>Tabla13[[#This Row],[Price 1]]*2.3</f>
        <v>43.584999999999994</v>
      </c>
      <c r="AE639" s="3"/>
      <c r="AF639" s="3"/>
      <c r="AG639" s="3"/>
    </row>
    <row r="640" spans="1:33" ht="55.5" hidden="1" customHeight="1" x14ac:dyDescent="0.3">
      <c r="A640" s="9"/>
      <c r="B640" s="4" t="s">
        <v>12</v>
      </c>
      <c r="C640" s="4" t="s">
        <v>879</v>
      </c>
      <c r="D640" s="4" t="s">
        <v>880</v>
      </c>
      <c r="E640" s="5">
        <f>VLOOKUP(Tabla13[[#This Row],[Ref]],Hoja1!C:D,2,FALSE)</f>
        <v>0</v>
      </c>
      <c r="F640" s="5">
        <f>VLOOKUP(Tabla13[[#This Row],[Ref]],Hoja1!C:E,3,FALSE)</f>
        <v>0</v>
      </c>
      <c r="G640" s="5">
        <f>VLOOKUP(Tabla13[[#This Row],[Ref]],Hoja1!C:F,4,FALSE)</f>
        <v>0</v>
      </c>
      <c r="H640" s="5">
        <f>VLOOKUP(Tabla13[[#This Row],[Ref]],Hoja1!C:G,5,FALSE)</f>
        <v>0</v>
      </c>
      <c r="I640" s="5">
        <f>VLOOKUP(Tabla13[[#This Row],[Ref]],Hoja1!C:H,6,FALSE)</f>
        <v>0</v>
      </c>
      <c r="J640" s="5">
        <f>VLOOKUP(Tabla13[[#This Row],[Ref]],Hoja1!C:I,7,FALSE)</f>
        <v>0</v>
      </c>
      <c r="K640" s="5">
        <f>VLOOKUP(Tabla13[[#This Row],[Ref]],Hoja1!C:J,8,FALSE)</f>
        <v>0</v>
      </c>
      <c r="L640" s="5">
        <f>VLOOKUP(Tabla13[[#This Row],[Ref]],Hoja1!C:K,9,FALSE)</f>
        <v>0</v>
      </c>
      <c r="M640" s="5">
        <f>VLOOKUP(Tabla13[[#This Row],[Ref]],Hoja1!C:L,10,FALSE)</f>
        <v>0</v>
      </c>
      <c r="N640" s="5">
        <f>VLOOKUP(Tabla13[[#This Row],[Ref]],Hoja1!C:M,11,FALSE)</f>
        <v>0</v>
      </c>
      <c r="O640" s="5">
        <f>VLOOKUP(Tabla13[[#This Row],[Ref]],Hoja1!C:N,12,FALSE)</f>
        <v>0</v>
      </c>
      <c r="P640" s="5">
        <f>VLOOKUP(Tabla13[[#This Row],[Ref]],Hoja1!C:O,13,FALSE)</f>
        <v>0</v>
      </c>
      <c r="Q640" s="5">
        <f>VLOOKUP(Tabla13[[#This Row],[Ref]],Hoja1!C:P,14,FALSE)</f>
        <v>0</v>
      </c>
      <c r="R640" s="5">
        <f>VLOOKUP(Tabla13[[#This Row],[Ref]],Hoja1!C:Q,15,FALSE)</f>
        <v>0</v>
      </c>
      <c r="S640" s="5">
        <f>VLOOKUP(Tabla13[[#This Row],[Ref]],Hoja1!C:R,16,FALSE)</f>
        <v>1</v>
      </c>
      <c r="T640" s="5">
        <f>VLOOKUP(Tabla13[[#This Row],[Ref]],Hoja1!C:S,17,FALSE)</f>
        <v>0</v>
      </c>
      <c r="U640" s="5">
        <f>VLOOKUP(Tabla13[[#This Row],[Ref]],Hoja1!C:T,18,FALSE)</f>
        <v>0</v>
      </c>
      <c r="V640" s="5">
        <f>VLOOKUP(Tabla13[[#This Row],[Ref]],Hoja1!C:U,19,FALSE)</f>
        <v>0</v>
      </c>
      <c r="W640" s="5">
        <f>VLOOKUP(Tabla13[[#This Row],[Ref]],Hoja1!C:V,20,FALSE)</f>
        <v>0</v>
      </c>
      <c r="X640" s="5">
        <f>VLOOKUP(Tabla13[[#This Row],[Ref]],Hoja1!C:W,21,FALSE)</f>
        <v>0</v>
      </c>
      <c r="Y640" s="5">
        <f>VLOOKUP(Tabla13[[#This Row],[Ref]],Hoja1!C:X,22,FALSE)</f>
        <v>0</v>
      </c>
      <c r="Z640" s="2">
        <f>SUM(Tabla13[[#This Row],[18]:[38]])</f>
        <v>1</v>
      </c>
      <c r="AA640" s="6">
        <v>20.95</v>
      </c>
      <c r="AB640" s="6">
        <v>22.95</v>
      </c>
      <c r="AC640" s="6">
        <v>23.95</v>
      </c>
      <c r="AD640" s="3">
        <f>Tabla13[[#This Row],[Price 1]]*2.3</f>
        <v>48.184999999999995</v>
      </c>
      <c r="AE640" s="3">
        <f>Tabla13[[#This Row],[Price 2]]*2.3</f>
        <v>52.784999999999997</v>
      </c>
      <c r="AF640" s="3">
        <f>Tabla13[[#This Row],[Price 3]]*2.3</f>
        <v>55.084999999999994</v>
      </c>
      <c r="AG640" s="3" t="s">
        <v>1643</v>
      </c>
    </row>
    <row r="641" spans="1:33" ht="55.5" hidden="1" customHeight="1" x14ac:dyDescent="0.3">
      <c r="A641" s="9"/>
      <c r="B641" s="4" t="s">
        <v>12</v>
      </c>
      <c r="C641" s="4" t="s">
        <v>881</v>
      </c>
      <c r="D641" s="4" t="s">
        <v>880</v>
      </c>
      <c r="E641" s="5" t="e">
        <f>VLOOKUP(Tabla13[[#This Row],[Ref]],Hoja1!C:D,2,FALSE)</f>
        <v>#N/A</v>
      </c>
      <c r="F641" s="5" t="e">
        <f>VLOOKUP(Tabla13[[#This Row],[Ref]],Hoja1!C:E,3,FALSE)</f>
        <v>#N/A</v>
      </c>
      <c r="G641" s="5" t="e">
        <f>VLOOKUP(Tabla13[[#This Row],[Ref]],Hoja1!C:F,4,FALSE)</f>
        <v>#N/A</v>
      </c>
      <c r="H641" s="5" t="e">
        <f>VLOOKUP(Tabla13[[#This Row],[Ref]],Hoja1!C:G,5,FALSE)</f>
        <v>#N/A</v>
      </c>
      <c r="I641" s="5" t="e">
        <f>VLOOKUP(Tabla13[[#This Row],[Ref]],Hoja1!C:H,6,FALSE)</f>
        <v>#N/A</v>
      </c>
      <c r="J641" s="5" t="e">
        <f>VLOOKUP(Tabla13[[#This Row],[Ref]],Hoja1!C:I,7,FALSE)</f>
        <v>#N/A</v>
      </c>
      <c r="K641" s="5" t="e">
        <f>VLOOKUP(Tabla13[[#This Row],[Ref]],Hoja1!C:J,8,FALSE)</f>
        <v>#N/A</v>
      </c>
      <c r="L641" s="5" t="e">
        <f>VLOOKUP(Tabla13[[#This Row],[Ref]],Hoja1!C:K,9,FALSE)</f>
        <v>#N/A</v>
      </c>
      <c r="M641" s="5" t="e">
        <f>VLOOKUP(Tabla13[[#This Row],[Ref]],Hoja1!C:L,10,FALSE)</f>
        <v>#N/A</v>
      </c>
      <c r="N641" s="5" t="e">
        <f>VLOOKUP(Tabla13[[#This Row],[Ref]],Hoja1!C:M,11,FALSE)</f>
        <v>#N/A</v>
      </c>
      <c r="O641" s="5" t="e">
        <f>VLOOKUP(Tabla13[[#This Row],[Ref]],Hoja1!C:N,12,FALSE)</f>
        <v>#N/A</v>
      </c>
      <c r="P641" s="5" t="e">
        <f>VLOOKUP(Tabla13[[#This Row],[Ref]],Hoja1!C:O,13,FALSE)</f>
        <v>#N/A</v>
      </c>
      <c r="Q641" s="5" t="e">
        <f>VLOOKUP(Tabla13[[#This Row],[Ref]],Hoja1!C:P,14,FALSE)</f>
        <v>#N/A</v>
      </c>
      <c r="R641" s="5" t="e">
        <f>VLOOKUP(Tabla13[[#This Row],[Ref]],Hoja1!C:Q,15,FALSE)</f>
        <v>#N/A</v>
      </c>
      <c r="S641" s="5" t="e">
        <f>VLOOKUP(Tabla13[[#This Row],[Ref]],Hoja1!C:R,16,FALSE)</f>
        <v>#N/A</v>
      </c>
      <c r="T641" s="5" t="e">
        <f>VLOOKUP(Tabla13[[#This Row],[Ref]],Hoja1!C:S,17,FALSE)</f>
        <v>#N/A</v>
      </c>
      <c r="U641" s="5" t="e">
        <f>VLOOKUP(Tabla13[[#This Row],[Ref]],Hoja1!C:T,18,FALSE)</f>
        <v>#N/A</v>
      </c>
      <c r="V641" s="5" t="e">
        <f>VLOOKUP(Tabla13[[#This Row],[Ref]],Hoja1!C:U,19,FALSE)</f>
        <v>#N/A</v>
      </c>
      <c r="W641" s="5" t="e">
        <f>VLOOKUP(Tabla13[[#This Row],[Ref]],Hoja1!C:V,20,FALSE)</f>
        <v>#N/A</v>
      </c>
      <c r="X641" s="5" t="e">
        <f>VLOOKUP(Tabla13[[#This Row],[Ref]],Hoja1!C:W,21,FALSE)</f>
        <v>#N/A</v>
      </c>
      <c r="Y641" s="5" t="e">
        <f>VLOOKUP(Tabla13[[#This Row],[Ref]],Hoja1!C:X,22,FALSE)</f>
        <v>#N/A</v>
      </c>
      <c r="Z641" s="2" t="e">
        <f>SUM(Tabla13[[#This Row],[18]:[38]])</f>
        <v>#N/A</v>
      </c>
      <c r="AA641" s="6">
        <v>20.95</v>
      </c>
      <c r="AB641" s="6">
        <v>22.95</v>
      </c>
      <c r="AC641" s="6">
        <v>23.95</v>
      </c>
      <c r="AD641" s="3">
        <f>Tabla13[[#This Row],[Price 1]]*2.3</f>
        <v>48.184999999999995</v>
      </c>
      <c r="AE641" s="3"/>
      <c r="AF641" s="3"/>
      <c r="AG641" s="3"/>
    </row>
    <row r="642" spans="1:33" ht="55.5" hidden="1" customHeight="1" x14ac:dyDescent="0.3">
      <c r="A642" s="9"/>
      <c r="B642" s="4" t="s">
        <v>12</v>
      </c>
      <c r="C642" s="4" t="s">
        <v>882</v>
      </c>
      <c r="D642" s="4" t="s">
        <v>880</v>
      </c>
      <c r="E642" s="5" t="e">
        <f>VLOOKUP(Tabla13[[#This Row],[Ref]],Hoja1!C:D,2,FALSE)</f>
        <v>#N/A</v>
      </c>
      <c r="F642" s="5" t="e">
        <f>VLOOKUP(Tabla13[[#This Row],[Ref]],Hoja1!C:E,3,FALSE)</f>
        <v>#N/A</v>
      </c>
      <c r="G642" s="5" t="e">
        <f>VLOOKUP(Tabla13[[#This Row],[Ref]],Hoja1!C:F,4,FALSE)</f>
        <v>#N/A</v>
      </c>
      <c r="H642" s="5" t="e">
        <f>VLOOKUP(Tabla13[[#This Row],[Ref]],Hoja1!C:G,5,FALSE)</f>
        <v>#N/A</v>
      </c>
      <c r="I642" s="5" t="e">
        <f>VLOOKUP(Tabla13[[#This Row],[Ref]],Hoja1!C:H,6,FALSE)</f>
        <v>#N/A</v>
      </c>
      <c r="J642" s="5" t="e">
        <f>VLOOKUP(Tabla13[[#This Row],[Ref]],Hoja1!C:I,7,FALSE)</f>
        <v>#N/A</v>
      </c>
      <c r="K642" s="5" t="e">
        <f>VLOOKUP(Tabla13[[#This Row],[Ref]],Hoja1!C:J,8,FALSE)</f>
        <v>#N/A</v>
      </c>
      <c r="L642" s="5" t="e">
        <f>VLOOKUP(Tabla13[[#This Row],[Ref]],Hoja1!C:K,9,FALSE)</f>
        <v>#N/A</v>
      </c>
      <c r="M642" s="5" t="e">
        <f>VLOOKUP(Tabla13[[#This Row],[Ref]],Hoja1!C:L,10,FALSE)</f>
        <v>#N/A</v>
      </c>
      <c r="N642" s="5" t="e">
        <f>VLOOKUP(Tabla13[[#This Row],[Ref]],Hoja1!C:M,11,FALSE)</f>
        <v>#N/A</v>
      </c>
      <c r="O642" s="5" t="e">
        <f>VLOOKUP(Tabla13[[#This Row],[Ref]],Hoja1!C:N,12,FALSE)</f>
        <v>#N/A</v>
      </c>
      <c r="P642" s="5" t="e">
        <f>VLOOKUP(Tabla13[[#This Row],[Ref]],Hoja1!C:O,13,FALSE)</f>
        <v>#N/A</v>
      </c>
      <c r="Q642" s="5" t="e">
        <f>VLOOKUP(Tabla13[[#This Row],[Ref]],Hoja1!C:P,14,FALSE)</f>
        <v>#N/A</v>
      </c>
      <c r="R642" s="5" t="e">
        <f>VLOOKUP(Tabla13[[#This Row],[Ref]],Hoja1!C:Q,15,FALSE)</f>
        <v>#N/A</v>
      </c>
      <c r="S642" s="5" t="e">
        <f>VLOOKUP(Tabla13[[#This Row],[Ref]],Hoja1!C:R,16,FALSE)</f>
        <v>#N/A</v>
      </c>
      <c r="T642" s="5" t="e">
        <f>VLOOKUP(Tabla13[[#This Row],[Ref]],Hoja1!C:S,17,FALSE)</f>
        <v>#N/A</v>
      </c>
      <c r="U642" s="5" t="e">
        <f>VLOOKUP(Tabla13[[#This Row],[Ref]],Hoja1!C:T,18,FALSE)</f>
        <v>#N/A</v>
      </c>
      <c r="V642" s="5" t="e">
        <f>VLOOKUP(Tabla13[[#This Row],[Ref]],Hoja1!C:U,19,FALSE)</f>
        <v>#N/A</v>
      </c>
      <c r="W642" s="5" t="e">
        <f>VLOOKUP(Tabla13[[#This Row],[Ref]],Hoja1!C:V,20,FALSE)</f>
        <v>#N/A</v>
      </c>
      <c r="X642" s="5" t="e">
        <f>VLOOKUP(Tabla13[[#This Row],[Ref]],Hoja1!C:W,21,FALSE)</f>
        <v>#N/A</v>
      </c>
      <c r="Y642" s="5" t="e">
        <f>VLOOKUP(Tabla13[[#This Row],[Ref]],Hoja1!C:X,22,FALSE)</f>
        <v>#N/A</v>
      </c>
      <c r="Z642" s="2" t="e">
        <f>SUM(Tabla13[[#This Row],[18]:[38]])</f>
        <v>#N/A</v>
      </c>
      <c r="AA642" s="6">
        <v>20.95</v>
      </c>
      <c r="AB642" s="6">
        <v>22.95</v>
      </c>
      <c r="AC642" s="6">
        <v>23.95</v>
      </c>
      <c r="AD642" s="3">
        <f>Tabla13[[#This Row],[Price 1]]*2.3</f>
        <v>48.184999999999995</v>
      </c>
      <c r="AE642" s="3"/>
      <c r="AF642" s="3"/>
      <c r="AG642" s="3"/>
    </row>
    <row r="643" spans="1:33" ht="55.5" hidden="1" customHeight="1" x14ac:dyDescent="0.3">
      <c r="A643" s="9"/>
      <c r="B643" s="4" t="s">
        <v>12</v>
      </c>
      <c r="C643" s="4" t="s">
        <v>883</v>
      </c>
      <c r="D643" s="4" t="s">
        <v>880</v>
      </c>
      <c r="E643" s="5">
        <f>VLOOKUP(Tabla13[[#This Row],[Ref]],Hoja1!C:D,2,FALSE)</f>
        <v>0</v>
      </c>
      <c r="F643" s="5">
        <f>VLOOKUP(Tabla13[[#This Row],[Ref]],Hoja1!C:E,3,FALSE)</f>
        <v>0</v>
      </c>
      <c r="G643" s="5">
        <f>VLOOKUP(Tabla13[[#This Row],[Ref]],Hoja1!C:F,4,FALSE)</f>
        <v>0</v>
      </c>
      <c r="H643" s="5">
        <f>VLOOKUP(Tabla13[[#This Row],[Ref]],Hoja1!C:G,5,FALSE)</f>
        <v>0</v>
      </c>
      <c r="I643" s="5">
        <f>VLOOKUP(Tabla13[[#This Row],[Ref]],Hoja1!C:H,6,FALSE)</f>
        <v>0</v>
      </c>
      <c r="J643" s="5">
        <f>VLOOKUP(Tabla13[[#This Row],[Ref]],Hoja1!C:I,7,FALSE)</f>
        <v>0</v>
      </c>
      <c r="K643" s="5">
        <f>VLOOKUP(Tabla13[[#This Row],[Ref]],Hoja1!C:J,8,FALSE)</f>
        <v>0</v>
      </c>
      <c r="L643" s="5">
        <f>VLOOKUP(Tabla13[[#This Row],[Ref]],Hoja1!C:K,9,FALSE)</f>
        <v>0</v>
      </c>
      <c r="M643" s="5">
        <f>VLOOKUP(Tabla13[[#This Row],[Ref]],Hoja1!C:L,10,FALSE)</f>
        <v>0</v>
      </c>
      <c r="N643" s="5">
        <f>VLOOKUP(Tabla13[[#This Row],[Ref]],Hoja1!C:M,11,FALSE)</f>
        <v>0</v>
      </c>
      <c r="O643" s="5">
        <f>VLOOKUP(Tabla13[[#This Row],[Ref]],Hoja1!C:N,12,FALSE)</f>
        <v>0</v>
      </c>
      <c r="P643" s="5">
        <f>VLOOKUP(Tabla13[[#This Row],[Ref]],Hoja1!C:O,13,FALSE)</f>
        <v>2</v>
      </c>
      <c r="Q643" s="5">
        <f>VLOOKUP(Tabla13[[#This Row],[Ref]],Hoja1!C:P,14,FALSE)</f>
        <v>0</v>
      </c>
      <c r="R643" s="5">
        <f>VLOOKUP(Tabla13[[#This Row],[Ref]],Hoja1!C:Q,15,FALSE)</f>
        <v>0</v>
      </c>
      <c r="S643" s="5">
        <f>VLOOKUP(Tabla13[[#This Row],[Ref]],Hoja1!C:R,16,FALSE)</f>
        <v>0</v>
      </c>
      <c r="T643" s="5">
        <f>VLOOKUP(Tabla13[[#This Row],[Ref]],Hoja1!C:S,17,FALSE)</f>
        <v>0</v>
      </c>
      <c r="U643" s="5">
        <f>VLOOKUP(Tabla13[[#This Row],[Ref]],Hoja1!C:T,18,FALSE)</f>
        <v>0</v>
      </c>
      <c r="V643" s="5">
        <f>VLOOKUP(Tabla13[[#This Row],[Ref]],Hoja1!C:U,19,FALSE)</f>
        <v>0</v>
      </c>
      <c r="W643" s="5">
        <f>VLOOKUP(Tabla13[[#This Row],[Ref]],Hoja1!C:V,20,FALSE)</f>
        <v>0</v>
      </c>
      <c r="X643" s="5">
        <f>VLOOKUP(Tabla13[[#This Row],[Ref]],Hoja1!C:W,21,FALSE)</f>
        <v>0</v>
      </c>
      <c r="Y643" s="5">
        <f>VLOOKUP(Tabla13[[#This Row],[Ref]],Hoja1!C:X,22,FALSE)</f>
        <v>0</v>
      </c>
      <c r="Z643" s="2">
        <f>SUM(Tabla13[[#This Row],[18]:[38]])</f>
        <v>2</v>
      </c>
      <c r="AA643" s="6">
        <v>20.95</v>
      </c>
      <c r="AB643" s="6">
        <v>22.95</v>
      </c>
      <c r="AC643" s="6">
        <v>23.95</v>
      </c>
      <c r="AD643" s="3">
        <f>Tabla13[[#This Row],[Price 1]]*2.3</f>
        <v>48.184999999999995</v>
      </c>
      <c r="AE643" s="3">
        <f>Tabla13[[#This Row],[Price 2]]*2.3</f>
        <v>52.784999999999997</v>
      </c>
      <c r="AF643" s="3">
        <f>Tabla13[[#This Row],[Price 3]]*2.3</f>
        <v>55.084999999999994</v>
      </c>
      <c r="AG643" s="3" t="s">
        <v>1643</v>
      </c>
    </row>
    <row r="644" spans="1:33" ht="55.5" hidden="1" customHeight="1" x14ac:dyDescent="0.3">
      <c r="A644" s="9"/>
      <c r="B644" s="4" t="s">
        <v>12</v>
      </c>
      <c r="C644" s="4" t="s">
        <v>884</v>
      </c>
      <c r="D644" s="4" t="s">
        <v>880</v>
      </c>
      <c r="E644" s="5">
        <f>VLOOKUP(Tabla13[[#This Row],[Ref]],Hoja1!C:D,2,FALSE)</f>
        <v>0</v>
      </c>
      <c r="F644" s="5">
        <f>VLOOKUP(Tabla13[[#This Row],[Ref]],Hoja1!C:E,3,FALSE)</f>
        <v>0</v>
      </c>
      <c r="G644" s="5">
        <f>VLOOKUP(Tabla13[[#This Row],[Ref]],Hoja1!C:F,4,FALSE)</f>
        <v>0</v>
      </c>
      <c r="H644" s="5">
        <f>VLOOKUP(Tabla13[[#This Row],[Ref]],Hoja1!C:G,5,FALSE)</f>
        <v>0</v>
      </c>
      <c r="I644" s="5">
        <f>VLOOKUP(Tabla13[[#This Row],[Ref]],Hoja1!C:H,6,FALSE)</f>
        <v>0</v>
      </c>
      <c r="J644" s="5">
        <f>VLOOKUP(Tabla13[[#This Row],[Ref]],Hoja1!C:I,7,FALSE)</f>
        <v>0</v>
      </c>
      <c r="K644" s="5">
        <f>VLOOKUP(Tabla13[[#This Row],[Ref]],Hoja1!C:J,8,FALSE)</f>
        <v>0</v>
      </c>
      <c r="L644" s="5">
        <f>VLOOKUP(Tabla13[[#This Row],[Ref]],Hoja1!C:K,9,FALSE)</f>
        <v>0</v>
      </c>
      <c r="M644" s="5">
        <f>VLOOKUP(Tabla13[[#This Row],[Ref]],Hoja1!C:L,10,FALSE)</f>
        <v>0</v>
      </c>
      <c r="N644" s="5">
        <f>VLOOKUP(Tabla13[[#This Row],[Ref]],Hoja1!C:M,11,FALSE)</f>
        <v>0</v>
      </c>
      <c r="O644" s="5">
        <f>VLOOKUP(Tabla13[[#This Row],[Ref]],Hoja1!C:N,12,FALSE)</f>
        <v>1</v>
      </c>
      <c r="P644" s="5">
        <f>VLOOKUP(Tabla13[[#This Row],[Ref]],Hoja1!C:O,13,FALSE)</f>
        <v>0</v>
      </c>
      <c r="Q644" s="5">
        <f>VLOOKUP(Tabla13[[#This Row],[Ref]],Hoja1!C:P,14,FALSE)</f>
        <v>0</v>
      </c>
      <c r="R644" s="5">
        <f>VLOOKUP(Tabla13[[#This Row],[Ref]],Hoja1!C:Q,15,FALSE)</f>
        <v>0</v>
      </c>
      <c r="S644" s="5">
        <f>VLOOKUP(Tabla13[[#This Row],[Ref]],Hoja1!C:R,16,FALSE)</f>
        <v>0</v>
      </c>
      <c r="T644" s="5">
        <f>VLOOKUP(Tabla13[[#This Row],[Ref]],Hoja1!C:S,17,FALSE)</f>
        <v>0</v>
      </c>
      <c r="U644" s="5">
        <f>VLOOKUP(Tabla13[[#This Row],[Ref]],Hoja1!C:T,18,FALSE)</f>
        <v>0</v>
      </c>
      <c r="V644" s="5">
        <f>VLOOKUP(Tabla13[[#This Row],[Ref]],Hoja1!C:U,19,FALSE)</f>
        <v>0</v>
      </c>
      <c r="W644" s="5">
        <f>VLOOKUP(Tabla13[[#This Row],[Ref]],Hoja1!C:V,20,FALSE)</f>
        <v>0</v>
      </c>
      <c r="X644" s="5">
        <f>VLOOKUP(Tabla13[[#This Row],[Ref]],Hoja1!C:W,21,FALSE)</f>
        <v>0</v>
      </c>
      <c r="Y644" s="5">
        <f>VLOOKUP(Tabla13[[#This Row],[Ref]],Hoja1!C:X,22,FALSE)</f>
        <v>0</v>
      </c>
      <c r="Z644" s="2">
        <f>SUM(Tabla13[[#This Row],[18]:[38]])</f>
        <v>1</v>
      </c>
      <c r="AA644" s="6">
        <v>20.95</v>
      </c>
      <c r="AB644" s="6">
        <v>22.95</v>
      </c>
      <c r="AC644" s="6">
        <v>23.95</v>
      </c>
      <c r="AD644" s="3">
        <f>Tabla13[[#This Row],[Price 1]]*2.3</f>
        <v>48.184999999999995</v>
      </c>
      <c r="AE644" s="3">
        <f>Tabla13[[#This Row],[Price 2]]*2.3</f>
        <v>52.784999999999997</v>
      </c>
      <c r="AF644" s="3">
        <f>Tabla13[[#This Row],[Price 3]]*2.3</f>
        <v>55.084999999999994</v>
      </c>
      <c r="AG644" s="3" t="s">
        <v>1643</v>
      </c>
    </row>
    <row r="645" spans="1:33" ht="55.5" hidden="1" customHeight="1" x14ac:dyDescent="0.3">
      <c r="A645" s="9"/>
      <c r="B645" s="4" t="s">
        <v>12</v>
      </c>
      <c r="C645" s="4" t="s">
        <v>885</v>
      </c>
      <c r="D645" s="4" t="s">
        <v>886</v>
      </c>
      <c r="E645" s="5" t="e">
        <f>VLOOKUP(Tabla13[[#This Row],[Ref]],Hoja1!C:D,2,FALSE)</f>
        <v>#N/A</v>
      </c>
      <c r="F645" s="5" t="e">
        <f>VLOOKUP(Tabla13[[#This Row],[Ref]],Hoja1!C:E,3,FALSE)</f>
        <v>#N/A</v>
      </c>
      <c r="G645" s="5" t="e">
        <f>VLOOKUP(Tabla13[[#This Row],[Ref]],Hoja1!C:F,4,FALSE)</f>
        <v>#N/A</v>
      </c>
      <c r="H645" s="5" t="e">
        <f>VLOOKUP(Tabla13[[#This Row],[Ref]],Hoja1!C:G,5,FALSE)</f>
        <v>#N/A</v>
      </c>
      <c r="I645" s="5" t="e">
        <f>VLOOKUP(Tabla13[[#This Row],[Ref]],Hoja1!C:H,6,FALSE)</f>
        <v>#N/A</v>
      </c>
      <c r="J645" s="5" t="e">
        <f>VLOOKUP(Tabla13[[#This Row],[Ref]],Hoja1!C:I,7,FALSE)</f>
        <v>#N/A</v>
      </c>
      <c r="K645" s="5" t="e">
        <f>VLOOKUP(Tabla13[[#This Row],[Ref]],Hoja1!C:J,8,FALSE)</f>
        <v>#N/A</v>
      </c>
      <c r="L645" s="5" t="e">
        <f>VLOOKUP(Tabla13[[#This Row],[Ref]],Hoja1!C:K,9,FALSE)</f>
        <v>#N/A</v>
      </c>
      <c r="M645" s="5" t="e">
        <f>VLOOKUP(Tabla13[[#This Row],[Ref]],Hoja1!C:L,10,FALSE)</f>
        <v>#N/A</v>
      </c>
      <c r="N645" s="5" t="e">
        <f>VLOOKUP(Tabla13[[#This Row],[Ref]],Hoja1!C:M,11,FALSE)</f>
        <v>#N/A</v>
      </c>
      <c r="O645" s="5" t="e">
        <f>VLOOKUP(Tabla13[[#This Row],[Ref]],Hoja1!C:N,12,FALSE)</f>
        <v>#N/A</v>
      </c>
      <c r="P645" s="5" t="e">
        <f>VLOOKUP(Tabla13[[#This Row],[Ref]],Hoja1!C:O,13,FALSE)</f>
        <v>#N/A</v>
      </c>
      <c r="Q645" s="5" t="e">
        <f>VLOOKUP(Tabla13[[#This Row],[Ref]],Hoja1!C:P,14,FALSE)</f>
        <v>#N/A</v>
      </c>
      <c r="R645" s="5" t="e">
        <f>VLOOKUP(Tabla13[[#This Row],[Ref]],Hoja1!C:Q,15,FALSE)</f>
        <v>#N/A</v>
      </c>
      <c r="S645" s="5" t="e">
        <f>VLOOKUP(Tabla13[[#This Row],[Ref]],Hoja1!C:R,16,FALSE)</f>
        <v>#N/A</v>
      </c>
      <c r="T645" s="5" t="e">
        <f>VLOOKUP(Tabla13[[#This Row],[Ref]],Hoja1!C:S,17,FALSE)</f>
        <v>#N/A</v>
      </c>
      <c r="U645" s="5" t="e">
        <f>VLOOKUP(Tabla13[[#This Row],[Ref]],Hoja1!C:T,18,FALSE)</f>
        <v>#N/A</v>
      </c>
      <c r="V645" s="5" t="e">
        <f>VLOOKUP(Tabla13[[#This Row],[Ref]],Hoja1!C:U,19,FALSE)</f>
        <v>#N/A</v>
      </c>
      <c r="W645" s="5" t="e">
        <f>VLOOKUP(Tabla13[[#This Row],[Ref]],Hoja1!C:V,20,FALSE)</f>
        <v>#N/A</v>
      </c>
      <c r="X645" s="5" t="e">
        <f>VLOOKUP(Tabla13[[#This Row],[Ref]],Hoja1!C:W,21,FALSE)</f>
        <v>#N/A</v>
      </c>
      <c r="Y645" s="5" t="e">
        <f>VLOOKUP(Tabla13[[#This Row],[Ref]],Hoja1!C:X,22,FALSE)</f>
        <v>#N/A</v>
      </c>
      <c r="Z645" s="2" t="e">
        <f>SUM(Tabla13[[#This Row],[18]:[38]])</f>
        <v>#N/A</v>
      </c>
      <c r="AA645" s="6">
        <v>27.95</v>
      </c>
      <c r="AB645" s="6">
        <v>28.95</v>
      </c>
      <c r="AC645" s="6"/>
      <c r="AD645" s="3">
        <f>Tabla13[[#This Row],[Price 1]]*2.3</f>
        <v>64.284999999999997</v>
      </c>
      <c r="AE645" s="3"/>
      <c r="AF645" s="3"/>
      <c r="AG645" s="3"/>
    </row>
    <row r="646" spans="1:33" ht="55.5" hidden="1" customHeight="1" x14ac:dyDescent="0.3">
      <c r="A646" s="9"/>
      <c r="B646" s="4" t="s">
        <v>12</v>
      </c>
      <c r="C646" s="4" t="s">
        <v>887</v>
      </c>
      <c r="D646" s="4" t="s">
        <v>886</v>
      </c>
      <c r="E646" s="5" t="e">
        <f>VLOOKUP(Tabla13[[#This Row],[Ref]],Hoja1!C:D,2,FALSE)</f>
        <v>#N/A</v>
      </c>
      <c r="F646" s="5" t="e">
        <f>VLOOKUP(Tabla13[[#This Row],[Ref]],Hoja1!C:E,3,FALSE)</f>
        <v>#N/A</v>
      </c>
      <c r="G646" s="5" t="e">
        <f>VLOOKUP(Tabla13[[#This Row],[Ref]],Hoja1!C:F,4,FALSE)</f>
        <v>#N/A</v>
      </c>
      <c r="H646" s="5" t="e">
        <f>VLOOKUP(Tabla13[[#This Row],[Ref]],Hoja1!C:G,5,FALSE)</f>
        <v>#N/A</v>
      </c>
      <c r="I646" s="5" t="e">
        <f>VLOOKUP(Tabla13[[#This Row],[Ref]],Hoja1!C:H,6,FALSE)</f>
        <v>#N/A</v>
      </c>
      <c r="J646" s="5" t="e">
        <f>VLOOKUP(Tabla13[[#This Row],[Ref]],Hoja1!C:I,7,FALSE)</f>
        <v>#N/A</v>
      </c>
      <c r="K646" s="5" t="e">
        <f>VLOOKUP(Tabla13[[#This Row],[Ref]],Hoja1!C:J,8,FALSE)</f>
        <v>#N/A</v>
      </c>
      <c r="L646" s="5" t="e">
        <f>VLOOKUP(Tabla13[[#This Row],[Ref]],Hoja1!C:K,9,FALSE)</f>
        <v>#N/A</v>
      </c>
      <c r="M646" s="5" t="e">
        <f>VLOOKUP(Tabla13[[#This Row],[Ref]],Hoja1!C:L,10,FALSE)</f>
        <v>#N/A</v>
      </c>
      <c r="N646" s="5" t="e">
        <f>VLOOKUP(Tabla13[[#This Row],[Ref]],Hoja1!C:M,11,FALSE)</f>
        <v>#N/A</v>
      </c>
      <c r="O646" s="5" t="e">
        <f>VLOOKUP(Tabla13[[#This Row],[Ref]],Hoja1!C:N,12,FALSE)</f>
        <v>#N/A</v>
      </c>
      <c r="P646" s="5" t="e">
        <f>VLOOKUP(Tabla13[[#This Row],[Ref]],Hoja1!C:O,13,FALSE)</f>
        <v>#N/A</v>
      </c>
      <c r="Q646" s="5" t="e">
        <f>VLOOKUP(Tabla13[[#This Row],[Ref]],Hoja1!C:P,14,FALSE)</f>
        <v>#N/A</v>
      </c>
      <c r="R646" s="5" t="e">
        <f>VLOOKUP(Tabla13[[#This Row],[Ref]],Hoja1!C:Q,15,FALSE)</f>
        <v>#N/A</v>
      </c>
      <c r="S646" s="5" t="e">
        <f>VLOOKUP(Tabla13[[#This Row],[Ref]],Hoja1!C:R,16,FALSE)</f>
        <v>#N/A</v>
      </c>
      <c r="T646" s="5" t="e">
        <f>VLOOKUP(Tabla13[[#This Row],[Ref]],Hoja1!C:S,17,FALSE)</f>
        <v>#N/A</v>
      </c>
      <c r="U646" s="5" t="e">
        <f>VLOOKUP(Tabla13[[#This Row],[Ref]],Hoja1!C:T,18,FALSE)</f>
        <v>#N/A</v>
      </c>
      <c r="V646" s="5" t="e">
        <f>VLOOKUP(Tabla13[[#This Row],[Ref]],Hoja1!C:U,19,FALSE)</f>
        <v>#N/A</v>
      </c>
      <c r="W646" s="5" t="e">
        <f>VLOOKUP(Tabla13[[#This Row],[Ref]],Hoja1!C:V,20,FALSE)</f>
        <v>#N/A</v>
      </c>
      <c r="X646" s="5" t="e">
        <f>VLOOKUP(Tabla13[[#This Row],[Ref]],Hoja1!C:W,21,FALSE)</f>
        <v>#N/A</v>
      </c>
      <c r="Y646" s="5" t="e">
        <f>VLOOKUP(Tabla13[[#This Row],[Ref]],Hoja1!C:X,22,FALSE)</f>
        <v>#N/A</v>
      </c>
      <c r="Z646" s="2" t="e">
        <f>SUM(Tabla13[[#This Row],[18]:[38]])</f>
        <v>#N/A</v>
      </c>
      <c r="AA646" s="6">
        <v>27.95</v>
      </c>
      <c r="AB646" s="6">
        <v>28.95</v>
      </c>
      <c r="AC646" s="6"/>
      <c r="AD646" s="3">
        <f>Tabla13[[#This Row],[Price 1]]*2.3</f>
        <v>64.284999999999997</v>
      </c>
      <c r="AE646" s="3"/>
      <c r="AF646" s="3"/>
      <c r="AG646" s="3"/>
    </row>
    <row r="647" spans="1:33" ht="55.5" hidden="1" customHeight="1" x14ac:dyDescent="0.3">
      <c r="A647" s="9"/>
      <c r="B647" s="4" t="s">
        <v>12</v>
      </c>
      <c r="C647" s="4" t="s">
        <v>888</v>
      </c>
      <c r="D647" s="4" t="s">
        <v>418</v>
      </c>
      <c r="E647" s="5" t="e">
        <f>VLOOKUP(Tabla13[[#This Row],[Ref]],Hoja1!C:D,2,FALSE)</f>
        <v>#N/A</v>
      </c>
      <c r="F647" s="5" t="e">
        <f>VLOOKUP(Tabla13[[#This Row],[Ref]],Hoja1!C:E,3,FALSE)</f>
        <v>#N/A</v>
      </c>
      <c r="G647" s="5" t="e">
        <f>VLOOKUP(Tabla13[[#This Row],[Ref]],Hoja1!C:F,4,FALSE)</f>
        <v>#N/A</v>
      </c>
      <c r="H647" s="5" t="e">
        <f>VLOOKUP(Tabla13[[#This Row],[Ref]],Hoja1!C:G,5,FALSE)</f>
        <v>#N/A</v>
      </c>
      <c r="I647" s="5" t="e">
        <f>VLOOKUP(Tabla13[[#This Row],[Ref]],Hoja1!C:H,6,FALSE)</f>
        <v>#N/A</v>
      </c>
      <c r="J647" s="5" t="e">
        <f>VLOOKUP(Tabla13[[#This Row],[Ref]],Hoja1!C:I,7,FALSE)</f>
        <v>#N/A</v>
      </c>
      <c r="K647" s="5" t="e">
        <f>VLOOKUP(Tabla13[[#This Row],[Ref]],Hoja1!C:J,8,FALSE)</f>
        <v>#N/A</v>
      </c>
      <c r="L647" s="5" t="e">
        <f>VLOOKUP(Tabla13[[#This Row],[Ref]],Hoja1!C:K,9,FALSE)</f>
        <v>#N/A</v>
      </c>
      <c r="M647" s="5" t="e">
        <f>VLOOKUP(Tabla13[[#This Row],[Ref]],Hoja1!C:L,10,FALSE)</f>
        <v>#N/A</v>
      </c>
      <c r="N647" s="5" t="e">
        <f>VLOOKUP(Tabla13[[#This Row],[Ref]],Hoja1!C:M,11,FALSE)</f>
        <v>#N/A</v>
      </c>
      <c r="O647" s="5" t="e">
        <f>VLOOKUP(Tabla13[[#This Row],[Ref]],Hoja1!C:N,12,FALSE)</f>
        <v>#N/A</v>
      </c>
      <c r="P647" s="5" t="e">
        <f>VLOOKUP(Tabla13[[#This Row],[Ref]],Hoja1!C:O,13,FALSE)</f>
        <v>#N/A</v>
      </c>
      <c r="Q647" s="5" t="e">
        <f>VLOOKUP(Tabla13[[#This Row],[Ref]],Hoja1!C:P,14,FALSE)</f>
        <v>#N/A</v>
      </c>
      <c r="R647" s="5" t="e">
        <f>VLOOKUP(Tabla13[[#This Row],[Ref]],Hoja1!C:Q,15,FALSE)</f>
        <v>#N/A</v>
      </c>
      <c r="S647" s="5" t="e">
        <f>VLOOKUP(Tabla13[[#This Row],[Ref]],Hoja1!C:R,16,FALSE)</f>
        <v>#N/A</v>
      </c>
      <c r="T647" s="5" t="e">
        <f>VLOOKUP(Tabla13[[#This Row],[Ref]],Hoja1!C:S,17,FALSE)</f>
        <v>#N/A</v>
      </c>
      <c r="U647" s="5" t="e">
        <f>VLOOKUP(Tabla13[[#This Row],[Ref]],Hoja1!C:T,18,FALSE)</f>
        <v>#N/A</v>
      </c>
      <c r="V647" s="5" t="e">
        <f>VLOOKUP(Tabla13[[#This Row],[Ref]],Hoja1!C:U,19,FALSE)</f>
        <v>#N/A</v>
      </c>
      <c r="W647" s="5" t="e">
        <f>VLOOKUP(Tabla13[[#This Row],[Ref]],Hoja1!C:V,20,FALSE)</f>
        <v>#N/A</v>
      </c>
      <c r="X647" s="5" t="e">
        <f>VLOOKUP(Tabla13[[#This Row],[Ref]],Hoja1!C:W,21,FALSE)</f>
        <v>#N/A</v>
      </c>
      <c r="Y647" s="5" t="e">
        <f>VLOOKUP(Tabla13[[#This Row],[Ref]],Hoja1!C:X,22,FALSE)</f>
        <v>#N/A</v>
      </c>
      <c r="Z647" s="2" t="e">
        <f>SUM(Tabla13[[#This Row],[18]:[38]])</f>
        <v>#N/A</v>
      </c>
      <c r="AA647" s="6">
        <v>24.95</v>
      </c>
      <c r="AB647" s="6">
        <v>25.95</v>
      </c>
      <c r="AC647" s="6"/>
      <c r="AD647" s="3">
        <f>Tabla13[[#This Row],[Price 1]]*2.3</f>
        <v>57.384999999999991</v>
      </c>
      <c r="AE647" s="3"/>
      <c r="AF647" s="3"/>
      <c r="AG647" s="3"/>
    </row>
    <row r="648" spans="1:33" ht="55.5" hidden="1" customHeight="1" x14ac:dyDescent="0.3">
      <c r="A648" s="9"/>
      <c r="B648" s="4" t="s">
        <v>12</v>
      </c>
      <c r="C648" s="4" t="s">
        <v>889</v>
      </c>
      <c r="D648" s="4" t="s">
        <v>418</v>
      </c>
      <c r="E648" s="5" t="e">
        <f>VLOOKUP(Tabla13[[#This Row],[Ref]],Hoja1!C:D,2,FALSE)</f>
        <v>#N/A</v>
      </c>
      <c r="F648" s="5" t="e">
        <f>VLOOKUP(Tabla13[[#This Row],[Ref]],Hoja1!C:E,3,FALSE)</f>
        <v>#N/A</v>
      </c>
      <c r="G648" s="5" t="e">
        <f>VLOOKUP(Tabla13[[#This Row],[Ref]],Hoja1!C:F,4,FALSE)</f>
        <v>#N/A</v>
      </c>
      <c r="H648" s="5" t="e">
        <f>VLOOKUP(Tabla13[[#This Row],[Ref]],Hoja1!C:G,5,FALSE)</f>
        <v>#N/A</v>
      </c>
      <c r="I648" s="5" t="e">
        <f>VLOOKUP(Tabla13[[#This Row],[Ref]],Hoja1!C:H,6,FALSE)</f>
        <v>#N/A</v>
      </c>
      <c r="J648" s="5" t="e">
        <f>VLOOKUP(Tabla13[[#This Row],[Ref]],Hoja1!C:I,7,FALSE)</f>
        <v>#N/A</v>
      </c>
      <c r="K648" s="5" t="e">
        <f>VLOOKUP(Tabla13[[#This Row],[Ref]],Hoja1!C:J,8,FALSE)</f>
        <v>#N/A</v>
      </c>
      <c r="L648" s="5" t="e">
        <f>VLOOKUP(Tabla13[[#This Row],[Ref]],Hoja1!C:K,9,FALSE)</f>
        <v>#N/A</v>
      </c>
      <c r="M648" s="5" t="e">
        <f>VLOOKUP(Tabla13[[#This Row],[Ref]],Hoja1!C:L,10,FALSE)</f>
        <v>#N/A</v>
      </c>
      <c r="N648" s="5" t="e">
        <f>VLOOKUP(Tabla13[[#This Row],[Ref]],Hoja1!C:M,11,FALSE)</f>
        <v>#N/A</v>
      </c>
      <c r="O648" s="5" t="e">
        <f>VLOOKUP(Tabla13[[#This Row],[Ref]],Hoja1!C:N,12,FALSE)</f>
        <v>#N/A</v>
      </c>
      <c r="P648" s="5" t="e">
        <f>VLOOKUP(Tabla13[[#This Row],[Ref]],Hoja1!C:O,13,FALSE)</f>
        <v>#N/A</v>
      </c>
      <c r="Q648" s="5" t="e">
        <f>VLOOKUP(Tabla13[[#This Row],[Ref]],Hoja1!C:P,14,FALSE)</f>
        <v>#N/A</v>
      </c>
      <c r="R648" s="5" t="e">
        <f>VLOOKUP(Tabla13[[#This Row],[Ref]],Hoja1!C:Q,15,FALSE)</f>
        <v>#N/A</v>
      </c>
      <c r="S648" s="5" t="e">
        <f>VLOOKUP(Tabla13[[#This Row],[Ref]],Hoja1!C:R,16,FALSE)</f>
        <v>#N/A</v>
      </c>
      <c r="T648" s="5" t="e">
        <f>VLOOKUP(Tabla13[[#This Row],[Ref]],Hoja1!C:S,17,FALSE)</f>
        <v>#N/A</v>
      </c>
      <c r="U648" s="5" t="e">
        <f>VLOOKUP(Tabla13[[#This Row],[Ref]],Hoja1!C:T,18,FALSE)</f>
        <v>#N/A</v>
      </c>
      <c r="V648" s="5" t="e">
        <f>VLOOKUP(Tabla13[[#This Row],[Ref]],Hoja1!C:U,19,FALSE)</f>
        <v>#N/A</v>
      </c>
      <c r="W648" s="5" t="e">
        <f>VLOOKUP(Tabla13[[#This Row],[Ref]],Hoja1!C:V,20,FALSE)</f>
        <v>#N/A</v>
      </c>
      <c r="X648" s="5" t="e">
        <f>VLOOKUP(Tabla13[[#This Row],[Ref]],Hoja1!C:W,21,FALSE)</f>
        <v>#N/A</v>
      </c>
      <c r="Y648" s="5" t="e">
        <f>VLOOKUP(Tabla13[[#This Row],[Ref]],Hoja1!C:X,22,FALSE)</f>
        <v>#N/A</v>
      </c>
      <c r="Z648" s="2" t="e">
        <f>SUM(Tabla13[[#This Row],[18]:[38]])</f>
        <v>#N/A</v>
      </c>
      <c r="AA648" s="6">
        <v>24.95</v>
      </c>
      <c r="AB648" s="6">
        <v>25.95</v>
      </c>
      <c r="AC648" s="6"/>
      <c r="AD648" s="3">
        <f>Tabla13[[#This Row],[Price 1]]*2.3</f>
        <v>57.384999999999991</v>
      </c>
      <c r="AE648" s="3"/>
      <c r="AF648" s="3"/>
      <c r="AG648" s="3"/>
    </row>
    <row r="649" spans="1:33" ht="55.5" hidden="1" customHeight="1" x14ac:dyDescent="0.3">
      <c r="A649" s="9"/>
      <c r="B649" s="4" t="s">
        <v>12</v>
      </c>
      <c r="C649" s="4" t="s">
        <v>890</v>
      </c>
      <c r="D649" s="4" t="s">
        <v>891</v>
      </c>
      <c r="E649" s="5" t="e">
        <f>VLOOKUP(Tabla13[[#This Row],[Ref]],Hoja1!C:D,2,FALSE)</f>
        <v>#N/A</v>
      </c>
      <c r="F649" s="5" t="e">
        <f>VLOOKUP(Tabla13[[#This Row],[Ref]],Hoja1!C:E,3,FALSE)</f>
        <v>#N/A</v>
      </c>
      <c r="G649" s="5" t="e">
        <f>VLOOKUP(Tabla13[[#This Row],[Ref]],Hoja1!C:F,4,FALSE)</f>
        <v>#N/A</v>
      </c>
      <c r="H649" s="5" t="e">
        <f>VLOOKUP(Tabla13[[#This Row],[Ref]],Hoja1!C:G,5,FALSE)</f>
        <v>#N/A</v>
      </c>
      <c r="I649" s="5" t="e">
        <f>VLOOKUP(Tabla13[[#This Row],[Ref]],Hoja1!C:H,6,FALSE)</f>
        <v>#N/A</v>
      </c>
      <c r="J649" s="5" t="e">
        <f>VLOOKUP(Tabla13[[#This Row],[Ref]],Hoja1!C:I,7,FALSE)</f>
        <v>#N/A</v>
      </c>
      <c r="K649" s="5" t="e">
        <f>VLOOKUP(Tabla13[[#This Row],[Ref]],Hoja1!C:J,8,FALSE)</f>
        <v>#N/A</v>
      </c>
      <c r="L649" s="5" t="e">
        <f>VLOOKUP(Tabla13[[#This Row],[Ref]],Hoja1!C:K,9,FALSE)</f>
        <v>#N/A</v>
      </c>
      <c r="M649" s="5" t="e">
        <f>VLOOKUP(Tabla13[[#This Row],[Ref]],Hoja1!C:L,10,FALSE)</f>
        <v>#N/A</v>
      </c>
      <c r="N649" s="5" t="e">
        <f>VLOOKUP(Tabla13[[#This Row],[Ref]],Hoja1!C:M,11,FALSE)</f>
        <v>#N/A</v>
      </c>
      <c r="O649" s="5" t="e">
        <f>VLOOKUP(Tabla13[[#This Row],[Ref]],Hoja1!C:N,12,FALSE)</f>
        <v>#N/A</v>
      </c>
      <c r="P649" s="5" t="e">
        <f>VLOOKUP(Tabla13[[#This Row],[Ref]],Hoja1!C:O,13,FALSE)</f>
        <v>#N/A</v>
      </c>
      <c r="Q649" s="5" t="e">
        <f>VLOOKUP(Tabla13[[#This Row],[Ref]],Hoja1!C:P,14,FALSE)</f>
        <v>#N/A</v>
      </c>
      <c r="R649" s="5" t="e">
        <f>VLOOKUP(Tabla13[[#This Row],[Ref]],Hoja1!C:Q,15,FALSE)</f>
        <v>#N/A</v>
      </c>
      <c r="S649" s="5" t="e">
        <f>VLOOKUP(Tabla13[[#This Row],[Ref]],Hoja1!C:R,16,FALSE)</f>
        <v>#N/A</v>
      </c>
      <c r="T649" s="5" t="e">
        <f>VLOOKUP(Tabla13[[#This Row],[Ref]],Hoja1!C:S,17,FALSE)</f>
        <v>#N/A</v>
      </c>
      <c r="U649" s="5" t="e">
        <f>VLOOKUP(Tabla13[[#This Row],[Ref]],Hoja1!C:T,18,FALSE)</f>
        <v>#N/A</v>
      </c>
      <c r="V649" s="5" t="e">
        <f>VLOOKUP(Tabla13[[#This Row],[Ref]],Hoja1!C:U,19,FALSE)</f>
        <v>#N/A</v>
      </c>
      <c r="W649" s="5" t="e">
        <f>VLOOKUP(Tabla13[[#This Row],[Ref]],Hoja1!C:V,20,FALSE)</f>
        <v>#N/A</v>
      </c>
      <c r="X649" s="5" t="e">
        <f>VLOOKUP(Tabla13[[#This Row],[Ref]],Hoja1!C:W,21,FALSE)</f>
        <v>#N/A</v>
      </c>
      <c r="Y649" s="5" t="e">
        <f>VLOOKUP(Tabla13[[#This Row],[Ref]],Hoja1!C:X,22,FALSE)</f>
        <v>#N/A</v>
      </c>
      <c r="Z649" s="2" t="e">
        <f>SUM(Tabla13[[#This Row],[18]:[38]])</f>
        <v>#N/A</v>
      </c>
      <c r="AA649" s="6">
        <v>25.95</v>
      </c>
      <c r="AB649" s="6">
        <v>27.95</v>
      </c>
      <c r="AC649" s="6"/>
      <c r="AD649" s="3">
        <f>Tabla13[[#This Row],[Price 1]]*2.3</f>
        <v>59.684999999999995</v>
      </c>
      <c r="AE649" s="3"/>
      <c r="AF649" s="3"/>
      <c r="AG649" s="3"/>
    </row>
    <row r="650" spans="1:33" ht="55.5" hidden="1" customHeight="1" x14ac:dyDescent="0.3">
      <c r="A650" s="9"/>
      <c r="B650" s="4" t="s">
        <v>12</v>
      </c>
      <c r="C650" s="4" t="s">
        <v>892</v>
      </c>
      <c r="D650" s="4" t="s">
        <v>891</v>
      </c>
      <c r="E650" s="5" t="e">
        <f>VLOOKUP(Tabla13[[#This Row],[Ref]],Hoja1!C:D,2,FALSE)</f>
        <v>#N/A</v>
      </c>
      <c r="F650" s="5" t="e">
        <f>VLOOKUP(Tabla13[[#This Row],[Ref]],Hoja1!C:E,3,FALSE)</f>
        <v>#N/A</v>
      </c>
      <c r="G650" s="5" t="e">
        <f>VLOOKUP(Tabla13[[#This Row],[Ref]],Hoja1!C:F,4,FALSE)</f>
        <v>#N/A</v>
      </c>
      <c r="H650" s="5" t="e">
        <f>VLOOKUP(Tabla13[[#This Row],[Ref]],Hoja1!C:G,5,FALSE)</f>
        <v>#N/A</v>
      </c>
      <c r="I650" s="5" t="e">
        <f>VLOOKUP(Tabla13[[#This Row],[Ref]],Hoja1!C:H,6,FALSE)</f>
        <v>#N/A</v>
      </c>
      <c r="J650" s="5" t="e">
        <f>VLOOKUP(Tabla13[[#This Row],[Ref]],Hoja1!C:I,7,FALSE)</f>
        <v>#N/A</v>
      </c>
      <c r="K650" s="5" t="e">
        <f>VLOOKUP(Tabla13[[#This Row],[Ref]],Hoja1!C:J,8,FALSE)</f>
        <v>#N/A</v>
      </c>
      <c r="L650" s="5" t="e">
        <f>VLOOKUP(Tabla13[[#This Row],[Ref]],Hoja1!C:K,9,FALSE)</f>
        <v>#N/A</v>
      </c>
      <c r="M650" s="5" t="e">
        <f>VLOOKUP(Tabla13[[#This Row],[Ref]],Hoja1!C:L,10,FALSE)</f>
        <v>#N/A</v>
      </c>
      <c r="N650" s="5" t="e">
        <f>VLOOKUP(Tabla13[[#This Row],[Ref]],Hoja1!C:M,11,FALSE)</f>
        <v>#N/A</v>
      </c>
      <c r="O650" s="5" t="e">
        <f>VLOOKUP(Tabla13[[#This Row],[Ref]],Hoja1!C:N,12,FALSE)</f>
        <v>#N/A</v>
      </c>
      <c r="P650" s="5" t="e">
        <f>VLOOKUP(Tabla13[[#This Row],[Ref]],Hoja1!C:O,13,FALSE)</f>
        <v>#N/A</v>
      </c>
      <c r="Q650" s="5" t="e">
        <f>VLOOKUP(Tabla13[[#This Row],[Ref]],Hoja1!C:P,14,FALSE)</f>
        <v>#N/A</v>
      </c>
      <c r="R650" s="5" t="e">
        <f>VLOOKUP(Tabla13[[#This Row],[Ref]],Hoja1!C:Q,15,FALSE)</f>
        <v>#N/A</v>
      </c>
      <c r="S650" s="5" t="e">
        <f>VLOOKUP(Tabla13[[#This Row],[Ref]],Hoja1!C:R,16,FALSE)</f>
        <v>#N/A</v>
      </c>
      <c r="T650" s="5" t="e">
        <f>VLOOKUP(Tabla13[[#This Row],[Ref]],Hoja1!C:S,17,FALSE)</f>
        <v>#N/A</v>
      </c>
      <c r="U650" s="5" t="e">
        <f>VLOOKUP(Tabla13[[#This Row],[Ref]],Hoja1!C:T,18,FALSE)</f>
        <v>#N/A</v>
      </c>
      <c r="V650" s="5" t="e">
        <f>VLOOKUP(Tabla13[[#This Row],[Ref]],Hoja1!C:U,19,FALSE)</f>
        <v>#N/A</v>
      </c>
      <c r="W650" s="5" t="e">
        <f>VLOOKUP(Tabla13[[#This Row],[Ref]],Hoja1!C:V,20,FALSE)</f>
        <v>#N/A</v>
      </c>
      <c r="X650" s="5" t="e">
        <f>VLOOKUP(Tabla13[[#This Row],[Ref]],Hoja1!C:W,21,FALSE)</f>
        <v>#N/A</v>
      </c>
      <c r="Y650" s="5" t="e">
        <f>VLOOKUP(Tabla13[[#This Row],[Ref]],Hoja1!C:X,22,FALSE)</f>
        <v>#N/A</v>
      </c>
      <c r="Z650" s="2" t="e">
        <f>SUM(Tabla13[[#This Row],[18]:[38]])</f>
        <v>#N/A</v>
      </c>
      <c r="AA650" s="6">
        <v>25.95</v>
      </c>
      <c r="AB650" s="6">
        <v>27.95</v>
      </c>
      <c r="AC650" s="6"/>
      <c r="AD650" s="3">
        <f>Tabla13[[#This Row],[Price 1]]*2.3</f>
        <v>59.684999999999995</v>
      </c>
      <c r="AE650" s="3"/>
      <c r="AF650" s="3"/>
      <c r="AG650" s="3"/>
    </row>
    <row r="651" spans="1:33" ht="55.5" hidden="1" customHeight="1" x14ac:dyDescent="0.3">
      <c r="A651" s="9"/>
      <c r="B651" s="4" t="s">
        <v>12</v>
      </c>
      <c r="C651" s="4" t="s">
        <v>893</v>
      </c>
      <c r="D651" s="4" t="s">
        <v>891</v>
      </c>
      <c r="E651" s="5" t="e">
        <f>VLOOKUP(Tabla13[[#This Row],[Ref]],Hoja1!C:D,2,FALSE)</f>
        <v>#N/A</v>
      </c>
      <c r="F651" s="5" t="e">
        <f>VLOOKUP(Tabla13[[#This Row],[Ref]],Hoja1!C:E,3,FALSE)</f>
        <v>#N/A</v>
      </c>
      <c r="G651" s="5" t="e">
        <f>VLOOKUP(Tabla13[[#This Row],[Ref]],Hoja1!C:F,4,FALSE)</f>
        <v>#N/A</v>
      </c>
      <c r="H651" s="5" t="e">
        <f>VLOOKUP(Tabla13[[#This Row],[Ref]],Hoja1!C:G,5,FALSE)</f>
        <v>#N/A</v>
      </c>
      <c r="I651" s="5" t="e">
        <f>VLOOKUP(Tabla13[[#This Row],[Ref]],Hoja1!C:H,6,FALSE)</f>
        <v>#N/A</v>
      </c>
      <c r="J651" s="5" t="e">
        <f>VLOOKUP(Tabla13[[#This Row],[Ref]],Hoja1!C:I,7,FALSE)</f>
        <v>#N/A</v>
      </c>
      <c r="K651" s="5" t="e">
        <f>VLOOKUP(Tabla13[[#This Row],[Ref]],Hoja1!C:J,8,FALSE)</f>
        <v>#N/A</v>
      </c>
      <c r="L651" s="5" t="e">
        <f>VLOOKUP(Tabla13[[#This Row],[Ref]],Hoja1!C:K,9,FALSE)</f>
        <v>#N/A</v>
      </c>
      <c r="M651" s="5" t="e">
        <f>VLOOKUP(Tabla13[[#This Row],[Ref]],Hoja1!C:L,10,FALSE)</f>
        <v>#N/A</v>
      </c>
      <c r="N651" s="5" t="e">
        <f>VLOOKUP(Tabla13[[#This Row],[Ref]],Hoja1!C:M,11,FALSE)</f>
        <v>#N/A</v>
      </c>
      <c r="O651" s="5" t="e">
        <f>VLOOKUP(Tabla13[[#This Row],[Ref]],Hoja1!C:N,12,FALSE)</f>
        <v>#N/A</v>
      </c>
      <c r="P651" s="5" t="e">
        <f>VLOOKUP(Tabla13[[#This Row],[Ref]],Hoja1!C:O,13,FALSE)</f>
        <v>#N/A</v>
      </c>
      <c r="Q651" s="5" t="e">
        <f>VLOOKUP(Tabla13[[#This Row],[Ref]],Hoja1!C:P,14,FALSE)</f>
        <v>#N/A</v>
      </c>
      <c r="R651" s="5" t="e">
        <f>VLOOKUP(Tabla13[[#This Row],[Ref]],Hoja1!C:Q,15,FALSE)</f>
        <v>#N/A</v>
      </c>
      <c r="S651" s="5" t="e">
        <f>VLOOKUP(Tabla13[[#This Row],[Ref]],Hoja1!C:R,16,FALSE)</f>
        <v>#N/A</v>
      </c>
      <c r="T651" s="5" t="e">
        <f>VLOOKUP(Tabla13[[#This Row],[Ref]],Hoja1!C:S,17,FALSE)</f>
        <v>#N/A</v>
      </c>
      <c r="U651" s="5" t="e">
        <f>VLOOKUP(Tabla13[[#This Row],[Ref]],Hoja1!C:T,18,FALSE)</f>
        <v>#N/A</v>
      </c>
      <c r="V651" s="5" t="e">
        <f>VLOOKUP(Tabla13[[#This Row],[Ref]],Hoja1!C:U,19,FALSE)</f>
        <v>#N/A</v>
      </c>
      <c r="W651" s="5" t="e">
        <f>VLOOKUP(Tabla13[[#This Row],[Ref]],Hoja1!C:V,20,FALSE)</f>
        <v>#N/A</v>
      </c>
      <c r="X651" s="5" t="e">
        <f>VLOOKUP(Tabla13[[#This Row],[Ref]],Hoja1!C:W,21,FALSE)</f>
        <v>#N/A</v>
      </c>
      <c r="Y651" s="5" t="e">
        <f>VLOOKUP(Tabla13[[#This Row],[Ref]],Hoja1!C:X,22,FALSE)</f>
        <v>#N/A</v>
      </c>
      <c r="Z651" s="2" t="e">
        <f>SUM(Tabla13[[#This Row],[18]:[38]])</f>
        <v>#N/A</v>
      </c>
      <c r="AA651" s="6">
        <v>25.95</v>
      </c>
      <c r="AB651" s="6">
        <v>27.95</v>
      </c>
      <c r="AC651" s="6"/>
      <c r="AD651" s="3">
        <f>Tabla13[[#This Row],[Price 1]]*2.3</f>
        <v>59.684999999999995</v>
      </c>
      <c r="AE651" s="3"/>
      <c r="AF651" s="3"/>
      <c r="AG651" s="3"/>
    </row>
    <row r="652" spans="1:33" ht="55.5" hidden="1" customHeight="1" x14ac:dyDescent="0.3">
      <c r="A652" s="9"/>
      <c r="B652" s="4" t="s">
        <v>12</v>
      </c>
      <c r="C652" s="4" t="s">
        <v>894</v>
      </c>
      <c r="D652" s="4" t="s">
        <v>895</v>
      </c>
      <c r="E652" s="5">
        <f>VLOOKUP(Tabla13[[#This Row],[Ref]],Hoja1!C:D,2,FALSE)</f>
        <v>0</v>
      </c>
      <c r="F652" s="5">
        <f>VLOOKUP(Tabla13[[#This Row],[Ref]],Hoja1!C:E,3,FALSE)</f>
        <v>1</v>
      </c>
      <c r="G652" s="5">
        <f>VLOOKUP(Tabla13[[#This Row],[Ref]],Hoja1!C:F,4,FALSE)</f>
        <v>1</v>
      </c>
      <c r="H652" s="5">
        <f>VLOOKUP(Tabla13[[#This Row],[Ref]],Hoja1!C:G,5,FALSE)</f>
        <v>0</v>
      </c>
      <c r="I652" s="5">
        <f>VLOOKUP(Tabla13[[#This Row],[Ref]],Hoja1!C:H,6,FALSE)</f>
        <v>0</v>
      </c>
      <c r="J652" s="5">
        <f>VLOOKUP(Tabla13[[#This Row],[Ref]],Hoja1!C:I,7,FALSE)</f>
        <v>0</v>
      </c>
      <c r="K652" s="5">
        <f>VLOOKUP(Tabla13[[#This Row],[Ref]],Hoja1!C:J,8,FALSE)</f>
        <v>0</v>
      </c>
      <c r="L652" s="5">
        <f>VLOOKUP(Tabla13[[#This Row],[Ref]],Hoja1!C:K,9,FALSE)</f>
        <v>0</v>
      </c>
      <c r="M652" s="5">
        <f>VLOOKUP(Tabla13[[#This Row],[Ref]],Hoja1!C:L,10,FALSE)</f>
        <v>0</v>
      </c>
      <c r="N652" s="5">
        <f>VLOOKUP(Tabla13[[#This Row],[Ref]],Hoja1!C:M,11,FALSE)</f>
        <v>0</v>
      </c>
      <c r="O652" s="5">
        <f>VLOOKUP(Tabla13[[#This Row],[Ref]],Hoja1!C:N,12,FALSE)</f>
        <v>0</v>
      </c>
      <c r="P652" s="5">
        <f>VLOOKUP(Tabla13[[#This Row],[Ref]],Hoja1!C:O,13,FALSE)</f>
        <v>0</v>
      </c>
      <c r="Q652" s="5">
        <f>VLOOKUP(Tabla13[[#This Row],[Ref]],Hoja1!C:P,14,FALSE)</f>
        <v>0</v>
      </c>
      <c r="R652" s="5">
        <f>VLOOKUP(Tabla13[[#This Row],[Ref]],Hoja1!C:Q,15,FALSE)</f>
        <v>0</v>
      </c>
      <c r="S652" s="5">
        <f>VLOOKUP(Tabla13[[#This Row],[Ref]],Hoja1!C:R,16,FALSE)</f>
        <v>0</v>
      </c>
      <c r="T652" s="5">
        <f>VLOOKUP(Tabla13[[#This Row],[Ref]],Hoja1!C:S,17,FALSE)</f>
        <v>0</v>
      </c>
      <c r="U652" s="5">
        <f>VLOOKUP(Tabla13[[#This Row],[Ref]],Hoja1!C:T,18,FALSE)</f>
        <v>0</v>
      </c>
      <c r="V652" s="5">
        <f>VLOOKUP(Tabla13[[#This Row],[Ref]],Hoja1!C:U,19,FALSE)</f>
        <v>0</v>
      </c>
      <c r="W652" s="5">
        <f>VLOOKUP(Tabla13[[#This Row],[Ref]],Hoja1!C:V,20,FALSE)</f>
        <v>0</v>
      </c>
      <c r="X652" s="5">
        <f>VLOOKUP(Tabla13[[#This Row],[Ref]],Hoja1!C:W,21,FALSE)</f>
        <v>0</v>
      </c>
      <c r="Y652" s="5">
        <f>VLOOKUP(Tabla13[[#This Row],[Ref]],Hoja1!C:X,22,FALSE)</f>
        <v>0</v>
      </c>
      <c r="Z652" s="2">
        <f>SUM(Tabla13[[#This Row],[18]:[38]])</f>
        <v>2</v>
      </c>
      <c r="AA652" s="6">
        <v>27.95</v>
      </c>
      <c r="AB652" s="6">
        <v>28.95</v>
      </c>
      <c r="AC652" s="6"/>
      <c r="AD652" s="3">
        <f>Tabla13[[#This Row],[Price 1]]*2.3</f>
        <v>64.284999999999997</v>
      </c>
      <c r="AE652" s="3">
        <f>Tabla13[[#This Row],[Price 2]]*2.3</f>
        <v>66.584999999999994</v>
      </c>
      <c r="AF652" s="3"/>
      <c r="AG652" s="3" t="s">
        <v>1643</v>
      </c>
    </row>
    <row r="653" spans="1:33" ht="55.5" hidden="1" customHeight="1" x14ac:dyDescent="0.3">
      <c r="A653" s="9"/>
      <c r="B653" s="4" t="s">
        <v>12</v>
      </c>
      <c r="C653" s="4" t="s">
        <v>896</v>
      </c>
      <c r="D653" s="4" t="s">
        <v>895</v>
      </c>
      <c r="E653" s="5" t="e">
        <f>VLOOKUP(Tabla13[[#This Row],[Ref]],Hoja1!C:D,2,FALSE)</f>
        <v>#N/A</v>
      </c>
      <c r="F653" s="5" t="e">
        <f>VLOOKUP(Tabla13[[#This Row],[Ref]],Hoja1!C:E,3,FALSE)</f>
        <v>#N/A</v>
      </c>
      <c r="G653" s="5" t="e">
        <f>VLOOKUP(Tabla13[[#This Row],[Ref]],Hoja1!C:F,4,FALSE)</f>
        <v>#N/A</v>
      </c>
      <c r="H653" s="5" t="e">
        <f>VLOOKUP(Tabla13[[#This Row],[Ref]],Hoja1!C:G,5,FALSE)</f>
        <v>#N/A</v>
      </c>
      <c r="I653" s="5" t="e">
        <f>VLOOKUP(Tabla13[[#This Row],[Ref]],Hoja1!C:H,6,FALSE)</f>
        <v>#N/A</v>
      </c>
      <c r="J653" s="5" t="e">
        <f>VLOOKUP(Tabla13[[#This Row],[Ref]],Hoja1!C:I,7,FALSE)</f>
        <v>#N/A</v>
      </c>
      <c r="K653" s="5" t="e">
        <f>VLOOKUP(Tabla13[[#This Row],[Ref]],Hoja1!C:J,8,FALSE)</f>
        <v>#N/A</v>
      </c>
      <c r="L653" s="5" t="e">
        <f>VLOOKUP(Tabla13[[#This Row],[Ref]],Hoja1!C:K,9,FALSE)</f>
        <v>#N/A</v>
      </c>
      <c r="M653" s="5" t="e">
        <f>VLOOKUP(Tabla13[[#This Row],[Ref]],Hoja1!C:L,10,FALSE)</f>
        <v>#N/A</v>
      </c>
      <c r="N653" s="5" t="e">
        <f>VLOOKUP(Tabla13[[#This Row],[Ref]],Hoja1!C:M,11,FALSE)</f>
        <v>#N/A</v>
      </c>
      <c r="O653" s="5" t="e">
        <f>VLOOKUP(Tabla13[[#This Row],[Ref]],Hoja1!C:N,12,FALSE)</f>
        <v>#N/A</v>
      </c>
      <c r="P653" s="5" t="e">
        <f>VLOOKUP(Tabla13[[#This Row],[Ref]],Hoja1!C:O,13,FALSE)</f>
        <v>#N/A</v>
      </c>
      <c r="Q653" s="5" t="e">
        <f>VLOOKUP(Tabla13[[#This Row],[Ref]],Hoja1!C:P,14,FALSE)</f>
        <v>#N/A</v>
      </c>
      <c r="R653" s="5" t="e">
        <f>VLOOKUP(Tabla13[[#This Row],[Ref]],Hoja1!C:Q,15,FALSE)</f>
        <v>#N/A</v>
      </c>
      <c r="S653" s="5" t="e">
        <f>VLOOKUP(Tabla13[[#This Row],[Ref]],Hoja1!C:R,16,FALSE)</f>
        <v>#N/A</v>
      </c>
      <c r="T653" s="5" t="e">
        <f>VLOOKUP(Tabla13[[#This Row],[Ref]],Hoja1!C:S,17,FALSE)</f>
        <v>#N/A</v>
      </c>
      <c r="U653" s="5" t="e">
        <f>VLOOKUP(Tabla13[[#This Row],[Ref]],Hoja1!C:T,18,FALSE)</f>
        <v>#N/A</v>
      </c>
      <c r="V653" s="5" t="e">
        <f>VLOOKUP(Tabla13[[#This Row],[Ref]],Hoja1!C:U,19,FALSE)</f>
        <v>#N/A</v>
      </c>
      <c r="W653" s="5" t="e">
        <f>VLOOKUP(Tabla13[[#This Row],[Ref]],Hoja1!C:V,20,FALSE)</f>
        <v>#N/A</v>
      </c>
      <c r="X653" s="5" t="e">
        <f>VLOOKUP(Tabla13[[#This Row],[Ref]],Hoja1!C:W,21,FALSE)</f>
        <v>#N/A</v>
      </c>
      <c r="Y653" s="5" t="e">
        <f>VLOOKUP(Tabla13[[#This Row],[Ref]],Hoja1!C:X,22,FALSE)</f>
        <v>#N/A</v>
      </c>
      <c r="Z653" s="2" t="e">
        <f>SUM(Tabla13[[#This Row],[18]:[38]])</f>
        <v>#N/A</v>
      </c>
      <c r="AA653" s="6">
        <v>27.95</v>
      </c>
      <c r="AB653" s="6">
        <v>28.95</v>
      </c>
      <c r="AC653" s="6"/>
      <c r="AD653" s="3">
        <f>Tabla13[[#This Row],[Price 1]]*2.3</f>
        <v>64.284999999999997</v>
      </c>
      <c r="AE653" s="3"/>
      <c r="AF653" s="3"/>
      <c r="AG653" s="3"/>
    </row>
    <row r="654" spans="1:33" ht="55.5" hidden="1" customHeight="1" x14ac:dyDescent="0.3">
      <c r="A654" s="9"/>
      <c r="B654" s="4" t="s">
        <v>12</v>
      </c>
      <c r="C654" s="4" t="s">
        <v>897</v>
      </c>
      <c r="D654" s="4" t="s">
        <v>895</v>
      </c>
      <c r="E654" s="5" t="e">
        <f>VLOOKUP(Tabla13[[#This Row],[Ref]],Hoja1!C:D,2,FALSE)</f>
        <v>#N/A</v>
      </c>
      <c r="F654" s="5" t="e">
        <f>VLOOKUP(Tabla13[[#This Row],[Ref]],Hoja1!C:E,3,FALSE)</f>
        <v>#N/A</v>
      </c>
      <c r="G654" s="5" t="e">
        <f>VLOOKUP(Tabla13[[#This Row],[Ref]],Hoja1!C:F,4,FALSE)</f>
        <v>#N/A</v>
      </c>
      <c r="H654" s="5" t="e">
        <f>VLOOKUP(Tabla13[[#This Row],[Ref]],Hoja1!C:G,5,FALSE)</f>
        <v>#N/A</v>
      </c>
      <c r="I654" s="5" t="e">
        <f>VLOOKUP(Tabla13[[#This Row],[Ref]],Hoja1!C:H,6,FALSE)</f>
        <v>#N/A</v>
      </c>
      <c r="J654" s="5" t="e">
        <f>VLOOKUP(Tabla13[[#This Row],[Ref]],Hoja1!C:I,7,FALSE)</f>
        <v>#N/A</v>
      </c>
      <c r="K654" s="5" t="e">
        <f>VLOOKUP(Tabla13[[#This Row],[Ref]],Hoja1!C:J,8,FALSE)</f>
        <v>#N/A</v>
      </c>
      <c r="L654" s="5" t="e">
        <f>VLOOKUP(Tabla13[[#This Row],[Ref]],Hoja1!C:K,9,FALSE)</f>
        <v>#N/A</v>
      </c>
      <c r="M654" s="5" t="e">
        <f>VLOOKUP(Tabla13[[#This Row],[Ref]],Hoja1!C:L,10,FALSE)</f>
        <v>#N/A</v>
      </c>
      <c r="N654" s="5" t="e">
        <f>VLOOKUP(Tabla13[[#This Row],[Ref]],Hoja1!C:M,11,FALSE)</f>
        <v>#N/A</v>
      </c>
      <c r="O654" s="5" t="e">
        <f>VLOOKUP(Tabla13[[#This Row],[Ref]],Hoja1!C:N,12,FALSE)</f>
        <v>#N/A</v>
      </c>
      <c r="P654" s="5" t="e">
        <f>VLOOKUP(Tabla13[[#This Row],[Ref]],Hoja1!C:O,13,FALSE)</f>
        <v>#N/A</v>
      </c>
      <c r="Q654" s="5" t="e">
        <f>VLOOKUP(Tabla13[[#This Row],[Ref]],Hoja1!C:P,14,FALSE)</f>
        <v>#N/A</v>
      </c>
      <c r="R654" s="5" t="e">
        <f>VLOOKUP(Tabla13[[#This Row],[Ref]],Hoja1!C:Q,15,FALSE)</f>
        <v>#N/A</v>
      </c>
      <c r="S654" s="5" t="e">
        <f>VLOOKUP(Tabla13[[#This Row],[Ref]],Hoja1!C:R,16,FALSE)</f>
        <v>#N/A</v>
      </c>
      <c r="T654" s="5" t="e">
        <f>VLOOKUP(Tabla13[[#This Row],[Ref]],Hoja1!C:S,17,FALSE)</f>
        <v>#N/A</v>
      </c>
      <c r="U654" s="5" t="e">
        <f>VLOOKUP(Tabla13[[#This Row],[Ref]],Hoja1!C:T,18,FALSE)</f>
        <v>#N/A</v>
      </c>
      <c r="V654" s="5" t="e">
        <f>VLOOKUP(Tabla13[[#This Row],[Ref]],Hoja1!C:U,19,FALSE)</f>
        <v>#N/A</v>
      </c>
      <c r="W654" s="5" t="e">
        <f>VLOOKUP(Tabla13[[#This Row],[Ref]],Hoja1!C:V,20,FALSE)</f>
        <v>#N/A</v>
      </c>
      <c r="X654" s="5" t="e">
        <f>VLOOKUP(Tabla13[[#This Row],[Ref]],Hoja1!C:W,21,FALSE)</f>
        <v>#N/A</v>
      </c>
      <c r="Y654" s="5" t="e">
        <f>VLOOKUP(Tabla13[[#This Row],[Ref]],Hoja1!C:X,22,FALSE)</f>
        <v>#N/A</v>
      </c>
      <c r="Z654" s="2" t="e">
        <f>SUM(Tabla13[[#This Row],[18]:[38]])</f>
        <v>#N/A</v>
      </c>
      <c r="AA654" s="6">
        <v>27.95</v>
      </c>
      <c r="AB654" s="6">
        <v>28.95</v>
      </c>
      <c r="AC654" s="6"/>
      <c r="AD654" s="3">
        <f>Tabla13[[#This Row],[Price 1]]*2.3</f>
        <v>64.284999999999997</v>
      </c>
      <c r="AE654" s="3"/>
      <c r="AF654" s="3"/>
      <c r="AG654" s="3"/>
    </row>
    <row r="655" spans="1:33" ht="55.5" hidden="1" customHeight="1" x14ac:dyDescent="0.3">
      <c r="A655" s="9"/>
      <c r="B655" s="4" t="s">
        <v>12</v>
      </c>
      <c r="C655" s="4" t="s">
        <v>898</v>
      </c>
      <c r="D655" s="4" t="s">
        <v>895</v>
      </c>
      <c r="E655" s="5" t="e">
        <f>VLOOKUP(Tabla13[[#This Row],[Ref]],Hoja1!C:D,2,FALSE)</f>
        <v>#N/A</v>
      </c>
      <c r="F655" s="5" t="e">
        <f>VLOOKUP(Tabla13[[#This Row],[Ref]],Hoja1!C:E,3,FALSE)</f>
        <v>#N/A</v>
      </c>
      <c r="G655" s="5" t="e">
        <f>VLOOKUP(Tabla13[[#This Row],[Ref]],Hoja1!C:F,4,FALSE)</f>
        <v>#N/A</v>
      </c>
      <c r="H655" s="5" t="e">
        <f>VLOOKUP(Tabla13[[#This Row],[Ref]],Hoja1!C:G,5,FALSE)</f>
        <v>#N/A</v>
      </c>
      <c r="I655" s="5" t="e">
        <f>VLOOKUP(Tabla13[[#This Row],[Ref]],Hoja1!C:H,6,FALSE)</f>
        <v>#N/A</v>
      </c>
      <c r="J655" s="5" t="e">
        <f>VLOOKUP(Tabla13[[#This Row],[Ref]],Hoja1!C:I,7,FALSE)</f>
        <v>#N/A</v>
      </c>
      <c r="K655" s="5" t="e">
        <f>VLOOKUP(Tabla13[[#This Row],[Ref]],Hoja1!C:J,8,FALSE)</f>
        <v>#N/A</v>
      </c>
      <c r="L655" s="5" t="e">
        <f>VLOOKUP(Tabla13[[#This Row],[Ref]],Hoja1!C:K,9,FALSE)</f>
        <v>#N/A</v>
      </c>
      <c r="M655" s="5" t="e">
        <f>VLOOKUP(Tabla13[[#This Row],[Ref]],Hoja1!C:L,10,FALSE)</f>
        <v>#N/A</v>
      </c>
      <c r="N655" s="5" t="e">
        <f>VLOOKUP(Tabla13[[#This Row],[Ref]],Hoja1!C:M,11,FALSE)</f>
        <v>#N/A</v>
      </c>
      <c r="O655" s="5" t="e">
        <f>VLOOKUP(Tabla13[[#This Row],[Ref]],Hoja1!C:N,12,FALSE)</f>
        <v>#N/A</v>
      </c>
      <c r="P655" s="5" t="e">
        <f>VLOOKUP(Tabla13[[#This Row],[Ref]],Hoja1!C:O,13,FALSE)</f>
        <v>#N/A</v>
      </c>
      <c r="Q655" s="5" t="e">
        <f>VLOOKUP(Tabla13[[#This Row],[Ref]],Hoja1!C:P,14,FALSE)</f>
        <v>#N/A</v>
      </c>
      <c r="R655" s="5" t="e">
        <f>VLOOKUP(Tabla13[[#This Row],[Ref]],Hoja1!C:Q,15,FALSE)</f>
        <v>#N/A</v>
      </c>
      <c r="S655" s="5" t="e">
        <f>VLOOKUP(Tabla13[[#This Row],[Ref]],Hoja1!C:R,16,FALSE)</f>
        <v>#N/A</v>
      </c>
      <c r="T655" s="5" t="e">
        <f>VLOOKUP(Tabla13[[#This Row],[Ref]],Hoja1!C:S,17,FALSE)</f>
        <v>#N/A</v>
      </c>
      <c r="U655" s="5" t="e">
        <f>VLOOKUP(Tabla13[[#This Row],[Ref]],Hoja1!C:T,18,FALSE)</f>
        <v>#N/A</v>
      </c>
      <c r="V655" s="5" t="e">
        <f>VLOOKUP(Tabla13[[#This Row],[Ref]],Hoja1!C:U,19,FALSE)</f>
        <v>#N/A</v>
      </c>
      <c r="W655" s="5" t="e">
        <f>VLOOKUP(Tabla13[[#This Row],[Ref]],Hoja1!C:V,20,FALSE)</f>
        <v>#N/A</v>
      </c>
      <c r="X655" s="5" t="e">
        <f>VLOOKUP(Tabla13[[#This Row],[Ref]],Hoja1!C:W,21,FALSE)</f>
        <v>#N/A</v>
      </c>
      <c r="Y655" s="5" t="e">
        <f>VLOOKUP(Tabla13[[#This Row],[Ref]],Hoja1!C:X,22,FALSE)</f>
        <v>#N/A</v>
      </c>
      <c r="Z655" s="2" t="e">
        <f>SUM(Tabla13[[#This Row],[18]:[38]])</f>
        <v>#N/A</v>
      </c>
      <c r="AA655" s="6">
        <v>27.95</v>
      </c>
      <c r="AB655" s="6">
        <v>28.95</v>
      </c>
      <c r="AC655" s="6"/>
      <c r="AD655" s="3">
        <f>Tabla13[[#This Row],[Price 1]]*2.3</f>
        <v>64.284999999999997</v>
      </c>
      <c r="AE655" s="3"/>
      <c r="AF655" s="3"/>
      <c r="AG655" s="3"/>
    </row>
    <row r="656" spans="1:33" ht="55.5" hidden="1" customHeight="1" x14ac:dyDescent="0.3">
      <c r="A656" s="9"/>
      <c r="B656" s="4" t="s">
        <v>12</v>
      </c>
      <c r="C656" s="4" t="s">
        <v>899</v>
      </c>
      <c r="D656" s="4" t="s">
        <v>900</v>
      </c>
      <c r="E656" s="5" t="e">
        <f>VLOOKUP(Tabla13[[#This Row],[Ref]],Hoja1!C:D,2,FALSE)</f>
        <v>#N/A</v>
      </c>
      <c r="F656" s="5" t="e">
        <f>VLOOKUP(Tabla13[[#This Row],[Ref]],Hoja1!C:E,3,FALSE)</f>
        <v>#N/A</v>
      </c>
      <c r="G656" s="5" t="e">
        <f>VLOOKUP(Tabla13[[#This Row],[Ref]],Hoja1!C:F,4,FALSE)</f>
        <v>#N/A</v>
      </c>
      <c r="H656" s="5" t="e">
        <f>VLOOKUP(Tabla13[[#This Row],[Ref]],Hoja1!C:G,5,FALSE)</f>
        <v>#N/A</v>
      </c>
      <c r="I656" s="5" t="e">
        <f>VLOOKUP(Tabla13[[#This Row],[Ref]],Hoja1!C:H,6,FALSE)</f>
        <v>#N/A</v>
      </c>
      <c r="J656" s="5" t="e">
        <f>VLOOKUP(Tabla13[[#This Row],[Ref]],Hoja1!C:I,7,FALSE)</f>
        <v>#N/A</v>
      </c>
      <c r="K656" s="5" t="e">
        <f>VLOOKUP(Tabla13[[#This Row],[Ref]],Hoja1!C:J,8,FALSE)</f>
        <v>#N/A</v>
      </c>
      <c r="L656" s="5" t="e">
        <f>VLOOKUP(Tabla13[[#This Row],[Ref]],Hoja1!C:K,9,FALSE)</f>
        <v>#N/A</v>
      </c>
      <c r="M656" s="5" t="e">
        <f>VLOOKUP(Tabla13[[#This Row],[Ref]],Hoja1!C:L,10,FALSE)</f>
        <v>#N/A</v>
      </c>
      <c r="N656" s="5" t="e">
        <f>VLOOKUP(Tabla13[[#This Row],[Ref]],Hoja1!C:M,11,FALSE)</f>
        <v>#N/A</v>
      </c>
      <c r="O656" s="5" t="e">
        <f>VLOOKUP(Tabla13[[#This Row],[Ref]],Hoja1!C:N,12,FALSE)</f>
        <v>#N/A</v>
      </c>
      <c r="P656" s="5" t="e">
        <f>VLOOKUP(Tabla13[[#This Row],[Ref]],Hoja1!C:O,13,FALSE)</f>
        <v>#N/A</v>
      </c>
      <c r="Q656" s="5" t="e">
        <f>VLOOKUP(Tabla13[[#This Row],[Ref]],Hoja1!C:P,14,FALSE)</f>
        <v>#N/A</v>
      </c>
      <c r="R656" s="5" t="e">
        <f>VLOOKUP(Tabla13[[#This Row],[Ref]],Hoja1!C:Q,15,FALSE)</f>
        <v>#N/A</v>
      </c>
      <c r="S656" s="5" t="e">
        <f>VLOOKUP(Tabla13[[#This Row],[Ref]],Hoja1!C:R,16,FALSE)</f>
        <v>#N/A</v>
      </c>
      <c r="T656" s="5" t="e">
        <f>VLOOKUP(Tabla13[[#This Row],[Ref]],Hoja1!C:S,17,FALSE)</f>
        <v>#N/A</v>
      </c>
      <c r="U656" s="5" t="e">
        <f>VLOOKUP(Tabla13[[#This Row],[Ref]],Hoja1!C:T,18,FALSE)</f>
        <v>#N/A</v>
      </c>
      <c r="V656" s="5" t="e">
        <f>VLOOKUP(Tabla13[[#This Row],[Ref]],Hoja1!C:U,19,FALSE)</f>
        <v>#N/A</v>
      </c>
      <c r="W656" s="5" t="e">
        <f>VLOOKUP(Tabla13[[#This Row],[Ref]],Hoja1!C:V,20,FALSE)</f>
        <v>#N/A</v>
      </c>
      <c r="X656" s="5" t="e">
        <f>VLOOKUP(Tabla13[[#This Row],[Ref]],Hoja1!C:W,21,FALSE)</f>
        <v>#N/A</v>
      </c>
      <c r="Y656" s="5" t="e">
        <f>VLOOKUP(Tabla13[[#This Row],[Ref]],Hoja1!C:X,22,FALSE)</f>
        <v>#N/A</v>
      </c>
      <c r="Z656" s="2" t="e">
        <f>SUM(Tabla13[[#This Row],[18]:[38]])</f>
        <v>#N/A</v>
      </c>
      <c r="AA656" s="6">
        <v>27.95</v>
      </c>
      <c r="AB656" s="6">
        <v>28.95</v>
      </c>
      <c r="AC656" s="6"/>
      <c r="AD656" s="3">
        <f>Tabla13[[#This Row],[Price 1]]*2.3</f>
        <v>64.284999999999997</v>
      </c>
      <c r="AE656" s="3"/>
      <c r="AF656" s="3"/>
      <c r="AG656" s="3"/>
    </row>
    <row r="657" spans="1:33" ht="55.5" hidden="1" customHeight="1" x14ac:dyDescent="0.3">
      <c r="A657" s="9"/>
      <c r="B657" s="4" t="s">
        <v>12</v>
      </c>
      <c r="C657" s="4" t="s">
        <v>901</v>
      </c>
      <c r="D657" s="4" t="s">
        <v>900</v>
      </c>
      <c r="E657" s="5" t="e">
        <f>VLOOKUP(Tabla13[[#This Row],[Ref]],Hoja1!C:D,2,FALSE)</f>
        <v>#N/A</v>
      </c>
      <c r="F657" s="5" t="e">
        <f>VLOOKUP(Tabla13[[#This Row],[Ref]],Hoja1!C:E,3,FALSE)</f>
        <v>#N/A</v>
      </c>
      <c r="G657" s="5" t="e">
        <f>VLOOKUP(Tabla13[[#This Row],[Ref]],Hoja1!C:F,4,FALSE)</f>
        <v>#N/A</v>
      </c>
      <c r="H657" s="5" t="e">
        <f>VLOOKUP(Tabla13[[#This Row],[Ref]],Hoja1!C:G,5,FALSE)</f>
        <v>#N/A</v>
      </c>
      <c r="I657" s="5" t="e">
        <f>VLOOKUP(Tabla13[[#This Row],[Ref]],Hoja1!C:H,6,FALSE)</f>
        <v>#N/A</v>
      </c>
      <c r="J657" s="5" t="e">
        <f>VLOOKUP(Tabla13[[#This Row],[Ref]],Hoja1!C:I,7,FALSE)</f>
        <v>#N/A</v>
      </c>
      <c r="K657" s="5" t="e">
        <f>VLOOKUP(Tabla13[[#This Row],[Ref]],Hoja1!C:J,8,FALSE)</f>
        <v>#N/A</v>
      </c>
      <c r="L657" s="5" t="e">
        <f>VLOOKUP(Tabla13[[#This Row],[Ref]],Hoja1!C:K,9,FALSE)</f>
        <v>#N/A</v>
      </c>
      <c r="M657" s="5" t="e">
        <f>VLOOKUP(Tabla13[[#This Row],[Ref]],Hoja1!C:L,10,FALSE)</f>
        <v>#N/A</v>
      </c>
      <c r="N657" s="5" t="e">
        <f>VLOOKUP(Tabla13[[#This Row],[Ref]],Hoja1!C:M,11,FALSE)</f>
        <v>#N/A</v>
      </c>
      <c r="O657" s="5" t="e">
        <f>VLOOKUP(Tabla13[[#This Row],[Ref]],Hoja1!C:N,12,FALSE)</f>
        <v>#N/A</v>
      </c>
      <c r="P657" s="5" t="e">
        <f>VLOOKUP(Tabla13[[#This Row],[Ref]],Hoja1!C:O,13,FALSE)</f>
        <v>#N/A</v>
      </c>
      <c r="Q657" s="5" t="e">
        <f>VLOOKUP(Tabla13[[#This Row],[Ref]],Hoja1!C:P,14,FALSE)</f>
        <v>#N/A</v>
      </c>
      <c r="R657" s="5" t="e">
        <f>VLOOKUP(Tabla13[[#This Row],[Ref]],Hoja1!C:Q,15,FALSE)</f>
        <v>#N/A</v>
      </c>
      <c r="S657" s="5" t="e">
        <f>VLOOKUP(Tabla13[[#This Row],[Ref]],Hoja1!C:R,16,FALSE)</f>
        <v>#N/A</v>
      </c>
      <c r="T657" s="5" t="e">
        <f>VLOOKUP(Tabla13[[#This Row],[Ref]],Hoja1!C:S,17,FALSE)</f>
        <v>#N/A</v>
      </c>
      <c r="U657" s="5" t="e">
        <f>VLOOKUP(Tabla13[[#This Row],[Ref]],Hoja1!C:T,18,FALSE)</f>
        <v>#N/A</v>
      </c>
      <c r="V657" s="5" t="e">
        <f>VLOOKUP(Tabla13[[#This Row],[Ref]],Hoja1!C:U,19,FALSE)</f>
        <v>#N/A</v>
      </c>
      <c r="W657" s="5" t="e">
        <f>VLOOKUP(Tabla13[[#This Row],[Ref]],Hoja1!C:V,20,FALSE)</f>
        <v>#N/A</v>
      </c>
      <c r="X657" s="5" t="e">
        <f>VLOOKUP(Tabla13[[#This Row],[Ref]],Hoja1!C:W,21,FALSE)</f>
        <v>#N/A</v>
      </c>
      <c r="Y657" s="5" t="e">
        <f>VLOOKUP(Tabla13[[#This Row],[Ref]],Hoja1!C:X,22,FALSE)</f>
        <v>#N/A</v>
      </c>
      <c r="Z657" s="2" t="e">
        <f>SUM(Tabla13[[#This Row],[18]:[38]])</f>
        <v>#N/A</v>
      </c>
      <c r="AA657" s="6">
        <v>27.95</v>
      </c>
      <c r="AB657" s="6">
        <v>28.95</v>
      </c>
      <c r="AC657" s="6"/>
      <c r="AD657" s="3">
        <f>Tabla13[[#This Row],[Price 1]]*2.3</f>
        <v>64.284999999999997</v>
      </c>
      <c r="AE657" s="3"/>
      <c r="AF657" s="3"/>
      <c r="AG657" s="3"/>
    </row>
    <row r="658" spans="1:33" ht="55.5" customHeight="1" x14ac:dyDescent="0.3">
      <c r="A658" s="9"/>
      <c r="B658" s="4" t="s">
        <v>12</v>
      </c>
      <c r="C658" s="4" t="s">
        <v>902</v>
      </c>
      <c r="D658" s="4" t="s">
        <v>900</v>
      </c>
      <c r="E658" s="5">
        <f>VLOOKUP(Tabla13[[#This Row],[Ref]],Hoja1!C:D,2,FALSE)</f>
        <v>0</v>
      </c>
      <c r="F658" s="5">
        <f>VLOOKUP(Tabla13[[#This Row],[Ref]],Hoja1!C:E,3,FALSE)</f>
        <v>3</v>
      </c>
      <c r="G658" s="5">
        <f>VLOOKUP(Tabla13[[#This Row],[Ref]],Hoja1!C:F,4,FALSE)</f>
        <v>0</v>
      </c>
      <c r="H658" s="5">
        <f>VLOOKUP(Tabla13[[#This Row],[Ref]],Hoja1!C:G,5,FALSE)</f>
        <v>0</v>
      </c>
      <c r="I658" s="5">
        <f>VLOOKUP(Tabla13[[#This Row],[Ref]],Hoja1!C:H,6,FALSE)</f>
        <v>0</v>
      </c>
      <c r="J658" s="5">
        <f>VLOOKUP(Tabla13[[#This Row],[Ref]],Hoja1!C:I,7,FALSE)</f>
        <v>0</v>
      </c>
      <c r="K658" s="5">
        <f>VLOOKUP(Tabla13[[#This Row],[Ref]],Hoja1!C:J,8,FALSE)</f>
        <v>0</v>
      </c>
      <c r="L658" s="5">
        <f>VLOOKUP(Tabla13[[#This Row],[Ref]],Hoja1!C:K,9,FALSE)</f>
        <v>0</v>
      </c>
      <c r="M658" s="5">
        <f>VLOOKUP(Tabla13[[#This Row],[Ref]],Hoja1!C:L,10,FALSE)</f>
        <v>0</v>
      </c>
      <c r="N658" s="5">
        <f>VLOOKUP(Tabla13[[#This Row],[Ref]],Hoja1!C:M,11,FALSE)</f>
        <v>0</v>
      </c>
      <c r="O658" s="5">
        <f>VLOOKUP(Tabla13[[#This Row],[Ref]],Hoja1!C:N,12,FALSE)</f>
        <v>0</v>
      </c>
      <c r="P658" s="5">
        <f>VLOOKUP(Tabla13[[#This Row],[Ref]],Hoja1!C:O,13,FALSE)</f>
        <v>0</v>
      </c>
      <c r="Q658" s="5">
        <f>VLOOKUP(Tabla13[[#This Row],[Ref]],Hoja1!C:P,14,FALSE)</f>
        <v>0</v>
      </c>
      <c r="R658" s="5">
        <f>VLOOKUP(Tabla13[[#This Row],[Ref]],Hoja1!C:Q,15,FALSE)</f>
        <v>0</v>
      </c>
      <c r="S658" s="5">
        <f>VLOOKUP(Tabla13[[#This Row],[Ref]],Hoja1!C:R,16,FALSE)</f>
        <v>0</v>
      </c>
      <c r="T658" s="5">
        <f>VLOOKUP(Tabla13[[#This Row],[Ref]],Hoja1!C:S,17,FALSE)</f>
        <v>0</v>
      </c>
      <c r="U658" s="5">
        <f>VLOOKUP(Tabla13[[#This Row],[Ref]],Hoja1!C:T,18,FALSE)</f>
        <v>0</v>
      </c>
      <c r="V658" s="5">
        <f>VLOOKUP(Tabla13[[#This Row],[Ref]],Hoja1!C:U,19,FALSE)</f>
        <v>0</v>
      </c>
      <c r="W658" s="5">
        <f>VLOOKUP(Tabla13[[#This Row],[Ref]],Hoja1!C:V,20,FALSE)</f>
        <v>0</v>
      </c>
      <c r="X658" s="5">
        <f>VLOOKUP(Tabla13[[#This Row],[Ref]],Hoja1!C:W,21,FALSE)</f>
        <v>0</v>
      </c>
      <c r="Y658" s="5">
        <f>VLOOKUP(Tabla13[[#This Row],[Ref]],Hoja1!C:X,22,FALSE)</f>
        <v>0</v>
      </c>
      <c r="Z658" s="2">
        <f>SUM(Tabla13[[#This Row],[18]:[38]])</f>
        <v>3</v>
      </c>
      <c r="AA658" s="6">
        <v>27.95</v>
      </c>
      <c r="AB658" s="6">
        <v>28.95</v>
      </c>
      <c r="AC658" s="6"/>
      <c r="AD658" s="3">
        <f>Tabla13[[#This Row],[Price 1]]*2.3</f>
        <v>64.284999999999997</v>
      </c>
      <c r="AE658" s="3">
        <f>Tabla13[[#This Row],[Price 2]]*2.3</f>
        <v>66.584999999999994</v>
      </c>
      <c r="AF658" s="3"/>
      <c r="AG658" s="3" t="s">
        <v>1643</v>
      </c>
    </row>
    <row r="659" spans="1:33" ht="55.5" hidden="1" customHeight="1" x14ac:dyDescent="0.3">
      <c r="A659" s="9"/>
      <c r="B659" s="4" t="s">
        <v>12</v>
      </c>
      <c r="C659" s="4" t="s">
        <v>903</v>
      </c>
      <c r="D659" s="4" t="s">
        <v>900</v>
      </c>
      <c r="E659" s="5" t="e">
        <f>VLOOKUP(Tabla13[[#This Row],[Ref]],Hoja1!C:D,2,FALSE)</f>
        <v>#N/A</v>
      </c>
      <c r="F659" s="5" t="e">
        <f>VLOOKUP(Tabla13[[#This Row],[Ref]],Hoja1!C:E,3,FALSE)</f>
        <v>#N/A</v>
      </c>
      <c r="G659" s="5" t="e">
        <f>VLOOKUP(Tabla13[[#This Row],[Ref]],Hoja1!C:F,4,FALSE)</f>
        <v>#N/A</v>
      </c>
      <c r="H659" s="5" t="e">
        <f>VLOOKUP(Tabla13[[#This Row],[Ref]],Hoja1!C:G,5,FALSE)</f>
        <v>#N/A</v>
      </c>
      <c r="I659" s="5" t="e">
        <f>VLOOKUP(Tabla13[[#This Row],[Ref]],Hoja1!C:H,6,FALSE)</f>
        <v>#N/A</v>
      </c>
      <c r="J659" s="5" t="e">
        <f>VLOOKUP(Tabla13[[#This Row],[Ref]],Hoja1!C:I,7,FALSE)</f>
        <v>#N/A</v>
      </c>
      <c r="K659" s="5" t="e">
        <f>VLOOKUP(Tabla13[[#This Row],[Ref]],Hoja1!C:J,8,FALSE)</f>
        <v>#N/A</v>
      </c>
      <c r="L659" s="5" t="e">
        <f>VLOOKUP(Tabla13[[#This Row],[Ref]],Hoja1!C:K,9,FALSE)</f>
        <v>#N/A</v>
      </c>
      <c r="M659" s="5" t="e">
        <f>VLOOKUP(Tabla13[[#This Row],[Ref]],Hoja1!C:L,10,FALSE)</f>
        <v>#N/A</v>
      </c>
      <c r="N659" s="5" t="e">
        <f>VLOOKUP(Tabla13[[#This Row],[Ref]],Hoja1!C:M,11,FALSE)</f>
        <v>#N/A</v>
      </c>
      <c r="O659" s="5" t="e">
        <f>VLOOKUP(Tabla13[[#This Row],[Ref]],Hoja1!C:N,12,FALSE)</f>
        <v>#N/A</v>
      </c>
      <c r="P659" s="5" t="e">
        <f>VLOOKUP(Tabla13[[#This Row],[Ref]],Hoja1!C:O,13,FALSE)</f>
        <v>#N/A</v>
      </c>
      <c r="Q659" s="5" t="e">
        <f>VLOOKUP(Tabla13[[#This Row],[Ref]],Hoja1!C:P,14,FALSE)</f>
        <v>#N/A</v>
      </c>
      <c r="R659" s="5" t="e">
        <f>VLOOKUP(Tabla13[[#This Row],[Ref]],Hoja1!C:Q,15,FALSE)</f>
        <v>#N/A</v>
      </c>
      <c r="S659" s="5" t="e">
        <f>VLOOKUP(Tabla13[[#This Row],[Ref]],Hoja1!C:R,16,FALSE)</f>
        <v>#N/A</v>
      </c>
      <c r="T659" s="5" t="e">
        <f>VLOOKUP(Tabla13[[#This Row],[Ref]],Hoja1!C:S,17,FALSE)</f>
        <v>#N/A</v>
      </c>
      <c r="U659" s="5" t="e">
        <f>VLOOKUP(Tabla13[[#This Row],[Ref]],Hoja1!C:T,18,FALSE)</f>
        <v>#N/A</v>
      </c>
      <c r="V659" s="5" t="e">
        <f>VLOOKUP(Tabla13[[#This Row],[Ref]],Hoja1!C:U,19,FALSE)</f>
        <v>#N/A</v>
      </c>
      <c r="W659" s="5" t="e">
        <f>VLOOKUP(Tabla13[[#This Row],[Ref]],Hoja1!C:V,20,FALSE)</f>
        <v>#N/A</v>
      </c>
      <c r="X659" s="5" t="e">
        <f>VLOOKUP(Tabla13[[#This Row],[Ref]],Hoja1!C:W,21,FALSE)</f>
        <v>#N/A</v>
      </c>
      <c r="Y659" s="5" t="e">
        <f>VLOOKUP(Tabla13[[#This Row],[Ref]],Hoja1!C:X,22,FALSE)</f>
        <v>#N/A</v>
      </c>
      <c r="Z659" s="2" t="e">
        <f>SUM(Tabla13[[#This Row],[18]:[38]])</f>
        <v>#N/A</v>
      </c>
      <c r="AA659" s="6">
        <v>27.95</v>
      </c>
      <c r="AB659" s="6">
        <v>28.95</v>
      </c>
      <c r="AC659" s="6"/>
      <c r="AD659" s="3">
        <f>Tabla13[[#This Row],[Price 1]]*2.3</f>
        <v>64.284999999999997</v>
      </c>
      <c r="AE659" s="3"/>
      <c r="AF659" s="3"/>
      <c r="AG659" s="3"/>
    </row>
    <row r="660" spans="1:33" ht="55.5" hidden="1" customHeight="1" x14ac:dyDescent="0.3">
      <c r="A660" s="9"/>
      <c r="B660" s="4" t="s">
        <v>12</v>
      </c>
      <c r="C660" s="4" t="s">
        <v>904</v>
      </c>
      <c r="D660" s="4" t="s">
        <v>823</v>
      </c>
      <c r="E660" s="5" t="e">
        <f>VLOOKUP(Tabla13[[#This Row],[Ref]],Hoja1!C:D,2,FALSE)</f>
        <v>#N/A</v>
      </c>
      <c r="F660" s="5" t="e">
        <f>VLOOKUP(Tabla13[[#This Row],[Ref]],Hoja1!C:E,3,FALSE)</f>
        <v>#N/A</v>
      </c>
      <c r="G660" s="5" t="e">
        <f>VLOOKUP(Tabla13[[#This Row],[Ref]],Hoja1!C:F,4,FALSE)</f>
        <v>#N/A</v>
      </c>
      <c r="H660" s="5" t="e">
        <f>VLOOKUP(Tabla13[[#This Row],[Ref]],Hoja1!C:G,5,FALSE)</f>
        <v>#N/A</v>
      </c>
      <c r="I660" s="5" t="e">
        <f>VLOOKUP(Tabla13[[#This Row],[Ref]],Hoja1!C:H,6,FALSE)</f>
        <v>#N/A</v>
      </c>
      <c r="J660" s="5" t="e">
        <f>VLOOKUP(Tabla13[[#This Row],[Ref]],Hoja1!C:I,7,FALSE)</f>
        <v>#N/A</v>
      </c>
      <c r="K660" s="5" t="e">
        <f>VLOOKUP(Tabla13[[#This Row],[Ref]],Hoja1!C:J,8,FALSE)</f>
        <v>#N/A</v>
      </c>
      <c r="L660" s="5" t="e">
        <f>VLOOKUP(Tabla13[[#This Row],[Ref]],Hoja1!C:K,9,FALSE)</f>
        <v>#N/A</v>
      </c>
      <c r="M660" s="5" t="e">
        <f>VLOOKUP(Tabla13[[#This Row],[Ref]],Hoja1!C:L,10,FALSE)</f>
        <v>#N/A</v>
      </c>
      <c r="N660" s="5" t="e">
        <f>VLOOKUP(Tabla13[[#This Row],[Ref]],Hoja1!C:M,11,FALSE)</f>
        <v>#N/A</v>
      </c>
      <c r="O660" s="5" t="e">
        <f>VLOOKUP(Tabla13[[#This Row],[Ref]],Hoja1!C:N,12,FALSE)</f>
        <v>#N/A</v>
      </c>
      <c r="P660" s="5" t="e">
        <f>VLOOKUP(Tabla13[[#This Row],[Ref]],Hoja1!C:O,13,FALSE)</f>
        <v>#N/A</v>
      </c>
      <c r="Q660" s="5" t="e">
        <f>VLOOKUP(Tabla13[[#This Row],[Ref]],Hoja1!C:P,14,FALSE)</f>
        <v>#N/A</v>
      </c>
      <c r="R660" s="5" t="e">
        <f>VLOOKUP(Tabla13[[#This Row],[Ref]],Hoja1!C:Q,15,FALSE)</f>
        <v>#N/A</v>
      </c>
      <c r="S660" s="5" t="e">
        <f>VLOOKUP(Tabla13[[#This Row],[Ref]],Hoja1!C:R,16,FALSE)</f>
        <v>#N/A</v>
      </c>
      <c r="T660" s="5" t="e">
        <f>VLOOKUP(Tabla13[[#This Row],[Ref]],Hoja1!C:S,17,FALSE)</f>
        <v>#N/A</v>
      </c>
      <c r="U660" s="5" t="e">
        <f>VLOOKUP(Tabla13[[#This Row],[Ref]],Hoja1!C:T,18,FALSE)</f>
        <v>#N/A</v>
      </c>
      <c r="V660" s="5" t="e">
        <f>VLOOKUP(Tabla13[[#This Row],[Ref]],Hoja1!C:U,19,FALSE)</f>
        <v>#N/A</v>
      </c>
      <c r="W660" s="5" t="e">
        <f>VLOOKUP(Tabla13[[#This Row],[Ref]],Hoja1!C:V,20,FALSE)</f>
        <v>#N/A</v>
      </c>
      <c r="X660" s="5" t="e">
        <f>VLOOKUP(Tabla13[[#This Row],[Ref]],Hoja1!C:W,21,FALSE)</f>
        <v>#N/A</v>
      </c>
      <c r="Y660" s="5" t="e">
        <f>VLOOKUP(Tabla13[[#This Row],[Ref]],Hoja1!C:X,22,FALSE)</f>
        <v>#N/A</v>
      </c>
      <c r="Z660" s="2" t="e">
        <f>SUM(Tabla13[[#This Row],[18]:[38]])</f>
        <v>#N/A</v>
      </c>
      <c r="AA660" s="6">
        <v>25.95</v>
      </c>
      <c r="AB660" s="6">
        <v>27.95</v>
      </c>
      <c r="AC660" s="6"/>
      <c r="AD660" s="3">
        <f>Tabla13[[#This Row],[Price 1]]*2.3</f>
        <v>59.684999999999995</v>
      </c>
      <c r="AE660" s="3"/>
      <c r="AF660" s="3"/>
      <c r="AG660" s="3"/>
    </row>
    <row r="661" spans="1:33" ht="55.5" hidden="1" customHeight="1" x14ac:dyDescent="0.3">
      <c r="A661" s="9"/>
      <c r="B661" s="4" t="s">
        <v>12</v>
      </c>
      <c r="C661" s="4" t="s">
        <v>905</v>
      </c>
      <c r="D661" s="4" t="s">
        <v>823</v>
      </c>
      <c r="E661" s="5" t="e">
        <f>VLOOKUP(Tabla13[[#This Row],[Ref]],Hoja1!C:D,2,FALSE)</f>
        <v>#N/A</v>
      </c>
      <c r="F661" s="5" t="e">
        <f>VLOOKUP(Tabla13[[#This Row],[Ref]],Hoja1!C:E,3,FALSE)</f>
        <v>#N/A</v>
      </c>
      <c r="G661" s="5" t="e">
        <f>VLOOKUP(Tabla13[[#This Row],[Ref]],Hoja1!C:F,4,FALSE)</f>
        <v>#N/A</v>
      </c>
      <c r="H661" s="5" t="e">
        <f>VLOOKUP(Tabla13[[#This Row],[Ref]],Hoja1!C:G,5,FALSE)</f>
        <v>#N/A</v>
      </c>
      <c r="I661" s="5" t="e">
        <f>VLOOKUP(Tabla13[[#This Row],[Ref]],Hoja1!C:H,6,FALSE)</f>
        <v>#N/A</v>
      </c>
      <c r="J661" s="5" t="e">
        <f>VLOOKUP(Tabla13[[#This Row],[Ref]],Hoja1!C:I,7,FALSE)</f>
        <v>#N/A</v>
      </c>
      <c r="K661" s="5" t="e">
        <f>VLOOKUP(Tabla13[[#This Row],[Ref]],Hoja1!C:J,8,FALSE)</f>
        <v>#N/A</v>
      </c>
      <c r="L661" s="5" t="e">
        <f>VLOOKUP(Tabla13[[#This Row],[Ref]],Hoja1!C:K,9,FALSE)</f>
        <v>#N/A</v>
      </c>
      <c r="M661" s="5" t="e">
        <f>VLOOKUP(Tabla13[[#This Row],[Ref]],Hoja1!C:L,10,FALSE)</f>
        <v>#N/A</v>
      </c>
      <c r="N661" s="5" t="e">
        <f>VLOOKUP(Tabla13[[#This Row],[Ref]],Hoja1!C:M,11,FALSE)</f>
        <v>#N/A</v>
      </c>
      <c r="O661" s="5" t="e">
        <f>VLOOKUP(Tabla13[[#This Row],[Ref]],Hoja1!C:N,12,FALSE)</f>
        <v>#N/A</v>
      </c>
      <c r="P661" s="5" t="e">
        <f>VLOOKUP(Tabla13[[#This Row],[Ref]],Hoja1!C:O,13,FALSE)</f>
        <v>#N/A</v>
      </c>
      <c r="Q661" s="5" t="e">
        <f>VLOOKUP(Tabla13[[#This Row],[Ref]],Hoja1!C:P,14,FALSE)</f>
        <v>#N/A</v>
      </c>
      <c r="R661" s="5" t="e">
        <f>VLOOKUP(Tabla13[[#This Row],[Ref]],Hoja1!C:Q,15,FALSE)</f>
        <v>#N/A</v>
      </c>
      <c r="S661" s="5" t="e">
        <f>VLOOKUP(Tabla13[[#This Row],[Ref]],Hoja1!C:R,16,FALSE)</f>
        <v>#N/A</v>
      </c>
      <c r="T661" s="5" t="e">
        <f>VLOOKUP(Tabla13[[#This Row],[Ref]],Hoja1!C:S,17,FALSE)</f>
        <v>#N/A</v>
      </c>
      <c r="U661" s="5" t="e">
        <f>VLOOKUP(Tabla13[[#This Row],[Ref]],Hoja1!C:T,18,FALSE)</f>
        <v>#N/A</v>
      </c>
      <c r="V661" s="5" t="e">
        <f>VLOOKUP(Tabla13[[#This Row],[Ref]],Hoja1!C:U,19,FALSE)</f>
        <v>#N/A</v>
      </c>
      <c r="W661" s="5" t="e">
        <f>VLOOKUP(Tabla13[[#This Row],[Ref]],Hoja1!C:V,20,FALSE)</f>
        <v>#N/A</v>
      </c>
      <c r="X661" s="5" t="e">
        <f>VLOOKUP(Tabla13[[#This Row],[Ref]],Hoja1!C:W,21,FALSE)</f>
        <v>#N/A</v>
      </c>
      <c r="Y661" s="5" t="e">
        <f>VLOOKUP(Tabla13[[#This Row],[Ref]],Hoja1!C:X,22,FALSE)</f>
        <v>#N/A</v>
      </c>
      <c r="Z661" s="2" t="e">
        <f>SUM(Tabla13[[#This Row],[18]:[38]])</f>
        <v>#N/A</v>
      </c>
      <c r="AA661" s="6">
        <v>25.95</v>
      </c>
      <c r="AB661" s="6">
        <v>27.95</v>
      </c>
      <c r="AC661" s="6"/>
      <c r="AD661" s="3">
        <f>Tabla13[[#This Row],[Price 1]]*2.3</f>
        <v>59.684999999999995</v>
      </c>
      <c r="AE661" s="3"/>
      <c r="AF661" s="3"/>
      <c r="AG661" s="3"/>
    </row>
    <row r="662" spans="1:33" ht="55.5" hidden="1" customHeight="1" x14ac:dyDescent="0.3">
      <c r="A662" s="9"/>
      <c r="B662" s="4" t="s">
        <v>12</v>
      </c>
      <c r="C662" s="4" t="s">
        <v>906</v>
      </c>
      <c r="D662" s="4" t="s">
        <v>907</v>
      </c>
      <c r="E662" s="5" t="e">
        <f>VLOOKUP(Tabla13[[#This Row],[Ref]],Hoja1!C:D,2,FALSE)</f>
        <v>#N/A</v>
      </c>
      <c r="F662" s="5" t="e">
        <f>VLOOKUP(Tabla13[[#This Row],[Ref]],Hoja1!C:E,3,FALSE)</f>
        <v>#N/A</v>
      </c>
      <c r="G662" s="5" t="e">
        <f>VLOOKUP(Tabla13[[#This Row],[Ref]],Hoja1!C:F,4,FALSE)</f>
        <v>#N/A</v>
      </c>
      <c r="H662" s="5" t="e">
        <f>VLOOKUP(Tabla13[[#This Row],[Ref]],Hoja1!C:G,5,FALSE)</f>
        <v>#N/A</v>
      </c>
      <c r="I662" s="5" t="e">
        <f>VLOOKUP(Tabla13[[#This Row],[Ref]],Hoja1!C:H,6,FALSE)</f>
        <v>#N/A</v>
      </c>
      <c r="J662" s="5" t="e">
        <f>VLOOKUP(Tabla13[[#This Row],[Ref]],Hoja1!C:I,7,FALSE)</f>
        <v>#N/A</v>
      </c>
      <c r="K662" s="5" t="e">
        <f>VLOOKUP(Tabla13[[#This Row],[Ref]],Hoja1!C:J,8,FALSE)</f>
        <v>#N/A</v>
      </c>
      <c r="L662" s="5" t="e">
        <f>VLOOKUP(Tabla13[[#This Row],[Ref]],Hoja1!C:K,9,FALSE)</f>
        <v>#N/A</v>
      </c>
      <c r="M662" s="5" t="e">
        <f>VLOOKUP(Tabla13[[#This Row],[Ref]],Hoja1!C:L,10,FALSE)</f>
        <v>#N/A</v>
      </c>
      <c r="N662" s="5" t="e">
        <f>VLOOKUP(Tabla13[[#This Row],[Ref]],Hoja1!C:M,11,FALSE)</f>
        <v>#N/A</v>
      </c>
      <c r="O662" s="5" t="e">
        <f>VLOOKUP(Tabla13[[#This Row],[Ref]],Hoja1!C:N,12,FALSE)</f>
        <v>#N/A</v>
      </c>
      <c r="P662" s="5" t="e">
        <f>VLOOKUP(Tabla13[[#This Row],[Ref]],Hoja1!C:O,13,FALSE)</f>
        <v>#N/A</v>
      </c>
      <c r="Q662" s="5" t="e">
        <f>VLOOKUP(Tabla13[[#This Row],[Ref]],Hoja1!C:P,14,FALSE)</f>
        <v>#N/A</v>
      </c>
      <c r="R662" s="5" t="e">
        <f>VLOOKUP(Tabla13[[#This Row],[Ref]],Hoja1!C:Q,15,FALSE)</f>
        <v>#N/A</v>
      </c>
      <c r="S662" s="5" t="e">
        <f>VLOOKUP(Tabla13[[#This Row],[Ref]],Hoja1!C:R,16,FALSE)</f>
        <v>#N/A</v>
      </c>
      <c r="T662" s="5" t="e">
        <f>VLOOKUP(Tabla13[[#This Row],[Ref]],Hoja1!C:S,17,FALSE)</f>
        <v>#N/A</v>
      </c>
      <c r="U662" s="5" t="e">
        <f>VLOOKUP(Tabla13[[#This Row],[Ref]],Hoja1!C:T,18,FALSE)</f>
        <v>#N/A</v>
      </c>
      <c r="V662" s="5" t="e">
        <f>VLOOKUP(Tabla13[[#This Row],[Ref]],Hoja1!C:U,19,FALSE)</f>
        <v>#N/A</v>
      </c>
      <c r="W662" s="5" t="e">
        <f>VLOOKUP(Tabla13[[#This Row],[Ref]],Hoja1!C:V,20,FALSE)</f>
        <v>#N/A</v>
      </c>
      <c r="X662" s="5" t="e">
        <f>VLOOKUP(Tabla13[[#This Row],[Ref]],Hoja1!C:W,21,FALSE)</f>
        <v>#N/A</v>
      </c>
      <c r="Y662" s="5" t="e">
        <f>VLOOKUP(Tabla13[[#This Row],[Ref]],Hoja1!C:X,22,FALSE)</f>
        <v>#N/A</v>
      </c>
      <c r="Z662" s="2" t="e">
        <f>SUM(Tabla13[[#This Row],[18]:[38]])</f>
        <v>#N/A</v>
      </c>
      <c r="AA662" s="6">
        <v>27.95</v>
      </c>
      <c r="AB662" s="6">
        <v>28.95</v>
      </c>
      <c r="AC662" s="6"/>
      <c r="AD662" s="3">
        <f>Tabla13[[#This Row],[Price 1]]*2.3</f>
        <v>64.284999999999997</v>
      </c>
      <c r="AE662" s="3"/>
      <c r="AF662" s="3"/>
      <c r="AG662" s="3"/>
    </row>
    <row r="663" spans="1:33" ht="55.5" hidden="1" customHeight="1" x14ac:dyDescent="0.3">
      <c r="A663" s="9"/>
      <c r="B663" s="4" t="s">
        <v>12</v>
      </c>
      <c r="C663" s="4" t="s">
        <v>908</v>
      </c>
      <c r="D663" s="4" t="s">
        <v>907</v>
      </c>
      <c r="E663" s="5" t="e">
        <f>VLOOKUP(Tabla13[[#This Row],[Ref]],Hoja1!C:D,2,FALSE)</f>
        <v>#N/A</v>
      </c>
      <c r="F663" s="5" t="e">
        <f>VLOOKUP(Tabla13[[#This Row],[Ref]],Hoja1!C:E,3,FALSE)</f>
        <v>#N/A</v>
      </c>
      <c r="G663" s="5" t="e">
        <f>VLOOKUP(Tabla13[[#This Row],[Ref]],Hoja1!C:F,4,FALSE)</f>
        <v>#N/A</v>
      </c>
      <c r="H663" s="5" t="e">
        <f>VLOOKUP(Tabla13[[#This Row],[Ref]],Hoja1!C:G,5,FALSE)</f>
        <v>#N/A</v>
      </c>
      <c r="I663" s="5" t="e">
        <f>VLOOKUP(Tabla13[[#This Row],[Ref]],Hoja1!C:H,6,FALSE)</f>
        <v>#N/A</v>
      </c>
      <c r="J663" s="5" t="e">
        <f>VLOOKUP(Tabla13[[#This Row],[Ref]],Hoja1!C:I,7,FALSE)</f>
        <v>#N/A</v>
      </c>
      <c r="K663" s="5" t="e">
        <f>VLOOKUP(Tabla13[[#This Row],[Ref]],Hoja1!C:J,8,FALSE)</f>
        <v>#N/A</v>
      </c>
      <c r="L663" s="5" t="e">
        <f>VLOOKUP(Tabla13[[#This Row],[Ref]],Hoja1!C:K,9,FALSE)</f>
        <v>#N/A</v>
      </c>
      <c r="M663" s="5" t="e">
        <f>VLOOKUP(Tabla13[[#This Row],[Ref]],Hoja1!C:L,10,FALSE)</f>
        <v>#N/A</v>
      </c>
      <c r="N663" s="5" t="e">
        <f>VLOOKUP(Tabla13[[#This Row],[Ref]],Hoja1!C:M,11,FALSE)</f>
        <v>#N/A</v>
      </c>
      <c r="O663" s="5" t="e">
        <f>VLOOKUP(Tabla13[[#This Row],[Ref]],Hoja1!C:N,12,FALSE)</f>
        <v>#N/A</v>
      </c>
      <c r="P663" s="5" t="e">
        <f>VLOOKUP(Tabla13[[#This Row],[Ref]],Hoja1!C:O,13,FALSE)</f>
        <v>#N/A</v>
      </c>
      <c r="Q663" s="5" t="e">
        <f>VLOOKUP(Tabla13[[#This Row],[Ref]],Hoja1!C:P,14,FALSE)</f>
        <v>#N/A</v>
      </c>
      <c r="R663" s="5" t="e">
        <f>VLOOKUP(Tabla13[[#This Row],[Ref]],Hoja1!C:Q,15,FALSE)</f>
        <v>#N/A</v>
      </c>
      <c r="S663" s="5" t="e">
        <f>VLOOKUP(Tabla13[[#This Row],[Ref]],Hoja1!C:R,16,FALSE)</f>
        <v>#N/A</v>
      </c>
      <c r="T663" s="5" t="e">
        <f>VLOOKUP(Tabla13[[#This Row],[Ref]],Hoja1!C:S,17,FALSE)</f>
        <v>#N/A</v>
      </c>
      <c r="U663" s="5" t="e">
        <f>VLOOKUP(Tabla13[[#This Row],[Ref]],Hoja1!C:T,18,FALSE)</f>
        <v>#N/A</v>
      </c>
      <c r="V663" s="5" t="e">
        <f>VLOOKUP(Tabla13[[#This Row],[Ref]],Hoja1!C:U,19,FALSE)</f>
        <v>#N/A</v>
      </c>
      <c r="W663" s="5" t="e">
        <f>VLOOKUP(Tabla13[[#This Row],[Ref]],Hoja1!C:V,20,FALSE)</f>
        <v>#N/A</v>
      </c>
      <c r="X663" s="5" t="e">
        <f>VLOOKUP(Tabla13[[#This Row],[Ref]],Hoja1!C:W,21,FALSE)</f>
        <v>#N/A</v>
      </c>
      <c r="Y663" s="5" t="e">
        <f>VLOOKUP(Tabla13[[#This Row],[Ref]],Hoja1!C:X,22,FALSE)</f>
        <v>#N/A</v>
      </c>
      <c r="Z663" s="2" t="e">
        <f>SUM(Tabla13[[#This Row],[18]:[38]])</f>
        <v>#N/A</v>
      </c>
      <c r="AA663" s="6">
        <v>27.95</v>
      </c>
      <c r="AB663" s="6">
        <v>28.95</v>
      </c>
      <c r="AC663" s="6"/>
      <c r="AD663" s="3">
        <f>Tabla13[[#This Row],[Price 1]]*2.3</f>
        <v>64.284999999999997</v>
      </c>
      <c r="AE663" s="3"/>
      <c r="AF663" s="3"/>
      <c r="AG663" s="3"/>
    </row>
    <row r="664" spans="1:33" ht="55.5" hidden="1" customHeight="1" x14ac:dyDescent="0.3">
      <c r="A664" s="9"/>
      <c r="B664" s="4" t="s">
        <v>12</v>
      </c>
      <c r="C664" s="4" t="s">
        <v>909</v>
      </c>
      <c r="D664" s="4" t="s">
        <v>493</v>
      </c>
      <c r="E664" s="5" t="e">
        <f>VLOOKUP(Tabla13[[#This Row],[Ref]],Hoja1!C:D,2,FALSE)</f>
        <v>#N/A</v>
      </c>
      <c r="F664" s="5" t="e">
        <f>VLOOKUP(Tabla13[[#This Row],[Ref]],Hoja1!C:E,3,FALSE)</f>
        <v>#N/A</v>
      </c>
      <c r="G664" s="5" t="e">
        <f>VLOOKUP(Tabla13[[#This Row],[Ref]],Hoja1!C:F,4,FALSE)</f>
        <v>#N/A</v>
      </c>
      <c r="H664" s="5" t="e">
        <f>VLOOKUP(Tabla13[[#This Row],[Ref]],Hoja1!C:G,5,FALSE)</f>
        <v>#N/A</v>
      </c>
      <c r="I664" s="5" t="e">
        <f>VLOOKUP(Tabla13[[#This Row],[Ref]],Hoja1!C:H,6,FALSE)</f>
        <v>#N/A</v>
      </c>
      <c r="J664" s="5" t="e">
        <f>VLOOKUP(Tabla13[[#This Row],[Ref]],Hoja1!C:I,7,FALSE)</f>
        <v>#N/A</v>
      </c>
      <c r="K664" s="5" t="e">
        <f>VLOOKUP(Tabla13[[#This Row],[Ref]],Hoja1!C:J,8,FALSE)</f>
        <v>#N/A</v>
      </c>
      <c r="L664" s="5" t="e">
        <f>VLOOKUP(Tabla13[[#This Row],[Ref]],Hoja1!C:K,9,FALSE)</f>
        <v>#N/A</v>
      </c>
      <c r="M664" s="5" t="e">
        <f>VLOOKUP(Tabla13[[#This Row],[Ref]],Hoja1!C:L,10,FALSE)</f>
        <v>#N/A</v>
      </c>
      <c r="N664" s="5" t="e">
        <f>VLOOKUP(Tabla13[[#This Row],[Ref]],Hoja1!C:M,11,FALSE)</f>
        <v>#N/A</v>
      </c>
      <c r="O664" s="5" t="e">
        <f>VLOOKUP(Tabla13[[#This Row],[Ref]],Hoja1!C:N,12,FALSE)</f>
        <v>#N/A</v>
      </c>
      <c r="P664" s="5" t="e">
        <f>VLOOKUP(Tabla13[[#This Row],[Ref]],Hoja1!C:O,13,FALSE)</f>
        <v>#N/A</v>
      </c>
      <c r="Q664" s="5" t="e">
        <f>VLOOKUP(Tabla13[[#This Row],[Ref]],Hoja1!C:P,14,FALSE)</f>
        <v>#N/A</v>
      </c>
      <c r="R664" s="5" t="e">
        <f>VLOOKUP(Tabla13[[#This Row],[Ref]],Hoja1!C:Q,15,FALSE)</f>
        <v>#N/A</v>
      </c>
      <c r="S664" s="5" t="e">
        <f>VLOOKUP(Tabla13[[#This Row],[Ref]],Hoja1!C:R,16,FALSE)</f>
        <v>#N/A</v>
      </c>
      <c r="T664" s="5" t="e">
        <f>VLOOKUP(Tabla13[[#This Row],[Ref]],Hoja1!C:S,17,FALSE)</f>
        <v>#N/A</v>
      </c>
      <c r="U664" s="5" t="e">
        <f>VLOOKUP(Tabla13[[#This Row],[Ref]],Hoja1!C:T,18,FALSE)</f>
        <v>#N/A</v>
      </c>
      <c r="V664" s="5" t="e">
        <f>VLOOKUP(Tabla13[[#This Row],[Ref]],Hoja1!C:U,19,FALSE)</f>
        <v>#N/A</v>
      </c>
      <c r="W664" s="5" t="e">
        <f>VLOOKUP(Tabla13[[#This Row],[Ref]],Hoja1!C:V,20,FALSE)</f>
        <v>#N/A</v>
      </c>
      <c r="X664" s="5" t="e">
        <f>VLOOKUP(Tabla13[[#This Row],[Ref]],Hoja1!C:W,21,FALSE)</f>
        <v>#N/A</v>
      </c>
      <c r="Y664" s="5" t="e">
        <f>VLOOKUP(Tabla13[[#This Row],[Ref]],Hoja1!C:X,22,FALSE)</f>
        <v>#N/A</v>
      </c>
      <c r="Z664" s="2" t="e">
        <f>SUM(Tabla13[[#This Row],[18]:[38]])</f>
        <v>#N/A</v>
      </c>
      <c r="AA664" s="6">
        <v>25.95</v>
      </c>
      <c r="AB664" s="6">
        <v>27.95</v>
      </c>
      <c r="AC664" s="6"/>
      <c r="AD664" s="3">
        <f>Tabla13[[#This Row],[Price 1]]*2.3</f>
        <v>59.684999999999995</v>
      </c>
      <c r="AE664" s="3"/>
      <c r="AF664" s="3"/>
      <c r="AG664" s="3"/>
    </row>
    <row r="665" spans="1:33" ht="55.5" hidden="1" customHeight="1" x14ac:dyDescent="0.3">
      <c r="A665" s="9"/>
      <c r="B665" s="4" t="s">
        <v>12</v>
      </c>
      <c r="C665" s="4" t="s">
        <v>910</v>
      </c>
      <c r="D665" s="4" t="s">
        <v>493</v>
      </c>
      <c r="E665" s="5" t="e">
        <f>VLOOKUP(Tabla13[[#This Row],[Ref]],Hoja1!C:D,2,FALSE)</f>
        <v>#N/A</v>
      </c>
      <c r="F665" s="5" t="e">
        <f>VLOOKUP(Tabla13[[#This Row],[Ref]],Hoja1!C:E,3,FALSE)</f>
        <v>#N/A</v>
      </c>
      <c r="G665" s="5" t="e">
        <f>VLOOKUP(Tabla13[[#This Row],[Ref]],Hoja1!C:F,4,FALSE)</f>
        <v>#N/A</v>
      </c>
      <c r="H665" s="5" t="e">
        <f>VLOOKUP(Tabla13[[#This Row],[Ref]],Hoja1!C:G,5,FALSE)</f>
        <v>#N/A</v>
      </c>
      <c r="I665" s="5" t="e">
        <f>VLOOKUP(Tabla13[[#This Row],[Ref]],Hoja1!C:H,6,FALSE)</f>
        <v>#N/A</v>
      </c>
      <c r="J665" s="5" t="e">
        <f>VLOOKUP(Tabla13[[#This Row],[Ref]],Hoja1!C:I,7,FALSE)</f>
        <v>#N/A</v>
      </c>
      <c r="K665" s="5" t="e">
        <f>VLOOKUP(Tabla13[[#This Row],[Ref]],Hoja1!C:J,8,FALSE)</f>
        <v>#N/A</v>
      </c>
      <c r="L665" s="5" t="e">
        <f>VLOOKUP(Tabla13[[#This Row],[Ref]],Hoja1!C:K,9,FALSE)</f>
        <v>#N/A</v>
      </c>
      <c r="M665" s="5" t="e">
        <f>VLOOKUP(Tabla13[[#This Row],[Ref]],Hoja1!C:L,10,FALSE)</f>
        <v>#N/A</v>
      </c>
      <c r="N665" s="5" t="e">
        <f>VLOOKUP(Tabla13[[#This Row],[Ref]],Hoja1!C:M,11,FALSE)</f>
        <v>#N/A</v>
      </c>
      <c r="O665" s="5" t="e">
        <f>VLOOKUP(Tabla13[[#This Row],[Ref]],Hoja1!C:N,12,FALSE)</f>
        <v>#N/A</v>
      </c>
      <c r="P665" s="5" t="e">
        <f>VLOOKUP(Tabla13[[#This Row],[Ref]],Hoja1!C:O,13,FALSE)</f>
        <v>#N/A</v>
      </c>
      <c r="Q665" s="5" t="e">
        <f>VLOOKUP(Tabla13[[#This Row],[Ref]],Hoja1!C:P,14,FALSE)</f>
        <v>#N/A</v>
      </c>
      <c r="R665" s="5" t="e">
        <f>VLOOKUP(Tabla13[[#This Row],[Ref]],Hoja1!C:Q,15,FALSE)</f>
        <v>#N/A</v>
      </c>
      <c r="S665" s="5" t="e">
        <f>VLOOKUP(Tabla13[[#This Row],[Ref]],Hoja1!C:R,16,FALSE)</f>
        <v>#N/A</v>
      </c>
      <c r="T665" s="5" t="e">
        <f>VLOOKUP(Tabla13[[#This Row],[Ref]],Hoja1!C:S,17,FALSE)</f>
        <v>#N/A</v>
      </c>
      <c r="U665" s="5" t="e">
        <f>VLOOKUP(Tabla13[[#This Row],[Ref]],Hoja1!C:T,18,FALSE)</f>
        <v>#N/A</v>
      </c>
      <c r="V665" s="5" t="e">
        <f>VLOOKUP(Tabla13[[#This Row],[Ref]],Hoja1!C:U,19,FALSE)</f>
        <v>#N/A</v>
      </c>
      <c r="W665" s="5" t="e">
        <f>VLOOKUP(Tabla13[[#This Row],[Ref]],Hoja1!C:V,20,FALSE)</f>
        <v>#N/A</v>
      </c>
      <c r="X665" s="5" t="e">
        <f>VLOOKUP(Tabla13[[#This Row],[Ref]],Hoja1!C:W,21,FALSE)</f>
        <v>#N/A</v>
      </c>
      <c r="Y665" s="5" t="e">
        <f>VLOOKUP(Tabla13[[#This Row],[Ref]],Hoja1!C:X,22,FALSE)</f>
        <v>#N/A</v>
      </c>
      <c r="Z665" s="2" t="e">
        <f>SUM(Tabla13[[#This Row],[18]:[38]])</f>
        <v>#N/A</v>
      </c>
      <c r="AA665" s="6">
        <v>25.95</v>
      </c>
      <c r="AB665" s="6">
        <v>27.95</v>
      </c>
      <c r="AC665" s="6"/>
      <c r="AD665" s="3">
        <f>Tabla13[[#This Row],[Price 1]]*2.3</f>
        <v>59.684999999999995</v>
      </c>
      <c r="AE665" s="3"/>
      <c r="AF665" s="3"/>
      <c r="AG665" s="3"/>
    </row>
    <row r="666" spans="1:33" ht="55.5" hidden="1" customHeight="1" x14ac:dyDescent="0.3">
      <c r="A666" s="9"/>
      <c r="B666" s="4" t="s">
        <v>12</v>
      </c>
      <c r="C666" s="4" t="s">
        <v>911</v>
      </c>
      <c r="D666" s="4" t="s">
        <v>783</v>
      </c>
      <c r="E666" s="5" t="e">
        <f>VLOOKUP(Tabla13[[#This Row],[Ref]],Hoja1!C:D,2,FALSE)</f>
        <v>#N/A</v>
      </c>
      <c r="F666" s="5" t="e">
        <f>VLOOKUP(Tabla13[[#This Row],[Ref]],Hoja1!C:E,3,FALSE)</f>
        <v>#N/A</v>
      </c>
      <c r="G666" s="5" t="e">
        <f>VLOOKUP(Tabla13[[#This Row],[Ref]],Hoja1!C:F,4,FALSE)</f>
        <v>#N/A</v>
      </c>
      <c r="H666" s="5" t="e">
        <f>VLOOKUP(Tabla13[[#This Row],[Ref]],Hoja1!C:G,5,FALSE)</f>
        <v>#N/A</v>
      </c>
      <c r="I666" s="5" t="e">
        <f>VLOOKUP(Tabla13[[#This Row],[Ref]],Hoja1!C:H,6,FALSE)</f>
        <v>#N/A</v>
      </c>
      <c r="J666" s="5" t="e">
        <f>VLOOKUP(Tabla13[[#This Row],[Ref]],Hoja1!C:I,7,FALSE)</f>
        <v>#N/A</v>
      </c>
      <c r="K666" s="5" t="e">
        <f>VLOOKUP(Tabla13[[#This Row],[Ref]],Hoja1!C:J,8,FALSE)</f>
        <v>#N/A</v>
      </c>
      <c r="L666" s="5" t="e">
        <f>VLOOKUP(Tabla13[[#This Row],[Ref]],Hoja1!C:K,9,FALSE)</f>
        <v>#N/A</v>
      </c>
      <c r="M666" s="5" t="e">
        <f>VLOOKUP(Tabla13[[#This Row],[Ref]],Hoja1!C:L,10,FALSE)</f>
        <v>#N/A</v>
      </c>
      <c r="N666" s="5" t="e">
        <f>VLOOKUP(Tabla13[[#This Row],[Ref]],Hoja1!C:M,11,FALSE)</f>
        <v>#N/A</v>
      </c>
      <c r="O666" s="5" t="e">
        <f>VLOOKUP(Tabla13[[#This Row],[Ref]],Hoja1!C:N,12,FALSE)</f>
        <v>#N/A</v>
      </c>
      <c r="P666" s="5" t="e">
        <f>VLOOKUP(Tabla13[[#This Row],[Ref]],Hoja1!C:O,13,FALSE)</f>
        <v>#N/A</v>
      </c>
      <c r="Q666" s="5" t="e">
        <f>VLOOKUP(Tabla13[[#This Row],[Ref]],Hoja1!C:P,14,FALSE)</f>
        <v>#N/A</v>
      </c>
      <c r="R666" s="5" t="e">
        <f>VLOOKUP(Tabla13[[#This Row],[Ref]],Hoja1!C:Q,15,FALSE)</f>
        <v>#N/A</v>
      </c>
      <c r="S666" s="5" t="e">
        <f>VLOOKUP(Tabla13[[#This Row],[Ref]],Hoja1!C:R,16,FALSE)</f>
        <v>#N/A</v>
      </c>
      <c r="T666" s="5" t="e">
        <f>VLOOKUP(Tabla13[[#This Row],[Ref]],Hoja1!C:S,17,FALSE)</f>
        <v>#N/A</v>
      </c>
      <c r="U666" s="5" t="e">
        <f>VLOOKUP(Tabla13[[#This Row],[Ref]],Hoja1!C:T,18,FALSE)</f>
        <v>#N/A</v>
      </c>
      <c r="V666" s="5" t="e">
        <f>VLOOKUP(Tabla13[[#This Row],[Ref]],Hoja1!C:U,19,FALSE)</f>
        <v>#N/A</v>
      </c>
      <c r="W666" s="5" t="e">
        <f>VLOOKUP(Tabla13[[#This Row],[Ref]],Hoja1!C:V,20,FALSE)</f>
        <v>#N/A</v>
      </c>
      <c r="X666" s="5" t="e">
        <f>VLOOKUP(Tabla13[[#This Row],[Ref]],Hoja1!C:W,21,FALSE)</f>
        <v>#N/A</v>
      </c>
      <c r="Y666" s="5" t="e">
        <f>VLOOKUP(Tabla13[[#This Row],[Ref]],Hoja1!C:X,22,FALSE)</f>
        <v>#N/A</v>
      </c>
      <c r="Z666" s="2" t="e">
        <f>SUM(Tabla13[[#This Row],[18]:[38]])</f>
        <v>#N/A</v>
      </c>
      <c r="AA666" s="6">
        <v>25.95</v>
      </c>
      <c r="AB666" s="6">
        <v>27.95</v>
      </c>
      <c r="AC666" s="6"/>
      <c r="AD666" s="3">
        <f>Tabla13[[#This Row],[Price 1]]*2.3</f>
        <v>59.684999999999995</v>
      </c>
      <c r="AE666" s="3"/>
      <c r="AF666" s="3"/>
      <c r="AG666" s="3"/>
    </row>
    <row r="667" spans="1:33" ht="55.5" hidden="1" customHeight="1" x14ac:dyDescent="0.3">
      <c r="A667" s="9"/>
      <c r="B667" s="4" t="s">
        <v>12</v>
      </c>
      <c r="C667" s="4" t="s">
        <v>912</v>
      </c>
      <c r="D667" s="4" t="s">
        <v>783</v>
      </c>
      <c r="E667" s="5" t="e">
        <f>VLOOKUP(Tabla13[[#This Row],[Ref]],Hoja1!C:D,2,FALSE)</f>
        <v>#N/A</v>
      </c>
      <c r="F667" s="5" t="e">
        <f>VLOOKUP(Tabla13[[#This Row],[Ref]],Hoja1!C:E,3,FALSE)</f>
        <v>#N/A</v>
      </c>
      <c r="G667" s="5" t="e">
        <f>VLOOKUP(Tabla13[[#This Row],[Ref]],Hoja1!C:F,4,FALSE)</f>
        <v>#N/A</v>
      </c>
      <c r="H667" s="5" t="e">
        <f>VLOOKUP(Tabla13[[#This Row],[Ref]],Hoja1!C:G,5,FALSE)</f>
        <v>#N/A</v>
      </c>
      <c r="I667" s="5" t="e">
        <f>VLOOKUP(Tabla13[[#This Row],[Ref]],Hoja1!C:H,6,FALSE)</f>
        <v>#N/A</v>
      </c>
      <c r="J667" s="5" t="e">
        <f>VLOOKUP(Tabla13[[#This Row],[Ref]],Hoja1!C:I,7,FALSE)</f>
        <v>#N/A</v>
      </c>
      <c r="K667" s="5" t="e">
        <f>VLOOKUP(Tabla13[[#This Row],[Ref]],Hoja1!C:J,8,FALSE)</f>
        <v>#N/A</v>
      </c>
      <c r="L667" s="5" t="e">
        <f>VLOOKUP(Tabla13[[#This Row],[Ref]],Hoja1!C:K,9,FALSE)</f>
        <v>#N/A</v>
      </c>
      <c r="M667" s="5" t="e">
        <f>VLOOKUP(Tabla13[[#This Row],[Ref]],Hoja1!C:L,10,FALSE)</f>
        <v>#N/A</v>
      </c>
      <c r="N667" s="5" t="e">
        <f>VLOOKUP(Tabla13[[#This Row],[Ref]],Hoja1!C:M,11,FALSE)</f>
        <v>#N/A</v>
      </c>
      <c r="O667" s="5" t="e">
        <f>VLOOKUP(Tabla13[[#This Row],[Ref]],Hoja1!C:N,12,FALSE)</f>
        <v>#N/A</v>
      </c>
      <c r="P667" s="5" t="e">
        <f>VLOOKUP(Tabla13[[#This Row],[Ref]],Hoja1!C:O,13,FALSE)</f>
        <v>#N/A</v>
      </c>
      <c r="Q667" s="5" t="e">
        <f>VLOOKUP(Tabla13[[#This Row],[Ref]],Hoja1!C:P,14,FALSE)</f>
        <v>#N/A</v>
      </c>
      <c r="R667" s="5" t="e">
        <f>VLOOKUP(Tabla13[[#This Row],[Ref]],Hoja1!C:Q,15,FALSE)</f>
        <v>#N/A</v>
      </c>
      <c r="S667" s="5" t="e">
        <f>VLOOKUP(Tabla13[[#This Row],[Ref]],Hoja1!C:R,16,FALSE)</f>
        <v>#N/A</v>
      </c>
      <c r="T667" s="5" t="e">
        <f>VLOOKUP(Tabla13[[#This Row],[Ref]],Hoja1!C:S,17,FALSE)</f>
        <v>#N/A</v>
      </c>
      <c r="U667" s="5" t="e">
        <f>VLOOKUP(Tabla13[[#This Row],[Ref]],Hoja1!C:T,18,FALSE)</f>
        <v>#N/A</v>
      </c>
      <c r="V667" s="5" t="e">
        <f>VLOOKUP(Tabla13[[#This Row],[Ref]],Hoja1!C:U,19,FALSE)</f>
        <v>#N/A</v>
      </c>
      <c r="W667" s="5" t="e">
        <f>VLOOKUP(Tabla13[[#This Row],[Ref]],Hoja1!C:V,20,FALSE)</f>
        <v>#N/A</v>
      </c>
      <c r="X667" s="5" t="e">
        <f>VLOOKUP(Tabla13[[#This Row],[Ref]],Hoja1!C:W,21,FALSE)</f>
        <v>#N/A</v>
      </c>
      <c r="Y667" s="5" t="e">
        <f>VLOOKUP(Tabla13[[#This Row],[Ref]],Hoja1!C:X,22,FALSE)</f>
        <v>#N/A</v>
      </c>
      <c r="Z667" s="2" t="e">
        <f>SUM(Tabla13[[#This Row],[18]:[38]])</f>
        <v>#N/A</v>
      </c>
      <c r="AA667" s="6">
        <v>25.95</v>
      </c>
      <c r="AB667" s="6">
        <v>27.95</v>
      </c>
      <c r="AC667" s="6"/>
      <c r="AD667" s="3">
        <f>Tabla13[[#This Row],[Price 1]]*2.3</f>
        <v>59.684999999999995</v>
      </c>
      <c r="AE667" s="3"/>
      <c r="AF667" s="3"/>
      <c r="AG667" s="3"/>
    </row>
    <row r="668" spans="1:33" ht="55.5" hidden="1" customHeight="1" x14ac:dyDescent="0.3">
      <c r="A668" s="9"/>
      <c r="B668" s="4" t="s">
        <v>12</v>
      </c>
      <c r="C668" s="4" t="s">
        <v>913</v>
      </c>
      <c r="D668" s="4" t="s">
        <v>783</v>
      </c>
      <c r="E668" s="5" t="e">
        <f>VLOOKUP(Tabla13[[#This Row],[Ref]],Hoja1!C:D,2,FALSE)</f>
        <v>#N/A</v>
      </c>
      <c r="F668" s="5" t="e">
        <f>VLOOKUP(Tabla13[[#This Row],[Ref]],Hoja1!C:E,3,FALSE)</f>
        <v>#N/A</v>
      </c>
      <c r="G668" s="5" t="e">
        <f>VLOOKUP(Tabla13[[#This Row],[Ref]],Hoja1!C:F,4,FALSE)</f>
        <v>#N/A</v>
      </c>
      <c r="H668" s="5" t="e">
        <f>VLOOKUP(Tabla13[[#This Row],[Ref]],Hoja1!C:G,5,FALSE)</f>
        <v>#N/A</v>
      </c>
      <c r="I668" s="5" t="e">
        <f>VLOOKUP(Tabla13[[#This Row],[Ref]],Hoja1!C:H,6,FALSE)</f>
        <v>#N/A</v>
      </c>
      <c r="J668" s="5" t="e">
        <f>VLOOKUP(Tabla13[[#This Row],[Ref]],Hoja1!C:I,7,FALSE)</f>
        <v>#N/A</v>
      </c>
      <c r="K668" s="5" t="e">
        <f>VLOOKUP(Tabla13[[#This Row],[Ref]],Hoja1!C:J,8,FALSE)</f>
        <v>#N/A</v>
      </c>
      <c r="L668" s="5" t="e">
        <f>VLOOKUP(Tabla13[[#This Row],[Ref]],Hoja1!C:K,9,FALSE)</f>
        <v>#N/A</v>
      </c>
      <c r="M668" s="5" t="e">
        <f>VLOOKUP(Tabla13[[#This Row],[Ref]],Hoja1!C:L,10,FALSE)</f>
        <v>#N/A</v>
      </c>
      <c r="N668" s="5" t="e">
        <f>VLOOKUP(Tabla13[[#This Row],[Ref]],Hoja1!C:M,11,FALSE)</f>
        <v>#N/A</v>
      </c>
      <c r="O668" s="5" t="e">
        <f>VLOOKUP(Tabla13[[#This Row],[Ref]],Hoja1!C:N,12,FALSE)</f>
        <v>#N/A</v>
      </c>
      <c r="P668" s="5" t="e">
        <f>VLOOKUP(Tabla13[[#This Row],[Ref]],Hoja1!C:O,13,FALSE)</f>
        <v>#N/A</v>
      </c>
      <c r="Q668" s="5" t="e">
        <f>VLOOKUP(Tabla13[[#This Row],[Ref]],Hoja1!C:P,14,FALSE)</f>
        <v>#N/A</v>
      </c>
      <c r="R668" s="5" t="e">
        <f>VLOOKUP(Tabla13[[#This Row],[Ref]],Hoja1!C:Q,15,FALSE)</f>
        <v>#N/A</v>
      </c>
      <c r="S668" s="5" t="e">
        <f>VLOOKUP(Tabla13[[#This Row],[Ref]],Hoja1!C:R,16,FALSE)</f>
        <v>#N/A</v>
      </c>
      <c r="T668" s="5" t="e">
        <f>VLOOKUP(Tabla13[[#This Row],[Ref]],Hoja1!C:S,17,FALSE)</f>
        <v>#N/A</v>
      </c>
      <c r="U668" s="5" t="e">
        <f>VLOOKUP(Tabla13[[#This Row],[Ref]],Hoja1!C:T,18,FALSE)</f>
        <v>#N/A</v>
      </c>
      <c r="V668" s="5" t="e">
        <f>VLOOKUP(Tabla13[[#This Row],[Ref]],Hoja1!C:U,19,FALSE)</f>
        <v>#N/A</v>
      </c>
      <c r="W668" s="5" t="e">
        <f>VLOOKUP(Tabla13[[#This Row],[Ref]],Hoja1!C:V,20,FALSE)</f>
        <v>#N/A</v>
      </c>
      <c r="X668" s="5" t="e">
        <f>VLOOKUP(Tabla13[[#This Row],[Ref]],Hoja1!C:W,21,FALSE)</f>
        <v>#N/A</v>
      </c>
      <c r="Y668" s="5" t="e">
        <f>VLOOKUP(Tabla13[[#This Row],[Ref]],Hoja1!C:X,22,FALSE)</f>
        <v>#N/A</v>
      </c>
      <c r="Z668" s="2" t="e">
        <f>SUM(Tabla13[[#This Row],[18]:[38]])</f>
        <v>#N/A</v>
      </c>
      <c r="AA668" s="6">
        <v>25.95</v>
      </c>
      <c r="AB668" s="6">
        <v>27.95</v>
      </c>
      <c r="AC668" s="6"/>
      <c r="AD668" s="3">
        <f>Tabla13[[#This Row],[Price 1]]*2.3</f>
        <v>59.684999999999995</v>
      </c>
      <c r="AE668" s="3"/>
      <c r="AF668" s="3"/>
      <c r="AG668" s="3"/>
    </row>
    <row r="669" spans="1:33" ht="55.5" customHeight="1" x14ac:dyDescent="0.3">
      <c r="A669" s="9"/>
      <c r="B669" s="4" t="s">
        <v>12</v>
      </c>
      <c r="C669" s="4" t="s">
        <v>914</v>
      </c>
      <c r="D669" s="4" t="s">
        <v>915</v>
      </c>
      <c r="E669" s="5">
        <f>VLOOKUP(Tabla13[[#This Row],[Ref]],Hoja1!C:D,2,FALSE)</f>
        <v>0</v>
      </c>
      <c r="F669" s="5">
        <f>VLOOKUP(Tabla13[[#This Row],[Ref]],Hoja1!C:E,3,FALSE)</f>
        <v>5</v>
      </c>
      <c r="G669" s="5">
        <f>VLOOKUP(Tabla13[[#This Row],[Ref]],Hoja1!C:F,4,FALSE)</f>
        <v>2</v>
      </c>
      <c r="H669" s="5">
        <f>VLOOKUP(Tabla13[[#This Row],[Ref]],Hoja1!C:G,5,FALSE)</f>
        <v>1</v>
      </c>
      <c r="I669" s="5">
        <f>VLOOKUP(Tabla13[[#This Row],[Ref]],Hoja1!C:H,6,FALSE)</f>
        <v>1</v>
      </c>
      <c r="J669" s="5">
        <f>VLOOKUP(Tabla13[[#This Row],[Ref]],Hoja1!C:I,7,FALSE)</f>
        <v>0</v>
      </c>
      <c r="K669" s="5">
        <f>VLOOKUP(Tabla13[[#This Row],[Ref]],Hoja1!C:J,8,FALSE)</f>
        <v>0</v>
      </c>
      <c r="L669" s="5">
        <f>VLOOKUP(Tabla13[[#This Row],[Ref]],Hoja1!C:K,9,FALSE)</f>
        <v>1</v>
      </c>
      <c r="M669" s="5">
        <f>VLOOKUP(Tabla13[[#This Row],[Ref]],Hoja1!C:L,10,FALSE)</f>
        <v>0</v>
      </c>
      <c r="N669" s="5">
        <f>VLOOKUP(Tabla13[[#This Row],[Ref]],Hoja1!C:M,11,FALSE)</f>
        <v>0</v>
      </c>
      <c r="O669" s="5">
        <f>VLOOKUP(Tabla13[[#This Row],[Ref]],Hoja1!C:N,12,FALSE)</f>
        <v>0</v>
      </c>
      <c r="P669" s="5">
        <f>VLOOKUP(Tabla13[[#This Row],[Ref]],Hoja1!C:O,13,FALSE)</f>
        <v>0</v>
      </c>
      <c r="Q669" s="5">
        <f>VLOOKUP(Tabla13[[#This Row],[Ref]],Hoja1!C:P,14,FALSE)</f>
        <v>0</v>
      </c>
      <c r="R669" s="5">
        <f>VLOOKUP(Tabla13[[#This Row],[Ref]],Hoja1!C:Q,15,FALSE)</f>
        <v>0</v>
      </c>
      <c r="S669" s="5">
        <f>VLOOKUP(Tabla13[[#This Row],[Ref]],Hoja1!C:R,16,FALSE)</f>
        <v>0</v>
      </c>
      <c r="T669" s="5">
        <f>VLOOKUP(Tabla13[[#This Row],[Ref]],Hoja1!C:S,17,FALSE)</f>
        <v>0</v>
      </c>
      <c r="U669" s="5">
        <f>VLOOKUP(Tabla13[[#This Row],[Ref]],Hoja1!C:T,18,FALSE)</f>
        <v>0</v>
      </c>
      <c r="V669" s="5">
        <f>VLOOKUP(Tabla13[[#This Row],[Ref]],Hoja1!C:U,19,FALSE)</f>
        <v>0</v>
      </c>
      <c r="W669" s="5">
        <f>VLOOKUP(Tabla13[[#This Row],[Ref]],Hoja1!C:V,20,FALSE)</f>
        <v>0</v>
      </c>
      <c r="X669" s="5">
        <f>VLOOKUP(Tabla13[[#This Row],[Ref]],Hoja1!C:W,21,FALSE)</f>
        <v>0</v>
      </c>
      <c r="Y669" s="5">
        <f>VLOOKUP(Tabla13[[#This Row],[Ref]],Hoja1!C:X,22,FALSE)</f>
        <v>0</v>
      </c>
      <c r="Z669" s="2">
        <f>SUM(Tabla13[[#This Row],[18]:[38]])</f>
        <v>10</v>
      </c>
      <c r="AA669" s="6">
        <v>23.95</v>
      </c>
      <c r="AB669" s="6">
        <v>25.95</v>
      </c>
      <c r="AC669" s="6"/>
      <c r="AD669" s="3">
        <f>Tabla13[[#This Row],[Price 1]]*2.3</f>
        <v>55.084999999999994</v>
      </c>
      <c r="AE669" s="3">
        <f>Tabla13[[#This Row],[Price 2]]*2.3</f>
        <v>59.684999999999995</v>
      </c>
      <c r="AF669" s="3"/>
      <c r="AG669" s="3" t="s">
        <v>1643</v>
      </c>
    </row>
    <row r="670" spans="1:33" ht="55.5" customHeight="1" x14ac:dyDescent="0.3">
      <c r="A670" s="9"/>
      <c r="B670" s="4" t="s">
        <v>12</v>
      </c>
      <c r="C670" s="4" t="s">
        <v>916</v>
      </c>
      <c r="D670" s="4" t="s">
        <v>915</v>
      </c>
      <c r="E670" s="5">
        <f>VLOOKUP(Tabla13[[#This Row],[Ref]],Hoja1!C:D,2,FALSE)</f>
        <v>0</v>
      </c>
      <c r="F670" s="5">
        <f>VLOOKUP(Tabla13[[#This Row],[Ref]],Hoja1!C:E,3,FALSE)</f>
        <v>3</v>
      </c>
      <c r="G670" s="5">
        <f>VLOOKUP(Tabla13[[#This Row],[Ref]],Hoja1!C:F,4,FALSE)</f>
        <v>0</v>
      </c>
      <c r="H670" s="5">
        <f>VLOOKUP(Tabla13[[#This Row],[Ref]],Hoja1!C:G,5,FALSE)</f>
        <v>0</v>
      </c>
      <c r="I670" s="5">
        <f>VLOOKUP(Tabla13[[#This Row],[Ref]],Hoja1!C:H,6,FALSE)</f>
        <v>0</v>
      </c>
      <c r="J670" s="5">
        <f>VLOOKUP(Tabla13[[#This Row],[Ref]],Hoja1!C:I,7,FALSE)</f>
        <v>0</v>
      </c>
      <c r="K670" s="5">
        <f>VLOOKUP(Tabla13[[#This Row],[Ref]],Hoja1!C:J,8,FALSE)</f>
        <v>1</v>
      </c>
      <c r="L670" s="5">
        <f>VLOOKUP(Tabla13[[#This Row],[Ref]],Hoja1!C:K,9,FALSE)</f>
        <v>0</v>
      </c>
      <c r="M670" s="5">
        <f>VLOOKUP(Tabla13[[#This Row],[Ref]],Hoja1!C:L,10,FALSE)</f>
        <v>0</v>
      </c>
      <c r="N670" s="5">
        <f>VLOOKUP(Tabla13[[#This Row],[Ref]],Hoja1!C:M,11,FALSE)</f>
        <v>0</v>
      </c>
      <c r="O670" s="5">
        <f>VLOOKUP(Tabla13[[#This Row],[Ref]],Hoja1!C:N,12,FALSE)</f>
        <v>0</v>
      </c>
      <c r="P670" s="5">
        <f>VLOOKUP(Tabla13[[#This Row],[Ref]],Hoja1!C:O,13,FALSE)</f>
        <v>0</v>
      </c>
      <c r="Q670" s="5">
        <f>VLOOKUP(Tabla13[[#This Row],[Ref]],Hoja1!C:P,14,FALSE)</f>
        <v>0</v>
      </c>
      <c r="R670" s="5">
        <f>VLOOKUP(Tabla13[[#This Row],[Ref]],Hoja1!C:Q,15,FALSE)</f>
        <v>0</v>
      </c>
      <c r="S670" s="5">
        <f>VLOOKUP(Tabla13[[#This Row],[Ref]],Hoja1!C:R,16,FALSE)</f>
        <v>0</v>
      </c>
      <c r="T670" s="5">
        <f>VLOOKUP(Tabla13[[#This Row],[Ref]],Hoja1!C:S,17,FALSE)</f>
        <v>0</v>
      </c>
      <c r="U670" s="5">
        <f>VLOOKUP(Tabla13[[#This Row],[Ref]],Hoja1!C:T,18,FALSE)</f>
        <v>0</v>
      </c>
      <c r="V670" s="5">
        <f>VLOOKUP(Tabla13[[#This Row],[Ref]],Hoja1!C:U,19,FALSE)</f>
        <v>0</v>
      </c>
      <c r="W670" s="5">
        <f>VLOOKUP(Tabla13[[#This Row],[Ref]],Hoja1!C:V,20,FALSE)</f>
        <v>0</v>
      </c>
      <c r="X670" s="5">
        <f>VLOOKUP(Tabla13[[#This Row],[Ref]],Hoja1!C:W,21,FALSE)</f>
        <v>0</v>
      </c>
      <c r="Y670" s="5">
        <f>VLOOKUP(Tabla13[[#This Row],[Ref]],Hoja1!C:X,22,FALSE)</f>
        <v>0</v>
      </c>
      <c r="Z670" s="2">
        <f>SUM(Tabla13[[#This Row],[18]:[38]])</f>
        <v>4</v>
      </c>
      <c r="AA670" s="6">
        <v>23.95</v>
      </c>
      <c r="AB670" s="6">
        <v>25.95</v>
      </c>
      <c r="AC670" s="6"/>
      <c r="AD670" s="3">
        <f>Tabla13[[#This Row],[Price 1]]*2.3</f>
        <v>55.084999999999994</v>
      </c>
      <c r="AE670" s="3">
        <f>Tabla13[[#This Row],[Price 2]]*2.3</f>
        <v>59.684999999999995</v>
      </c>
      <c r="AF670" s="3"/>
      <c r="AG670" s="3" t="s">
        <v>1643</v>
      </c>
    </row>
    <row r="671" spans="1:33" ht="55.5" customHeight="1" x14ac:dyDescent="0.3">
      <c r="A671" s="9"/>
      <c r="B671" s="4" t="s">
        <v>12</v>
      </c>
      <c r="C671" s="4" t="s">
        <v>917</v>
      </c>
      <c r="D671" s="4" t="s">
        <v>915</v>
      </c>
      <c r="E671" s="5">
        <f>VLOOKUP(Tabla13[[#This Row],[Ref]],Hoja1!C:D,2,FALSE)</f>
        <v>0</v>
      </c>
      <c r="F671" s="5">
        <f>VLOOKUP(Tabla13[[#This Row],[Ref]],Hoja1!C:E,3,FALSE)</f>
        <v>4</v>
      </c>
      <c r="G671" s="5">
        <f>VLOOKUP(Tabla13[[#This Row],[Ref]],Hoja1!C:F,4,FALSE)</f>
        <v>0</v>
      </c>
      <c r="H671" s="5">
        <f>VLOOKUP(Tabla13[[#This Row],[Ref]],Hoja1!C:G,5,FALSE)</f>
        <v>0</v>
      </c>
      <c r="I671" s="5">
        <f>VLOOKUP(Tabla13[[#This Row],[Ref]],Hoja1!C:H,6,FALSE)</f>
        <v>0</v>
      </c>
      <c r="J671" s="5">
        <f>VLOOKUP(Tabla13[[#This Row],[Ref]],Hoja1!C:I,7,FALSE)</f>
        <v>0</v>
      </c>
      <c r="K671" s="5">
        <f>VLOOKUP(Tabla13[[#This Row],[Ref]],Hoja1!C:J,8,FALSE)</f>
        <v>1</v>
      </c>
      <c r="L671" s="5">
        <f>VLOOKUP(Tabla13[[#This Row],[Ref]],Hoja1!C:K,9,FALSE)</f>
        <v>1</v>
      </c>
      <c r="M671" s="5">
        <f>VLOOKUP(Tabla13[[#This Row],[Ref]],Hoja1!C:L,10,FALSE)</f>
        <v>1</v>
      </c>
      <c r="N671" s="5">
        <f>VLOOKUP(Tabla13[[#This Row],[Ref]],Hoja1!C:M,11,FALSE)</f>
        <v>1</v>
      </c>
      <c r="O671" s="5">
        <f>VLOOKUP(Tabla13[[#This Row],[Ref]],Hoja1!C:N,12,FALSE)</f>
        <v>0</v>
      </c>
      <c r="P671" s="5">
        <f>VLOOKUP(Tabla13[[#This Row],[Ref]],Hoja1!C:O,13,FALSE)</f>
        <v>0</v>
      </c>
      <c r="Q671" s="5">
        <f>VLOOKUP(Tabla13[[#This Row],[Ref]],Hoja1!C:P,14,FALSE)</f>
        <v>0</v>
      </c>
      <c r="R671" s="5">
        <f>VLOOKUP(Tabla13[[#This Row],[Ref]],Hoja1!C:Q,15,FALSE)</f>
        <v>0</v>
      </c>
      <c r="S671" s="5">
        <f>VLOOKUP(Tabla13[[#This Row],[Ref]],Hoja1!C:R,16,FALSE)</f>
        <v>0</v>
      </c>
      <c r="T671" s="5">
        <f>VLOOKUP(Tabla13[[#This Row],[Ref]],Hoja1!C:S,17,FALSE)</f>
        <v>0</v>
      </c>
      <c r="U671" s="5">
        <f>VLOOKUP(Tabla13[[#This Row],[Ref]],Hoja1!C:T,18,FALSE)</f>
        <v>0</v>
      </c>
      <c r="V671" s="5">
        <f>VLOOKUP(Tabla13[[#This Row],[Ref]],Hoja1!C:U,19,FALSE)</f>
        <v>0</v>
      </c>
      <c r="W671" s="5">
        <f>VLOOKUP(Tabla13[[#This Row],[Ref]],Hoja1!C:V,20,FALSE)</f>
        <v>0</v>
      </c>
      <c r="X671" s="5">
        <f>VLOOKUP(Tabla13[[#This Row],[Ref]],Hoja1!C:W,21,FALSE)</f>
        <v>0</v>
      </c>
      <c r="Y671" s="5">
        <f>VLOOKUP(Tabla13[[#This Row],[Ref]],Hoja1!C:X,22,FALSE)</f>
        <v>0</v>
      </c>
      <c r="Z671" s="2">
        <f>SUM(Tabla13[[#This Row],[18]:[38]])</f>
        <v>8</v>
      </c>
      <c r="AA671" s="6">
        <v>23.95</v>
      </c>
      <c r="AB671" s="6">
        <v>25.95</v>
      </c>
      <c r="AC671" s="6"/>
      <c r="AD671" s="3">
        <f>Tabla13[[#This Row],[Price 1]]*2.3</f>
        <v>55.084999999999994</v>
      </c>
      <c r="AE671" s="3">
        <f>Tabla13[[#This Row],[Price 2]]*2.3</f>
        <v>59.684999999999995</v>
      </c>
      <c r="AF671" s="3"/>
      <c r="AG671" s="3" t="s">
        <v>1643</v>
      </c>
    </row>
    <row r="672" spans="1:33" ht="55.5" hidden="1" customHeight="1" x14ac:dyDescent="0.3">
      <c r="A672" s="9"/>
      <c r="B672" s="4" t="s">
        <v>12</v>
      </c>
      <c r="C672" s="4" t="s">
        <v>918</v>
      </c>
      <c r="D672" s="4" t="s">
        <v>250</v>
      </c>
      <c r="E672" s="5">
        <f>VLOOKUP(Tabla13[[#This Row],[Ref]],Hoja1!C:D,2,FALSE)</f>
        <v>0</v>
      </c>
      <c r="F672" s="5">
        <f>VLOOKUP(Tabla13[[#This Row],[Ref]],Hoja1!C:E,3,FALSE)</f>
        <v>0</v>
      </c>
      <c r="G672" s="5">
        <f>VLOOKUP(Tabla13[[#This Row],[Ref]],Hoja1!C:F,4,FALSE)</f>
        <v>0</v>
      </c>
      <c r="H672" s="5">
        <f>VLOOKUP(Tabla13[[#This Row],[Ref]],Hoja1!C:G,5,FALSE)</f>
        <v>0</v>
      </c>
      <c r="I672" s="5">
        <f>VLOOKUP(Tabla13[[#This Row],[Ref]],Hoja1!C:H,6,FALSE)</f>
        <v>0</v>
      </c>
      <c r="J672" s="5">
        <f>VLOOKUP(Tabla13[[#This Row],[Ref]],Hoja1!C:I,7,FALSE)</f>
        <v>0</v>
      </c>
      <c r="K672" s="5">
        <f>VLOOKUP(Tabla13[[#This Row],[Ref]],Hoja1!C:J,8,FALSE)</f>
        <v>0</v>
      </c>
      <c r="L672" s="5">
        <f>VLOOKUP(Tabla13[[#This Row],[Ref]],Hoja1!C:K,9,FALSE)</f>
        <v>0</v>
      </c>
      <c r="M672" s="5">
        <f>VLOOKUP(Tabla13[[#This Row],[Ref]],Hoja1!C:L,10,FALSE)</f>
        <v>1</v>
      </c>
      <c r="N672" s="5">
        <f>VLOOKUP(Tabla13[[#This Row],[Ref]],Hoja1!C:M,11,FALSE)</f>
        <v>0</v>
      </c>
      <c r="O672" s="5">
        <f>VLOOKUP(Tabla13[[#This Row],[Ref]],Hoja1!C:N,12,FALSE)</f>
        <v>0</v>
      </c>
      <c r="P672" s="5">
        <f>VLOOKUP(Tabla13[[#This Row],[Ref]],Hoja1!C:O,13,FALSE)</f>
        <v>0</v>
      </c>
      <c r="Q672" s="5">
        <f>VLOOKUP(Tabla13[[#This Row],[Ref]],Hoja1!C:P,14,FALSE)</f>
        <v>0</v>
      </c>
      <c r="R672" s="5">
        <f>VLOOKUP(Tabla13[[#This Row],[Ref]],Hoja1!C:Q,15,FALSE)</f>
        <v>0</v>
      </c>
      <c r="S672" s="5">
        <f>VLOOKUP(Tabla13[[#This Row],[Ref]],Hoja1!C:R,16,FALSE)</f>
        <v>0</v>
      </c>
      <c r="T672" s="5">
        <f>VLOOKUP(Tabla13[[#This Row],[Ref]],Hoja1!C:S,17,FALSE)</f>
        <v>0</v>
      </c>
      <c r="U672" s="5">
        <f>VLOOKUP(Tabla13[[#This Row],[Ref]],Hoja1!C:T,18,FALSE)</f>
        <v>0</v>
      </c>
      <c r="V672" s="5">
        <f>VLOOKUP(Tabla13[[#This Row],[Ref]],Hoja1!C:U,19,FALSE)</f>
        <v>0</v>
      </c>
      <c r="W672" s="5">
        <f>VLOOKUP(Tabla13[[#This Row],[Ref]],Hoja1!C:V,20,FALSE)</f>
        <v>0</v>
      </c>
      <c r="X672" s="5">
        <f>VLOOKUP(Tabla13[[#This Row],[Ref]],Hoja1!C:W,21,FALSE)</f>
        <v>0</v>
      </c>
      <c r="Y672" s="5">
        <f>VLOOKUP(Tabla13[[#This Row],[Ref]],Hoja1!C:X,22,FALSE)</f>
        <v>0</v>
      </c>
      <c r="Z672" s="2">
        <f>SUM(Tabla13[[#This Row],[18]:[38]])</f>
        <v>1</v>
      </c>
      <c r="AA672" s="6">
        <v>25.95</v>
      </c>
      <c r="AB672" s="6">
        <v>27.95</v>
      </c>
      <c r="AC672" s="6"/>
      <c r="AD672" s="3">
        <f>Tabla13[[#This Row],[Price 1]]*2.3</f>
        <v>59.684999999999995</v>
      </c>
      <c r="AE672" s="3">
        <f>Tabla13[[#This Row],[Price 2]]*2.3</f>
        <v>64.284999999999997</v>
      </c>
      <c r="AF672" s="3"/>
      <c r="AG672" s="3" t="s">
        <v>1643</v>
      </c>
    </row>
    <row r="673" spans="1:33" ht="55.5" hidden="1" customHeight="1" x14ac:dyDescent="0.3">
      <c r="A673" s="11"/>
      <c r="B673" s="7" t="s">
        <v>12</v>
      </c>
      <c r="C673" s="7" t="s">
        <v>919</v>
      </c>
      <c r="D673" s="7" t="s">
        <v>250</v>
      </c>
      <c r="E673" s="12" t="e">
        <f>VLOOKUP(Tabla13[[#This Row],[Ref]],Hoja1!C:D,2,FALSE)</f>
        <v>#N/A</v>
      </c>
      <c r="F673" s="12" t="e">
        <f>VLOOKUP(Tabla13[[#This Row],[Ref]],Hoja1!C:E,3,FALSE)</f>
        <v>#N/A</v>
      </c>
      <c r="G673" s="12" t="e">
        <f>VLOOKUP(Tabla13[[#This Row],[Ref]],Hoja1!C:F,4,FALSE)</f>
        <v>#N/A</v>
      </c>
      <c r="H673" s="12" t="e">
        <f>VLOOKUP(Tabla13[[#This Row],[Ref]],Hoja1!C:G,5,FALSE)</f>
        <v>#N/A</v>
      </c>
      <c r="I673" s="12" t="e">
        <f>VLOOKUP(Tabla13[[#This Row],[Ref]],Hoja1!C:H,6,FALSE)</f>
        <v>#N/A</v>
      </c>
      <c r="J673" s="12" t="e">
        <f>VLOOKUP(Tabla13[[#This Row],[Ref]],Hoja1!C:I,7,FALSE)</f>
        <v>#N/A</v>
      </c>
      <c r="K673" s="12" t="e">
        <f>VLOOKUP(Tabla13[[#This Row],[Ref]],Hoja1!C:J,8,FALSE)</f>
        <v>#N/A</v>
      </c>
      <c r="L673" s="12" t="e">
        <f>VLOOKUP(Tabla13[[#This Row],[Ref]],Hoja1!C:K,9,FALSE)</f>
        <v>#N/A</v>
      </c>
      <c r="M673" s="12" t="e">
        <f>VLOOKUP(Tabla13[[#This Row],[Ref]],Hoja1!C:L,10,FALSE)</f>
        <v>#N/A</v>
      </c>
      <c r="N673" s="12" t="e">
        <f>VLOOKUP(Tabla13[[#This Row],[Ref]],Hoja1!C:M,11,FALSE)</f>
        <v>#N/A</v>
      </c>
      <c r="O673" s="12" t="e">
        <f>VLOOKUP(Tabla13[[#This Row],[Ref]],Hoja1!C:N,12,FALSE)</f>
        <v>#N/A</v>
      </c>
      <c r="P673" s="12" t="e">
        <f>VLOOKUP(Tabla13[[#This Row],[Ref]],Hoja1!C:O,13,FALSE)</f>
        <v>#N/A</v>
      </c>
      <c r="Q673" s="12" t="e">
        <f>VLOOKUP(Tabla13[[#This Row],[Ref]],Hoja1!C:P,14,FALSE)</f>
        <v>#N/A</v>
      </c>
      <c r="R673" s="12" t="e">
        <f>VLOOKUP(Tabla13[[#This Row],[Ref]],Hoja1!C:Q,15,FALSE)</f>
        <v>#N/A</v>
      </c>
      <c r="S673" s="12" t="e">
        <f>VLOOKUP(Tabla13[[#This Row],[Ref]],Hoja1!C:R,16,FALSE)</f>
        <v>#N/A</v>
      </c>
      <c r="T673" s="12" t="e">
        <f>VLOOKUP(Tabla13[[#This Row],[Ref]],Hoja1!C:S,17,FALSE)</f>
        <v>#N/A</v>
      </c>
      <c r="U673" s="12" t="e">
        <f>VLOOKUP(Tabla13[[#This Row],[Ref]],Hoja1!C:T,18,FALSE)</f>
        <v>#N/A</v>
      </c>
      <c r="V673" s="12" t="e">
        <f>VLOOKUP(Tabla13[[#This Row],[Ref]],Hoja1!C:U,19,FALSE)</f>
        <v>#N/A</v>
      </c>
      <c r="W673" s="12" t="e">
        <f>VLOOKUP(Tabla13[[#This Row],[Ref]],Hoja1!C:V,20,FALSE)</f>
        <v>#N/A</v>
      </c>
      <c r="X673" s="12" t="e">
        <f>VLOOKUP(Tabla13[[#This Row],[Ref]],Hoja1!C:W,21,FALSE)</f>
        <v>#N/A</v>
      </c>
      <c r="Y673" s="12" t="e">
        <f>VLOOKUP(Tabla13[[#This Row],[Ref]],Hoja1!C:X,22,FALSE)</f>
        <v>#N/A</v>
      </c>
      <c r="Z673" s="2" t="e">
        <f>SUM(Tabla13[[#This Row],[18]:[38]])</f>
        <v>#N/A</v>
      </c>
      <c r="AA673" s="8">
        <v>25.95</v>
      </c>
      <c r="AB673" s="8">
        <v>27.95</v>
      </c>
      <c r="AC673" s="8"/>
      <c r="AD673" s="3">
        <f>Tabla13[[#This Row],[Price 1]]*2.3</f>
        <v>59.684999999999995</v>
      </c>
      <c r="AE673" s="3"/>
      <c r="AF673" s="3"/>
      <c r="AG673" s="3"/>
    </row>
    <row r="674" spans="1:33" ht="64.5" hidden="1" customHeight="1" x14ac:dyDescent="0.3">
      <c r="A674" s="9"/>
      <c r="B674" s="13" t="s">
        <v>404</v>
      </c>
      <c r="C674" s="13" t="s">
        <v>1614</v>
      </c>
      <c r="D674" s="13" t="s">
        <v>1615</v>
      </c>
      <c r="E674" s="5" t="e">
        <f>VLOOKUP(Tabla13[[#This Row],[Ref]],Hoja1!C:D,2,FALSE)</f>
        <v>#N/A</v>
      </c>
      <c r="F674" s="5" t="e">
        <f>VLOOKUP(Tabla13[[#This Row],[Ref]],Hoja1!C:E,3,FALSE)</f>
        <v>#N/A</v>
      </c>
      <c r="G674" s="5" t="e">
        <f>VLOOKUP(Tabla13[[#This Row],[Ref]],Hoja1!C:F,4,FALSE)</f>
        <v>#N/A</v>
      </c>
      <c r="H674" s="5" t="e">
        <f>VLOOKUP(Tabla13[[#This Row],[Ref]],Hoja1!C:G,5,FALSE)</f>
        <v>#N/A</v>
      </c>
      <c r="I674" s="5" t="e">
        <f>VLOOKUP(Tabla13[[#This Row],[Ref]],Hoja1!C:H,6,FALSE)</f>
        <v>#N/A</v>
      </c>
      <c r="J674" s="5" t="e">
        <f>VLOOKUP(Tabla13[[#This Row],[Ref]],Hoja1!C:I,7,FALSE)</f>
        <v>#N/A</v>
      </c>
      <c r="K674" s="5" t="e">
        <f>VLOOKUP(Tabla13[[#This Row],[Ref]],Hoja1!C:J,8,FALSE)</f>
        <v>#N/A</v>
      </c>
      <c r="L674" s="5" t="e">
        <f>VLOOKUP(Tabla13[[#This Row],[Ref]],Hoja1!C:K,9,FALSE)</f>
        <v>#N/A</v>
      </c>
      <c r="M674" s="5" t="e">
        <f>VLOOKUP(Tabla13[[#This Row],[Ref]],Hoja1!C:L,10,FALSE)</f>
        <v>#N/A</v>
      </c>
      <c r="N674" s="5" t="e">
        <f>VLOOKUP(Tabla13[[#This Row],[Ref]],Hoja1!C:M,11,FALSE)</f>
        <v>#N/A</v>
      </c>
      <c r="O674" s="5" t="e">
        <f>VLOOKUP(Tabla13[[#This Row],[Ref]],Hoja1!C:N,12,FALSE)</f>
        <v>#N/A</v>
      </c>
      <c r="P674" s="5" t="e">
        <f>VLOOKUP(Tabla13[[#This Row],[Ref]],Hoja1!C:O,13,FALSE)</f>
        <v>#N/A</v>
      </c>
      <c r="Q674" s="5" t="e">
        <f>VLOOKUP(Tabla13[[#This Row],[Ref]],Hoja1!C:P,14,FALSE)</f>
        <v>#N/A</v>
      </c>
      <c r="R674" s="5" t="e">
        <f>VLOOKUP(Tabla13[[#This Row],[Ref]],Hoja1!C:Q,15,FALSE)</f>
        <v>#N/A</v>
      </c>
      <c r="S674" s="5" t="e">
        <f>VLOOKUP(Tabla13[[#This Row],[Ref]],Hoja1!C:R,16,FALSE)</f>
        <v>#N/A</v>
      </c>
      <c r="T674" s="5" t="e">
        <f>VLOOKUP(Tabla13[[#This Row],[Ref]],Hoja1!C:S,17,FALSE)</f>
        <v>#N/A</v>
      </c>
      <c r="U674" s="5" t="e">
        <f>VLOOKUP(Tabla13[[#This Row],[Ref]],Hoja1!C:T,18,FALSE)</f>
        <v>#N/A</v>
      </c>
      <c r="V674" s="5" t="e">
        <f>VLOOKUP(Tabla13[[#This Row],[Ref]],Hoja1!C:U,19,FALSE)</f>
        <v>#N/A</v>
      </c>
      <c r="W674" s="5" t="e">
        <f>VLOOKUP(Tabla13[[#This Row],[Ref]],Hoja1!C:V,20,FALSE)</f>
        <v>#N/A</v>
      </c>
      <c r="X674" s="5" t="e">
        <f>VLOOKUP(Tabla13[[#This Row],[Ref]],Hoja1!C:W,21,FALSE)</f>
        <v>#N/A</v>
      </c>
      <c r="Y674" s="5" t="e">
        <f>VLOOKUP(Tabla13[[#This Row],[Ref]],Hoja1!C:X,22,FALSE)</f>
        <v>#N/A</v>
      </c>
      <c r="Z674" s="5" t="e">
        <f>SUM(E674:Y674)</f>
        <v>#N/A</v>
      </c>
      <c r="AA674" s="14">
        <f>VLOOKUP(C674,[1]AW22EX!B:Q,12,FALSE)</f>
        <v>28.9</v>
      </c>
      <c r="AD674" s="3">
        <f>Tabla13[[#This Row],[Price 1]]*2.3</f>
        <v>66.469999999999985</v>
      </c>
      <c r="AE674" s="3"/>
      <c r="AF674" s="3"/>
      <c r="AG674" s="3"/>
    </row>
    <row r="675" spans="1:33" ht="64.5" hidden="1" customHeight="1" x14ac:dyDescent="0.3">
      <c r="A675" s="9"/>
      <c r="B675" s="13" t="s">
        <v>404</v>
      </c>
      <c r="C675" s="13" t="s">
        <v>1616</v>
      </c>
      <c r="D675" s="13" t="s">
        <v>1617</v>
      </c>
      <c r="E675" s="5" t="e">
        <f>VLOOKUP(Tabla13[[#This Row],[Ref]],Hoja1!C:D,2,FALSE)</f>
        <v>#N/A</v>
      </c>
      <c r="F675" s="5" t="e">
        <f>VLOOKUP(Tabla13[[#This Row],[Ref]],Hoja1!C:E,3,FALSE)</f>
        <v>#N/A</v>
      </c>
      <c r="G675" s="5" t="e">
        <f>VLOOKUP(Tabla13[[#This Row],[Ref]],Hoja1!C:F,4,FALSE)</f>
        <v>#N/A</v>
      </c>
      <c r="H675" s="5" t="e">
        <f>VLOOKUP(Tabla13[[#This Row],[Ref]],Hoja1!C:G,5,FALSE)</f>
        <v>#N/A</v>
      </c>
      <c r="I675" s="5" t="e">
        <f>VLOOKUP(Tabla13[[#This Row],[Ref]],Hoja1!C:H,6,FALSE)</f>
        <v>#N/A</v>
      </c>
      <c r="J675" s="5" t="e">
        <f>VLOOKUP(Tabla13[[#This Row],[Ref]],Hoja1!C:I,7,FALSE)</f>
        <v>#N/A</v>
      </c>
      <c r="K675" s="5" t="e">
        <f>VLOOKUP(Tabla13[[#This Row],[Ref]],Hoja1!C:J,8,FALSE)</f>
        <v>#N/A</v>
      </c>
      <c r="L675" s="5" t="e">
        <f>VLOOKUP(Tabla13[[#This Row],[Ref]],Hoja1!C:K,9,FALSE)</f>
        <v>#N/A</v>
      </c>
      <c r="M675" s="5" t="e">
        <f>VLOOKUP(Tabla13[[#This Row],[Ref]],Hoja1!C:L,10,FALSE)</f>
        <v>#N/A</v>
      </c>
      <c r="N675" s="5" t="e">
        <f>VLOOKUP(Tabla13[[#This Row],[Ref]],Hoja1!C:M,11,FALSE)</f>
        <v>#N/A</v>
      </c>
      <c r="O675" s="5" t="e">
        <f>VLOOKUP(Tabla13[[#This Row],[Ref]],Hoja1!C:N,12,FALSE)</f>
        <v>#N/A</v>
      </c>
      <c r="P675" s="5" t="e">
        <f>VLOOKUP(Tabla13[[#This Row],[Ref]],Hoja1!C:O,13,FALSE)</f>
        <v>#N/A</v>
      </c>
      <c r="Q675" s="5" t="e">
        <f>VLOOKUP(Tabla13[[#This Row],[Ref]],Hoja1!C:P,14,FALSE)</f>
        <v>#N/A</v>
      </c>
      <c r="R675" s="5" t="e">
        <f>VLOOKUP(Tabla13[[#This Row],[Ref]],Hoja1!C:Q,15,FALSE)</f>
        <v>#N/A</v>
      </c>
      <c r="S675" s="5" t="e">
        <f>VLOOKUP(Tabla13[[#This Row],[Ref]],Hoja1!C:R,16,FALSE)</f>
        <v>#N/A</v>
      </c>
      <c r="T675" s="5" t="e">
        <f>VLOOKUP(Tabla13[[#This Row],[Ref]],Hoja1!C:S,17,FALSE)</f>
        <v>#N/A</v>
      </c>
      <c r="U675" s="5" t="e">
        <f>VLOOKUP(Tabla13[[#This Row],[Ref]],Hoja1!C:T,18,FALSE)</f>
        <v>#N/A</v>
      </c>
      <c r="V675" s="5" t="e">
        <f>VLOOKUP(Tabla13[[#This Row],[Ref]],Hoja1!C:U,19,FALSE)</f>
        <v>#N/A</v>
      </c>
      <c r="W675" s="5" t="e">
        <f>VLOOKUP(Tabla13[[#This Row],[Ref]],Hoja1!C:V,20,FALSE)</f>
        <v>#N/A</v>
      </c>
      <c r="X675" s="5" t="e">
        <f>VLOOKUP(Tabla13[[#This Row],[Ref]],Hoja1!C:W,21,FALSE)</f>
        <v>#N/A</v>
      </c>
      <c r="Y675" s="5" t="e">
        <f>VLOOKUP(Tabla13[[#This Row],[Ref]],Hoja1!C:X,22,FALSE)</f>
        <v>#N/A</v>
      </c>
      <c r="Z675" s="5" t="e">
        <f t="shared" ref="Z675:Z692" si="0">SUM(E675:W675)</f>
        <v>#N/A</v>
      </c>
      <c r="AA675" s="14">
        <f>VLOOKUP(C675,[1]AW22EX!B:Q,12,FALSE)</f>
        <v>28.9</v>
      </c>
      <c r="AD675" s="3">
        <f>Tabla13[[#This Row],[Price 1]]*2.3</f>
        <v>66.469999999999985</v>
      </c>
      <c r="AE675" s="3"/>
      <c r="AF675" s="3"/>
      <c r="AG675" s="3"/>
    </row>
    <row r="676" spans="1:33" ht="64.5" hidden="1" customHeight="1" x14ac:dyDescent="0.3">
      <c r="A676" s="9"/>
      <c r="B676" s="13" t="s">
        <v>404</v>
      </c>
      <c r="C676" s="13" t="s">
        <v>1618</v>
      </c>
      <c r="D676" s="13" t="s">
        <v>1615</v>
      </c>
      <c r="E676" s="5" t="e">
        <f>VLOOKUP(Tabla13[[#This Row],[Ref]],Hoja1!C:D,2,FALSE)</f>
        <v>#N/A</v>
      </c>
      <c r="F676" s="5" t="e">
        <f>VLOOKUP(Tabla13[[#This Row],[Ref]],Hoja1!C:E,3,FALSE)</f>
        <v>#N/A</v>
      </c>
      <c r="G676" s="5" t="e">
        <f>VLOOKUP(Tabla13[[#This Row],[Ref]],Hoja1!C:F,4,FALSE)</f>
        <v>#N/A</v>
      </c>
      <c r="H676" s="5" t="e">
        <f>VLOOKUP(Tabla13[[#This Row],[Ref]],Hoja1!C:G,5,FALSE)</f>
        <v>#N/A</v>
      </c>
      <c r="I676" s="5" t="e">
        <f>VLOOKUP(Tabla13[[#This Row],[Ref]],Hoja1!C:H,6,FALSE)</f>
        <v>#N/A</v>
      </c>
      <c r="J676" s="5" t="e">
        <f>VLOOKUP(Tabla13[[#This Row],[Ref]],Hoja1!C:I,7,FALSE)</f>
        <v>#N/A</v>
      </c>
      <c r="K676" s="5" t="e">
        <f>VLOOKUP(Tabla13[[#This Row],[Ref]],Hoja1!C:J,8,FALSE)</f>
        <v>#N/A</v>
      </c>
      <c r="L676" s="5" t="e">
        <f>VLOOKUP(Tabla13[[#This Row],[Ref]],Hoja1!C:K,9,FALSE)</f>
        <v>#N/A</v>
      </c>
      <c r="M676" s="5" t="e">
        <f>VLOOKUP(Tabla13[[#This Row],[Ref]],Hoja1!C:L,10,FALSE)</f>
        <v>#N/A</v>
      </c>
      <c r="N676" s="5" t="e">
        <f>VLOOKUP(Tabla13[[#This Row],[Ref]],Hoja1!C:M,11,FALSE)</f>
        <v>#N/A</v>
      </c>
      <c r="O676" s="5" t="e">
        <f>VLOOKUP(Tabla13[[#This Row],[Ref]],Hoja1!C:N,12,FALSE)</f>
        <v>#N/A</v>
      </c>
      <c r="P676" s="5" t="e">
        <f>VLOOKUP(Tabla13[[#This Row],[Ref]],Hoja1!C:O,13,FALSE)</f>
        <v>#N/A</v>
      </c>
      <c r="Q676" s="5" t="e">
        <f>VLOOKUP(Tabla13[[#This Row],[Ref]],Hoja1!C:P,14,FALSE)</f>
        <v>#N/A</v>
      </c>
      <c r="R676" s="5" t="e">
        <f>VLOOKUP(Tabla13[[#This Row],[Ref]],Hoja1!C:Q,15,FALSE)</f>
        <v>#N/A</v>
      </c>
      <c r="S676" s="5" t="e">
        <f>VLOOKUP(Tabla13[[#This Row],[Ref]],Hoja1!C:R,16,FALSE)</f>
        <v>#N/A</v>
      </c>
      <c r="T676" s="5" t="e">
        <f>VLOOKUP(Tabla13[[#This Row],[Ref]],Hoja1!C:S,17,FALSE)</f>
        <v>#N/A</v>
      </c>
      <c r="U676" s="5" t="e">
        <f>VLOOKUP(Tabla13[[#This Row],[Ref]],Hoja1!C:T,18,FALSE)</f>
        <v>#N/A</v>
      </c>
      <c r="V676" s="5" t="e">
        <f>VLOOKUP(Tabla13[[#This Row],[Ref]],Hoja1!C:U,19,FALSE)</f>
        <v>#N/A</v>
      </c>
      <c r="W676" s="5" t="e">
        <f>VLOOKUP(Tabla13[[#This Row],[Ref]],Hoja1!C:V,20,FALSE)</f>
        <v>#N/A</v>
      </c>
      <c r="X676" s="5" t="e">
        <f>VLOOKUP(Tabla13[[#This Row],[Ref]],Hoja1!C:W,21,FALSE)</f>
        <v>#N/A</v>
      </c>
      <c r="Y676" s="5" t="e">
        <f>VLOOKUP(Tabla13[[#This Row],[Ref]],Hoja1!C:X,22,FALSE)</f>
        <v>#N/A</v>
      </c>
      <c r="Z676" s="5" t="e">
        <f t="shared" si="0"/>
        <v>#N/A</v>
      </c>
      <c r="AA676" s="14">
        <f>VLOOKUP(C676,[1]AW22EX!B:Q,12,FALSE)</f>
        <v>27.9</v>
      </c>
      <c r="AD676" s="3">
        <f>Tabla13[[#This Row],[Price 1]]*2.3</f>
        <v>64.169999999999987</v>
      </c>
      <c r="AE676" s="3"/>
      <c r="AF676" s="3"/>
      <c r="AG676" s="3"/>
    </row>
    <row r="677" spans="1:33" ht="64.5" hidden="1" customHeight="1" x14ac:dyDescent="0.3">
      <c r="A677" s="9"/>
      <c r="B677" s="13" t="s">
        <v>404</v>
      </c>
      <c r="C677" s="13" t="s">
        <v>1619</v>
      </c>
      <c r="D677" s="13" t="s">
        <v>1620</v>
      </c>
      <c r="E677" s="5" t="e">
        <f>VLOOKUP(Tabla13[[#This Row],[Ref]],Hoja1!C:D,2,FALSE)</f>
        <v>#N/A</v>
      </c>
      <c r="F677" s="5" t="e">
        <f>VLOOKUP(Tabla13[[#This Row],[Ref]],Hoja1!C:E,3,FALSE)</f>
        <v>#N/A</v>
      </c>
      <c r="G677" s="5" t="e">
        <f>VLOOKUP(Tabla13[[#This Row],[Ref]],Hoja1!C:F,4,FALSE)</f>
        <v>#N/A</v>
      </c>
      <c r="H677" s="5" t="e">
        <f>VLOOKUP(Tabla13[[#This Row],[Ref]],Hoja1!C:G,5,FALSE)</f>
        <v>#N/A</v>
      </c>
      <c r="I677" s="5" t="e">
        <f>VLOOKUP(Tabla13[[#This Row],[Ref]],Hoja1!C:H,6,FALSE)</f>
        <v>#N/A</v>
      </c>
      <c r="J677" s="5" t="e">
        <f>VLOOKUP(Tabla13[[#This Row],[Ref]],Hoja1!C:I,7,FALSE)</f>
        <v>#N/A</v>
      </c>
      <c r="K677" s="5" t="e">
        <f>VLOOKUP(Tabla13[[#This Row],[Ref]],Hoja1!C:J,8,FALSE)</f>
        <v>#N/A</v>
      </c>
      <c r="L677" s="5" t="e">
        <f>VLOOKUP(Tabla13[[#This Row],[Ref]],Hoja1!C:K,9,FALSE)</f>
        <v>#N/A</v>
      </c>
      <c r="M677" s="5" t="e">
        <f>VLOOKUP(Tabla13[[#This Row],[Ref]],Hoja1!C:L,10,FALSE)</f>
        <v>#N/A</v>
      </c>
      <c r="N677" s="5" t="e">
        <f>VLOOKUP(Tabla13[[#This Row],[Ref]],Hoja1!C:M,11,FALSE)</f>
        <v>#N/A</v>
      </c>
      <c r="O677" s="5" t="e">
        <f>VLOOKUP(Tabla13[[#This Row],[Ref]],Hoja1!C:N,12,FALSE)</f>
        <v>#N/A</v>
      </c>
      <c r="P677" s="5" t="e">
        <f>VLOOKUP(Tabla13[[#This Row],[Ref]],Hoja1!C:O,13,FALSE)</f>
        <v>#N/A</v>
      </c>
      <c r="Q677" s="5" t="e">
        <f>VLOOKUP(Tabla13[[#This Row],[Ref]],Hoja1!C:P,14,FALSE)</f>
        <v>#N/A</v>
      </c>
      <c r="R677" s="5" t="e">
        <f>VLOOKUP(Tabla13[[#This Row],[Ref]],Hoja1!C:Q,15,FALSE)</f>
        <v>#N/A</v>
      </c>
      <c r="S677" s="5" t="e">
        <f>VLOOKUP(Tabla13[[#This Row],[Ref]],Hoja1!C:R,16,FALSE)</f>
        <v>#N/A</v>
      </c>
      <c r="T677" s="5" t="e">
        <f>VLOOKUP(Tabla13[[#This Row],[Ref]],Hoja1!C:S,17,FALSE)</f>
        <v>#N/A</v>
      </c>
      <c r="U677" s="5" t="e">
        <f>VLOOKUP(Tabla13[[#This Row],[Ref]],Hoja1!C:T,18,FALSE)</f>
        <v>#N/A</v>
      </c>
      <c r="V677" s="5" t="e">
        <f>VLOOKUP(Tabla13[[#This Row],[Ref]],Hoja1!C:U,19,FALSE)</f>
        <v>#N/A</v>
      </c>
      <c r="W677" s="5" t="e">
        <f>VLOOKUP(Tabla13[[#This Row],[Ref]],Hoja1!C:V,20,FALSE)</f>
        <v>#N/A</v>
      </c>
      <c r="X677" s="5" t="e">
        <f>VLOOKUP(Tabla13[[#This Row],[Ref]],Hoja1!C:W,21,FALSE)</f>
        <v>#N/A</v>
      </c>
      <c r="Y677" s="5" t="e">
        <f>VLOOKUP(Tabla13[[#This Row],[Ref]],Hoja1!C:X,22,FALSE)</f>
        <v>#N/A</v>
      </c>
      <c r="Z677" s="5" t="e">
        <f t="shared" si="0"/>
        <v>#N/A</v>
      </c>
      <c r="AA677" s="14">
        <f>VLOOKUP(C677,[1]AW22EX!B:Q,12,FALSE)</f>
        <v>27.9</v>
      </c>
      <c r="AD677" s="3">
        <f>Tabla13[[#This Row],[Price 1]]*2.3</f>
        <v>64.169999999999987</v>
      </c>
      <c r="AE677" s="3"/>
      <c r="AF677" s="3"/>
      <c r="AG677" s="3"/>
    </row>
    <row r="678" spans="1:33" ht="64.5" hidden="1" customHeight="1" x14ac:dyDescent="0.3">
      <c r="A678" s="9"/>
      <c r="B678" s="13" t="s">
        <v>404</v>
      </c>
      <c r="C678" s="13" t="s">
        <v>1621</v>
      </c>
      <c r="D678" s="13" t="s">
        <v>991</v>
      </c>
      <c r="E678" s="5" t="e">
        <f>VLOOKUP(Tabla13[[#This Row],[Ref]],Hoja1!C:D,2,FALSE)</f>
        <v>#N/A</v>
      </c>
      <c r="F678" s="5" t="e">
        <f>VLOOKUP(Tabla13[[#This Row],[Ref]],Hoja1!C:E,3,FALSE)</f>
        <v>#N/A</v>
      </c>
      <c r="G678" s="5" t="e">
        <f>VLOOKUP(Tabla13[[#This Row],[Ref]],Hoja1!C:F,4,FALSE)</f>
        <v>#N/A</v>
      </c>
      <c r="H678" s="5" t="e">
        <f>VLOOKUP(Tabla13[[#This Row],[Ref]],Hoja1!C:G,5,FALSE)</f>
        <v>#N/A</v>
      </c>
      <c r="I678" s="5" t="e">
        <f>VLOOKUP(Tabla13[[#This Row],[Ref]],Hoja1!C:H,6,FALSE)</f>
        <v>#N/A</v>
      </c>
      <c r="J678" s="5" t="e">
        <f>VLOOKUP(Tabla13[[#This Row],[Ref]],Hoja1!C:I,7,FALSE)</f>
        <v>#N/A</v>
      </c>
      <c r="K678" s="5" t="e">
        <f>VLOOKUP(Tabla13[[#This Row],[Ref]],Hoja1!C:J,8,FALSE)</f>
        <v>#N/A</v>
      </c>
      <c r="L678" s="5" t="e">
        <f>VLOOKUP(Tabla13[[#This Row],[Ref]],Hoja1!C:K,9,FALSE)</f>
        <v>#N/A</v>
      </c>
      <c r="M678" s="5" t="e">
        <f>VLOOKUP(Tabla13[[#This Row],[Ref]],Hoja1!C:L,10,FALSE)</f>
        <v>#N/A</v>
      </c>
      <c r="N678" s="5" t="e">
        <f>VLOOKUP(Tabla13[[#This Row],[Ref]],Hoja1!C:M,11,FALSE)</f>
        <v>#N/A</v>
      </c>
      <c r="O678" s="5" t="e">
        <f>VLOOKUP(Tabla13[[#This Row],[Ref]],Hoja1!C:N,12,FALSE)</f>
        <v>#N/A</v>
      </c>
      <c r="P678" s="5" t="e">
        <f>VLOOKUP(Tabla13[[#This Row],[Ref]],Hoja1!C:O,13,FALSE)</f>
        <v>#N/A</v>
      </c>
      <c r="Q678" s="5" t="e">
        <f>VLOOKUP(Tabla13[[#This Row],[Ref]],Hoja1!C:P,14,FALSE)</f>
        <v>#N/A</v>
      </c>
      <c r="R678" s="5" t="e">
        <f>VLOOKUP(Tabla13[[#This Row],[Ref]],Hoja1!C:Q,15,FALSE)</f>
        <v>#N/A</v>
      </c>
      <c r="S678" s="5" t="e">
        <f>VLOOKUP(Tabla13[[#This Row],[Ref]],Hoja1!C:R,16,FALSE)</f>
        <v>#N/A</v>
      </c>
      <c r="T678" s="5" t="e">
        <f>VLOOKUP(Tabla13[[#This Row],[Ref]],Hoja1!C:S,17,FALSE)</f>
        <v>#N/A</v>
      </c>
      <c r="U678" s="5" t="e">
        <f>VLOOKUP(Tabla13[[#This Row],[Ref]],Hoja1!C:T,18,FALSE)</f>
        <v>#N/A</v>
      </c>
      <c r="V678" s="5" t="e">
        <f>VLOOKUP(Tabla13[[#This Row],[Ref]],Hoja1!C:U,19,FALSE)</f>
        <v>#N/A</v>
      </c>
      <c r="W678" s="5" t="e">
        <f>VLOOKUP(Tabla13[[#This Row],[Ref]],Hoja1!C:V,20,FALSE)</f>
        <v>#N/A</v>
      </c>
      <c r="X678" s="5" t="e">
        <f>VLOOKUP(Tabla13[[#This Row],[Ref]],Hoja1!C:W,21,FALSE)</f>
        <v>#N/A</v>
      </c>
      <c r="Y678" s="5" t="e">
        <f>VLOOKUP(Tabla13[[#This Row],[Ref]],Hoja1!C:X,22,FALSE)</f>
        <v>#N/A</v>
      </c>
      <c r="Z678" s="5" t="e">
        <f t="shared" si="0"/>
        <v>#N/A</v>
      </c>
      <c r="AA678" s="14">
        <f>VLOOKUP(C678,[1]AW22EX!B:Q,12,FALSE)</f>
        <v>28.9</v>
      </c>
      <c r="AD678" s="3">
        <f>Tabla13[[#This Row],[Price 1]]*2.3</f>
        <v>66.469999999999985</v>
      </c>
      <c r="AE678" s="3"/>
      <c r="AF678" s="3"/>
      <c r="AG678" s="3"/>
    </row>
    <row r="679" spans="1:33" ht="64.5" hidden="1" customHeight="1" x14ac:dyDescent="0.3">
      <c r="A679" s="9"/>
      <c r="B679" s="13" t="s">
        <v>404</v>
      </c>
      <c r="C679" s="13" t="s">
        <v>1622</v>
      </c>
      <c r="D679" s="13" t="s">
        <v>1617</v>
      </c>
      <c r="E679" s="5" t="e">
        <f>VLOOKUP(Tabla13[[#This Row],[Ref]],Hoja1!C:D,2,FALSE)</f>
        <v>#N/A</v>
      </c>
      <c r="F679" s="5" t="e">
        <f>VLOOKUP(Tabla13[[#This Row],[Ref]],Hoja1!C:E,3,FALSE)</f>
        <v>#N/A</v>
      </c>
      <c r="G679" s="5" t="e">
        <f>VLOOKUP(Tabla13[[#This Row],[Ref]],Hoja1!C:F,4,FALSE)</f>
        <v>#N/A</v>
      </c>
      <c r="H679" s="5" t="e">
        <f>VLOOKUP(Tabla13[[#This Row],[Ref]],Hoja1!C:G,5,FALSE)</f>
        <v>#N/A</v>
      </c>
      <c r="I679" s="5" t="e">
        <f>VLOOKUP(Tabla13[[#This Row],[Ref]],Hoja1!C:H,6,FALSE)</f>
        <v>#N/A</v>
      </c>
      <c r="J679" s="5" t="e">
        <f>VLOOKUP(Tabla13[[#This Row],[Ref]],Hoja1!C:I,7,FALSE)</f>
        <v>#N/A</v>
      </c>
      <c r="K679" s="5" t="e">
        <f>VLOOKUP(Tabla13[[#This Row],[Ref]],Hoja1!C:J,8,FALSE)</f>
        <v>#N/A</v>
      </c>
      <c r="L679" s="5" t="e">
        <f>VLOOKUP(Tabla13[[#This Row],[Ref]],Hoja1!C:K,9,FALSE)</f>
        <v>#N/A</v>
      </c>
      <c r="M679" s="5" t="e">
        <f>VLOOKUP(Tabla13[[#This Row],[Ref]],Hoja1!C:L,10,FALSE)</f>
        <v>#N/A</v>
      </c>
      <c r="N679" s="5" t="e">
        <f>VLOOKUP(Tabla13[[#This Row],[Ref]],Hoja1!C:M,11,FALSE)</f>
        <v>#N/A</v>
      </c>
      <c r="O679" s="5" t="e">
        <f>VLOOKUP(Tabla13[[#This Row],[Ref]],Hoja1!C:N,12,FALSE)</f>
        <v>#N/A</v>
      </c>
      <c r="P679" s="5" t="e">
        <f>VLOOKUP(Tabla13[[#This Row],[Ref]],Hoja1!C:O,13,FALSE)</f>
        <v>#N/A</v>
      </c>
      <c r="Q679" s="5" t="e">
        <f>VLOOKUP(Tabla13[[#This Row],[Ref]],Hoja1!C:P,14,FALSE)</f>
        <v>#N/A</v>
      </c>
      <c r="R679" s="5" t="e">
        <f>VLOOKUP(Tabla13[[#This Row],[Ref]],Hoja1!C:Q,15,FALSE)</f>
        <v>#N/A</v>
      </c>
      <c r="S679" s="5" t="e">
        <f>VLOOKUP(Tabla13[[#This Row],[Ref]],Hoja1!C:R,16,FALSE)</f>
        <v>#N/A</v>
      </c>
      <c r="T679" s="5" t="e">
        <f>VLOOKUP(Tabla13[[#This Row],[Ref]],Hoja1!C:S,17,FALSE)</f>
        <v>#N/A</v>
      </c>
      <c r="U679" s="5" t="e">
        <f>VLOOKUP(Tabla13[[#This Row],[Ref]],Hoja1!C:T,18,FALSE)</f>
        <v>#N/A</v>
      </c>
      <c r="V679" s="5" t="e">
        <f>VLOOKUP(Tabla13[[#This Row],[Ref]],Hoja1!C:U,19,FALSE)</f>
        <v>#N/A</v>
      </c>
      <c r="W679" s="5" t="e">
        <f>VLOOKUP(Tabla13[[#This Row],[Ref]],Hoja1!C:V,20,FALSE)</f>
        <v>#N/A</v>
      </c>
      <c r="X679" s="5" t="e">
        <f>VLOOKUP(Tabla13[[#This Row],[Ref]],Hoja1!C:W,21,FALSE)</f>
        <v>#N/A</v>
      </c>
      <c r="Y679" s="5" t="e">
        <f>VLOOKUP(Tabla13[[#This Row],[Ref]],Hoja1!C:X,22,FALSE)</f>
        <v>#N/A</v>
      </c>
      <c r="Z679" s="5" t="e">
        <f t="shared" si="0"/>
        <v>#N/A</v>
      </c>
      <c r="AA679" s="14">
        <f>VLOOKUP(C679,[1]AW22EX!B:Q,12,FALSE)</f>
        <v>28.9</v>
      </c>
      <c r="AD679" s="3">
        <f>Tabla13[[#This Row],[Price 1]]*2.3</f>
        <v>66.469999999999985</v>
      </c>
      <c r="AE679" s="3"/>
      <c r="AF679" s="3"/>
      <c r="AG679" s="3"/>
    </row>
    <row r="680" spans="1:33" ht="64.5" hidden="1" customHeight="1" x14ac:dyDescent="0.3">
      <c r="A680" s="10"/>
      <c r="B680" s="13" t="s">
        <v>404</v>
      </c>
      <c r="C680" s="13" t="s">
        <v>1623</v>
      </c>
      <c r="D680" s="13" t="s">
        <v>1624</v>
      </c>
      <c r="E680" s="5" t="e">
        <f>VLOOKUP(Tabla13[[#This Row],[Ref]],Hoja1!C:D,2,FALSE)</f>
        <v>#N/A</v>
      </c>
      <c r="F680" s="5" t="e">
        <f>VLOOKUP(Tabla13[[#This Row],[Ref]],Hoja1!C:E,3,FALSE)</f>
        <v>#N/A</v>
      </c>
      <c r="G680" s="5" t="e">
        <f>VLOOKUP(Tabla13[[#This Row],[Ref]],Hoja1!C:F,4,FALSE)</f>
        <v>#N/A</v>
      </c>
      <c r="H680" s="5" t="e">
        <f>VLOOKUP(Tabla13[[#This Row],[Ref]],Hoja1!C:G,5,FALSE)</f>
        <v>#N/A</v>
      </c>
      <c r="I680" s="5" t="e">
        <f>VLOOKUP(Tabla13[[#This Row],[Ref]],Hoja1!C:H,6,FALSE)</f>
        <v>#N/A</v>
      </c>
      <c r="J680" s="5" t="e">
        <f>VLOOKUP(Tabla13[[#This Row],[Ref]],Hoja1!C:I,7,FALSE)</f>
        <v>#N/A</v>
      </c>
      <c r="K680" s="5" t="e">
        <f>VLOOKUP(Tabla13[[#This Row],[Ref]],Hoja1!C:J,8,FALSE)</f>
        <v>#N/A</v>
      </c>
      <c r="L680" s="5" t="e">
        <f>VLOOKUP(Tabla13[[#This Row],[Ref]],Hoja1!C:K,9,FALSE)</f>
        <v>#N/A</v>
      </c>
      <c r="M680" s="5" t="e">
        <f>VLOOKUP(Tabla13[[#This Row],[Ref]],Hoja1!C:L,10,FALSE)</f>
        <v>#N/A</v>
      </c>
      <c r="N680" s="5" t="e">
        <f>VLOOKUP(Tabla13[[#This Row],[Ref]],Hoja1!C:M,11,FALSE)</f>
        <v>#N/A</v>
      </c>
      <c r="O680" s="5" t="e">
        <f>VLOOKUP(Tabla13[[#This Row],[Ref]],Hoja1!C:N,12,FALSE)</f>
        <v>#N/A</v>
      </c>
      <c r="P680" s="5" t="e">
        <f>VLOOKUP(Tabla13[[#This Row],[Ref]],Hoja1!C:O,13,FALSE)</f>
        <v>#N/A</v>
      </c>
      <c r="Q680" s="5" t="e">
        <f>VLOOKUP(Tabla13[[#This Row],[Ref]],Hoja1!C:P,14,FALSE)</f>
        <v>#N/A</v>
      </c>
      <c r="R680" s="5" t="e">
        <f>VLOOKUP(Tabla13[[#This Row],[Ref]],Hoja1!C:Q,15,FALSE)</f>
        <v>#N/A</v>
      </c>
      <c r="S680" s="5" t="e">
        <f>VLOOKUP(Tabla13[[#This Row],[Ref]],Hoja1!C:R,16,FALSE)</f>
        <v>#N/A</v>
      </c>
      <c r="T680" s="5" t="e">
        <f>VLOOKUP(Tabla13[[#This Row],[Ref]],Hoja1!C:S,17,FALSE)</f>
        <v>#N/A</v>
      </c>
      <c r="U680" s="5" t="e">
        <f>VLOOKUP(Tabla13[[#This Row],[Ref]],Hoja1!C:T,18,FALSE)</f>
        <v>#N/A</v>
      </c>
      <c r="V680" s="5" t="e">
        <f>VLOOKUP(Tabla13[[#This Row],[Ref]],Hoja1!C:U,19,FALSE)</f>
        <v>#N/A</v>
      </c>
      <c r="W680" s="5" t="e">
        <f>VLOOKUP(Tabla13[[#This Row],[Ref]],Hoja1!C:V,20,FALSE)</f>
        <v>#N/A</v>
      </c>
      <c r="X680" s="5" t="e">
        <f>VLOOKUP(Tabla13[[#This Row],[Ref]],Hoja1!C:W,21,FALSE)</f>
        <v>#N/A</v>
      </c>
      <c r="Y680" s="5" t="e">
        <f>VLOOKUP(Tabla13[[#This Row],[Ref]],Hoja1!C:X,22,FALSE)</f>
        <v>#N/A</v>
      </c>
      <c r="Z680" s="5" t="e">
        <f t="shared" si="0"/>
        <v>#N/A</v>
      </c>
      <c r="AA680" s="14">
        <f>VLOOKUP(C680,[1]AW22EX!B:Q,12,FALSE)</f>
        <v>33.9</v>
      </c>
      <c r="AD680" s="3">
        <f>Tabla13[[#This Row],[Price 1]]*2.3</f>
        <v>77.969999999999985</v>
      </c>
      <c r="AE680" s="3"/>
      <c r="AF680" s="3"/>
      <c r="AG680" s="3"/>
    </row>
    <row r="681" spans="1:33" ht="64.5" hidden="1" customHeight="1" x14ac:dyDescent="0.3">
      <c r="A681" s="10"/>
      <c r="B681" s="13" t="s">
        <v>404</v>
      </c>
      <c r="C681" s="13" t="s">
        <v>1625</v>
      </c>
      <c r="D681" s="13" t="s">
        <v>1620</v>
      </c>
      <c r="E681" s="5" t="e">
        <f>VLOOKUP(Tabla13[[#This Row],[Ref]],Hoja1!C:D,2,FALSE)</f>
        <v>#N/A</v>
      </c>
      <c r="F681" s="5" t="e">
        <f>VLOOKUP(Tabla13[[#This Row],[Ref]],Hoja1!C:E,3,FALSE)</f>
        <v>#N/A</v>
      </c>
      <c r="G681" s="5" t="e">
        <f>VLOOKUP(Tabla13[[#This Row],[Ref]],Hoja1!C:F,4,FALSE)</f>
        <v>#N/A</v>
      </c>
      <c r="H681" s="5" t="e">
        <f>VLOOKUP(Tabla13[[#This Row],[Ref]],Hoja1!C:G,5,FALSE)</f>
        <v>#N/A</v>
      </c>
      <c r="I681" s="5" t="e">
        <f>VLOOKUP(Tabla13[[#This Row],[Ref]],Hoja1!C:H,6,FALSE)</f>
        <v>#N/A</v>
      </c>
      <c r="J681" s="5" t="e">
        <f>VLOOKUP(Tabla13[[#This Row],[Ref]],Hoja1!C:I,7,FALSE)</f>
        <v>#N/A</v>
      </c>
      <c r="K681" s="5" t="e">
        <f>VLOOKUP(Tabla13[[#This Row],[Ref]],Hoja1!C:J,8,FALSE)</f>
        <v>#N/A</v>
      </c>
      <c r="L681" s="5" t="e">
        <f>VLOOKUP(Tabla13[[#This Row],[Ref]],Hoja1!C:K,9,FALSE)</f>
        <v>#N/A</v>
      </c>
      <c r="M681" s="5" t="e">
        <f>VLOOKUP(Tabla13[[#This Row],[Ref]],Hoja1!C:L,10,FALSE)</f>
        <v>#N/A</v>
      </c>
      <c r="N681" s="5" t="e">
        <f>VLOOKUP(Tabla13[[#This Row],[Ref]],Hoja1!C:M,11,FALSE)</f>
        <v>#N/A</v>
      </c>
      <c r="O681" s="5" t="e">
        <f>VLOOKUP(Tabla13[[#This Row],[Ref]],Hoja1!C:N,12,FALSE)</f>
        <v>#N/A</v>
      </c>
      <c r="P681" s="5" t="e">
        <f>VLOOKUP(Tabla13[[#This Row],[Ref]],Hoja1!C:O,13,FALSE)</f>
        <v>#N/A</v>
      </c>
      <c r="Q681" s="5" t="e">
        <f>VLOOKUP(Tabla13[[#This Row],[Ref]],Hoja1!C:P,14,FALSE)</f>
        <v>#N/A</v>
      </c>
      <c r="R681" s="5" t="e">
        <f>VLOOKUP(Tabla13[[#This Row],[Ref]],Hoja1!C:Q,15,FALSE)</f>
        <v>#N/A</v>
      </c>
      <c r="S681" s="5" t="e">
        <f>VLOOKUP(Tabla13[[#This Row],[Ref]],Hoja1!C:R,16,FALSE)</f>
        <v>#N/A</v>
      </c>
      <c r="T681" s="5" t="e">
        <f>VLOOKUP(Tabla13[[#This Row],[Ref]],Hoja1!C:S,17,FALSE)</f>
        <v>#N/A</v>
      </c>
      <c r="U681" s="5" t="e">
        <f>VLOOKUP(Tabla13[[#This Row],[Ref]],Hoja1!C:T,18,FALSE)</f>
        <v>#N/A</v>
      </c>
      <c r="V681" s="5" t="e">
        <f>VLOOKUP(Tabla13[[#This Row],[Ref]],Hoja1!C:U,19,FALSE)</f>
        <v>#N/A</v>
      </c>
      <c r="W681" s="5" t="e">
        <f>VLOOKUP(Tabla13[[#This Row],[Ref]],Hoja1!C:V,20,FALSE)</f>
        <v>#N/A</v>
      </c>
      <c r="X681" s="5" t="e">
        <f>VLOOKUP(Tabla13[[#This Row],[Ref]],Hoja1!C:W,21,FALSE)</f>
        <v>#N/A</v>
      </c>
      <c r="Y681" s="5" t="e">
        <f>VLOOKUP(Tabla13[[#This Row],[Ref]],Hoja1!C:X,22,FALSE)</f>
        <v>#N/A</v>
      </c>
      <c r="Z681" s="5" t="e">
        <f t="shared" si="0"/>
        <v>#N/A</v>
      </c>
      <c r="AA681" s="14">
        <f>VLOOKUP(C681,[1]AW22EX!B:Q,12,FALSE)</f>
        <v>33.9</v>
      </c>
      <c r="AD681" s="3">
        <f>Tabla13[[#This Row],[Price 1]]*2.3</f>
        <v>77.969999999999985</v>
      </c>
      <c r="AE681" s="3"/>
      <c r="AF681" s="3"/>
      <c r="AG681" s="3"/>
    </row>
    <row r="682" spans="1:33" ht="64.5" hidden="1" customHeight="1" x14ac:dyDescent="0.3">
      <c r="A682" s="9"/>
      <c r="B682" s="13" t="s">
        <v>404</v>
      </c>
      <c r="C682" s="13" t="s">
        <v>1626</v>
      </c>
      <c r="D682" s="13" t="s">
        <v>1615</v>
      </c>
      <c r="E682" s="5" t="e">
        <f>VLOOKUP(Tabla13[[#This Row],[Ref]],Hoja1!C:D,2,FALSE)</f>
        <v>#N/A</v>
      </c>
      <c r="F682" s="5" t="e">
        <f>VLOOKUP(Tabla13[[#This Row],[Ref]],Hoja1!C:E,3,FALSE)</f>
        <v>#N/A</v>
      </c>
      <c r="G682" s="5" t="e">
        <f>VLOOKUP(Tabla13[[#This Row],[Ref]],Hoja1!C:F,4,FALSE)</f>
        <v>#N/A</v>
      </c>
      <c r="H682" s="5" t="e">
        <f>VLOOKUP(Tabla13[[#This Row],[Ref]],Hoja1!C:G,5,FALSE)</f>
        <v>#N/A</v>
      </c>
      <c r="I682" s="5" t="e">
        <f>VLOOKUP(Tabla13[[#This Row],[Ref]],Hoja1!C:H,6,FALSE)</f>
        <v>#N/A</v>
      </c>
      <c r="J682" s="5" t="e">
        <f>VLOOKUP(Tabla13[[#This Row],[Ref]],Hoja1!C:I,7,FALSE)</f>
        <v>#N/A</v>
      </c>
      <c r="K682" s="5" t="e">
        <f>VLOOKUP(Tabla13[[#This Row],[Ref]],Hoja1!C:J,8,FALSE)</f>
        <v>#N/A</v>
      </c>
      <c r="L682" s="5" t="e">
        <f>VLOOKUP(Tabla13[[#This Row],[Ref]],Hoja1!C:K,9,FALSE)</f>
        <v>#N/A</v>
      </c>
      <c r="M682" s="5" t="e">
        <f>VLOOKUP(Tabla13[[#This Row],[Ref]],Hoja1!C:L,10,FALSE)</f>
        <v>#N/A</v>
      </c>
      <c r="N682" s="5" t="e">
        <f>VLOOKUP(Tabla13[[#This Row],[Ref]],Hoja1!C:M,11,FALSE)</f>
        <v>#N/A</v>
      </c>
      <c r="O682" s="5" t="e">
        <f>VLOOKUP(Tabla13[[#This Row],[Ref]],Hoja1!C:N,12,FALSE)</f>
        <v>#N/A</v>
      </c>
      <c r="P682" s="5" t="e">
        <f>VLOOKUP(Tabla13[[#This Row],[Ref]],Hoja1!C:O,13,FALSE)</f>
        <v>#N/A</v>
      </c>
      <c r="Q682" s="5" t="e">
        <f>VLOOKUP(Tabla13[[#This Row],[Ref]],Hoja1!C:P,14,FALSE)</f>
        <v>#N/A</v>
      </c>
      <c r="R682" s="5" t="e">
        <f>VLOOKUP(Tabla13[[#This Row],[Ref]],Hoja1!C:Q,15,FALSE)</f>
        <v>#N/A</v>
      </c>
      <c r="S682" s="5" t="e">
        <f>VLOOKUP(Tabla13[[#This Row],[Ref]],Hoja1!C:R,16,FALSE)</f>
        <v>#N/A</v>
      </c>
      <c r="T682" s="5" t="e">
        <f>VLOOKUP(Tabla13[[#This Row],[Ref]],Hoja1!C:S,17,FALSE)</f>
        <v>#N/A</v>
      </c>
      <c r="U682" s="5" t="e">
        <f>VLOOKUP(Tabla13[[#This Row],[Ref]],Hoja1!C:T,18,FALSE)</f>
        <v>#N/A</v>
      </c>
      <c r="V682" s="5" t="e">
        <f>VLOOKUP(Tabla13[[#This Row],[Ref]],Hoja1!C:U,19,FALSE)</f>
        <v>#N/A</v>
      </c>
      <c r="W682" s="5" t="e">
        <f>VLOOKUP(Tabla13[[#This Row],[Ref]],Hoja1!C:V,20,FALSE)</f>
        <v>#N/A</v>
      </c>
      <c r="X682" s="5" t="e">
        <f>VLOOKUP(Tabla13[[#This Row],[Ref]],Hoja1!C:W,21,FALSE)</f>
        <v>#N/A</v>
      </c>
      <c r="Y682" s="5" t="e">
        <f>VLOOKUP(Tabla13[[#This Row],[Ref]],Hoja1!C:X,22,FALSE)</f>
        <v>#N/A</v>
      </c>
      <c r="Z682" s="5" t="e">
        <f t="shared" si="0"/>
        <v>#N/A</v>
      </c>
      <c r="AA682" s="14">
        <f>VLOOKUP(C682,[1]AW22EX!B:Q,12,FALSE)</f>
        <v>35.9</v>
      </c>
      <c r="AD682" s="3">
        <f>Tabla13[[#This Row],[Price 1]]*2.3</f>
        <v>82.57</v>
      </c>
      <c r="AE682" s="3"/>
      <c r="AF682" s="3"/>
      <c r="AG682" s="3"/>
    </row>
    <row r="683" spans="1:33" ht="64.5" hidden="1" customHeight="1" x14ac:dyDescent="0.3">
      <c r="A683" s="9"/>
      <c r="B683" s="13" t="s">
        <v>404</v>
      </c>
      <c r="C683" s="13" t="s">
        <v>1627</v>
      </c>
      <c r="D683" s="13" t="s">
        <v>991</v>
      </c>
      <c r="E683" s="5" t="e">
        <f>VLOOKUP(Tabla13[[#This Row],[Ref]],Hoja1!C:D,2,FALSE)</f>
        <v>#N/A</v>
      </c>
      <c r="F683" s="5" t="e">
        <f>VLOOKUP(Tabla13[[#This Row],[Ref]],Hoja1!C:E,3,FALSE)</f>
        <v>#N/A</v>
      </c>
      <c r="G683" s="5" t="e">
        <f>VLOOKUP(Tabla13[[#This Row],[Ref]],Hoja1!C:F,4,FALSE)</f>
        <v>#N/A</v>
      </c>
      <c r="H683" s="5" t="e">
        <f>VLOOKUP(Tabla13[[#This Row],[Ref]],Hoja1!C:G,5,FALSE)</f>
        <v>#N/A</v>
      </c>
      <c r="I683" s="5" t="e">
        <f>VLOOKUP(Tabla13[[#This Row],[Ref]],Hoja1!C:H,6,FALSE)</f>
        <v>#N/A</v>
      </c>
      <c r="J683" s="5" t="e">
        <f>VLOOKUP(Tabla13[[#This Row],[Ref]],Hoja1!C:I,7,FALSE)</f>
        <v>#N/A</v>
      </c>
      <c r="K683" s="5" t="e">
        <f>VLOOKUP(Tabla13[[#This Row],[Ref]],Hoja1!C:J,8,FALSE)</f>
        <v>#N/A</v>
      </c>
      <c r="L683" s="5" t="e">
        <f>VLOOKUP(Tabla13[[#This Row],[Ref]],Hoja1!C:K,9,FALSE)</f>
        <v>#N/A</v>
      </c>
      <c r="M683" s="5" t="e">
        <f>VLOOKUP(Tabla13[[#This Row],[Ref]],Hoja1!C:L,10,FALSE)</f>
        <v>#N/A</v>
      </c>
      <c r="N683" s="5" t="e">
        <f>VLOOKUP(Tabla13[[#This Row],[Ref]],Hoja1!C:M,11,FALSE)</f>
        <v>#N/A</v>
      </c>
      <c r="O683" s="5" t="e">
        <f>VLOOKUP(Tabla13[[#This Row],[Ref]],Hoja1!C:N,12,FALSE)</f>
        <v>#N/A</v>
      </c>
      <c r="P683" s="5" t="e">
        <f>VLOOKUP(Tabla13[[#This Row],[Ref]],Hoja1!C:O,13,FALSE)</f>
        <v>#N/A</v>
      </c>
      <c r="Q683" s="5" t="e">
        <f>VLOOKUP(Tabla13[[#This Row],[Ref]],Hoja1!C:P,14,FALSE)</f>
        <v>#N/A</v>
      </c>
      <c r="R683" s="5" t="e">
        <f>VLOOKUP(Tabla13[[#This Row],[Ref]],Hoja1!C:Q,15,FALSE)</f>
        <v>#N/A</v>
      </c>
      <c r="S683" s="5" t="e">
        <f>VLOOKUP(Tabla13[[#This Row],[Ref]],Hoja1!C:R,16,FALSE)</f>
        <v>#N/A</v>
      </c>
      <c r="T683" s="5" t="e">
        <f>VLOOKUP(Tabla13[[#This Row],[Ref]],Hoja1!C:S,17,FALSE)</f>
        <v>#N/A</v>
      </c>
      <c r="U683" s="5" t="e">
        <f>VLOOKUP(Tabla13[[#This Row],[Ref]],Hoja1!C:T,18,FALSE)</f>
        <v>#N/A</v>
      </c>
      <c r="V683" s="5" t="e">
        <f>VLOOKUP(Tabla13[[#This Row],[Ref]],Hoja1!C:U,19,FALSE)</f>
        <v>#N/A</v>
      </c>
      <c r="W683" s="5" t="e">
        <f>VLOOKUP(Tabla13[[#This Row],[Ref]],Hoja1!C:V,20,FALSE)</f>
        <v>#N/A</v>
      </c>
      <c r="X683" s="5" t="e">
        <f>VLOOKUP(Tabla13[[#This Row],[Ref]],Hoja1!C:W,21,FALSE)</f>
        <v>#N/A</v>
      </c>
      <c r="Y683" s="5" t="e">
        <f>VLOOKUP(Tabla13[[#This Row],[Ref]],Hoja1!C:X,22,FALSE)</f>
        <v>#N/A</v>
      </c>
      <c r="Z683" s="5" t="e">
        <f t="shared" si="0"/>
        <v>#N/A</v>
      </c>
      <c r="AA683" s="14">
        <f>VLOOKUP(C683,[1]AW22EX!B:Q,12,FALSE)</f>
        <v>19.899999999999999</v>
      </c>
      <c r="AD683" s="3">
        <f>Tabla13[[#This Row],[Price 1]]*2.3</f>
        <v>45.769999999999996</v>
      </c>
      <c r="AE683" s="3"/>
      <c r="AF683" s="3"/>
      <c r="AG683" s="3"/>
    </row>
    <row r="684" spans="1:33" ht="64.5" hidden="1" customHeight="1" x14ac:dyDescent="0.3">
      <c r="A684" s="9"/>
      <c r="B684" s="13" t="s">
        <v>404</v>
      </c>
      <c r="C684" s="13" t="s">
        <v>1628</v>
      </c>
      <c r="D684" s="13" t="s">
        <v>1615</v>
      </c>
      <c r="E684" s="5" t="e">
        <f>VLOOKUP(Tabla13[[#This Row],[Ref]],Hoja1!C:D,2,FALSE)</f>
        <v>#N/A</v>
      </c>
      <c r="F684" s="5" t="e">
        <f>VLOOKUP(Tabla13[[#This Row],[Ref]],Hoja1!C:E,3,FALSE)</f>
        <v>#N/A</v>
      </c>
      <c r="G684" s="5" t="e">
        <f>VLOOKUP(Tabla13[[#This Row],[Ref]],Hoja1!C:F,4,FALSE)</f>
        <v>#N/A</v>
      </c>
      <c r="H684" s="5" t="e">
        <f>VLOOKUP(Tabla13[[#This Row],[Ref]],Hoja1!C:G,5,FALSE)</f>
        <v>#N/A</v>
      </c>
      <c r="I684" s="5" t="e">
        <f>VLOOKUP(Tabla13[[#This Row],[Ref]],Hoja1!C:H,6,FALSE)</f>
        <v>#N/A</v>
      </c>
      <c r="J684" s="5" t="e">
        <f>VLOOKUP(Tabla13[[#This Row],[Ref]],Hoja1!C:I,7,FALSE)</f>
        <v>#N/A</v>
      </c>
      <c r="K684" s="5" t="e">
        <f>VLOOKUP(Tabla13[[#This Row],[Ref]],Hoja1!C:J,8,FALSE)</f>
        <v>#N/A</v>
      </c>
      <c r="L684" s="5" t="e">
        <f>VLOOKUP(Tabla13[[#This Row],[Ref]],Hoja1!C:K,9,FALSE)</f>
        <v>#N/A</v>
      </c>
      <c r="M684" s="5" t="e">
        <f>VLOOKUP(Tabla13[[#This Row],[Ref]],Hoja1!C:L,10,FALSE)</f>
        <v>#N/A</v>
      </c>
      <c r="N684" s="5" t="e">
        <f>VLOOKUP(Tabla13[[#This Row],[Ref]],Hoja1!C:M,11,FALSE)</f>
        <v>#N/A</v>
      </c>
      <c r="O684" s="5" t="e">
        <f>VLOOKUP(Tabla13[[#This Row],[Ref]],Hoja1!C:N,12,FALSE)</f>
        <v>#N/A</v>
      </c>
      <c r="P684" s="5" t="e">
        <f>VLOOKUP(Tabla13[[#This Row],[Ref]],Hoja1!C:O,13,FALSE)</f>
        <v>#N/A</v>
      </c>
      <c r="Q684" s="5" t="e">
        <f>VLOOKUP(Tabla13[[#This Row],[Ref]],Hoja1!C:P,14,FALSE)</f>
        <v>#N/A</v>
      </c>
      <c r="R684" s="5" t="e">
        <f>VLOOKUP(Tabla13[[#This Row],[Ref]],Hoja1!C:Q,15,FALSE)</f>
        <v>#N/A</v>
      </c>
      <c r="S684" s="5" t="e">
        <f>VLOOKUP(Tabla13[[#This Row],[Ref]],Hoja1!C:R,16,FALSE)</f>
        <v>#N/A</v>
      </c>
      <c r="T684" s="5" t="e">
        <f>VLOOKUP(Tabla13[[#This Row],[Ref]],Hoja1!C:S,17,FALSE)</f>
        <v>#N/A</v>
      </c>
      <c r="U684" s="5" t="e">
        <f>VLOOKUP(Tabla13[[#This Row],[Ref]],Hoja1!C:T,18,FALSE)</f>
        <v>#N/A</v>
      </c>
      <c r="V684" s="5" t="e">
        <f>VLOOKUP(Tabla13[[#This Row],[Ref]],Hoja1!C:U,19,FALSE)</f>
        <v>#N/A</v>
      </c>
      <c r="W684" s="5" t="e">
        <f>VLOOKUP(Tabla13[[#This Row],[Ref]],Hoja1!C:V,20,FALSE)</f>
        <v>#N/A</v>
      </c>
      <c r="X684" s="5" t="e">
        <f>VLOOKUP(Tabla13[[#This Row],[Ref]],Hoja1!C:W,21,FALSE)</f>
        <v>#N/A</v>
      </c>
      <c r="Y684" s="5" t="e">
        <f>VLOOKUP(Tabla13[[#This Row],[Ref]],Hoja1!C:X,22,FALSE)</f>
        <v>#N/A</v>
      </c>
      <c r="Z684" s="5" t="e">
        <f t="shared" si="0"/>
        <v>#N/A</v>
      </c>
      <c r="AA684" s="14">
        <f>VLOOKUP(C684,[1]AW22EX!B:Q,12,FALSE)</f>
        <v>19.899999999999999</v>
      </c>
      <c r="AD684" s="3">
        <f>Tabla13[[#This Row],[Price 1]]*2.3</f>
        <v>45.769999999999996</v>
      </c>
      <c r="AE684" s="3"/>
      <c r="AF684" s="3"/>
      <c r="AG684" s="3"/>
    </row>
    <row r="685" spans="1:33" ht="64.5" hidden="1" customHeight="1" x14ac:dyDescent="0.3">
      <c r="A685" s="9"/>
      <c r="B685" s="13" t="s">
        <v>404</v>
      </c>
      <c r="C685" s="13" t="s">
        <v>1629</v>
      </c>
      <c r="D685" s="13" t="s">
        <v>1615</v>
      </c>
      <c r="E685" s="5" t="e">
        <f>VLOOKUP(Tabla13[[#This Row],[Ref]],Hoja1!C:D,2,FALSE)</f>
        <v>#N/A</v>
      </c>
      <c r="F685" s="5" t="e">
        <f>VLOOKUP(Tabla13[[#This Row],[Ref]],Hoja1!C:E,3,FALSE)</f>
        <v>#N/A</v>
      </c>
      <c r="G685" s="5" t="e">
        <f>VLOOKUP(Tabla13[[#This Row],[Ref]],Hoja1!C:F,4,FALSE)</f>
        <v>#N/A</v>
      </c>
      <c r="H685" s="5" t="e">
        <f>VLOOKUP(Tabla13[[#This Row],[Ref]],Hoja1!C:G,5,FALSE)</f>
        <v>#N/A</v>
      </c>
      <c r="I685" s="5" t="e">
        <f>VLOOKUP(Tabla13[[#This Row],[Ref]],Hoja1!C:H,6,FALSE)</f>
        <v>#N/A</v>
      </c>
      <c r="J685" s="5" t="e">
        <f>VLOOKUP(Tabla13[[#This Row],[Ref]],Hoja1!C:I,7,FALSE)</f>
        <v>#N/A</v>
      </c>
      <c r="K685" s="5" t="e">
        <f>VLOOKUP(Tabla13[[#This Row],[Ref]],Hoja1!C:J,8,FALSE)</f>
        <v>#N/A</v>
      </c>
      <c r="L685" s="5" t="e">
        <f>VLOOKUP(Tabla13[[#This Row],[Ref]],Hoja1!C:K,9,FALSE)</f>
        <v>#N/A</v>
      </c>
      <c r="M685" s="5" t="e">
        <f>VLOOKUP(Tabla13[[#This Row],[Ref]],Hoja1!C:L,10,FALSE)</f>
        <v>#N/A</v>
      </c>
      <c r="N685" s="5" t="e">
        <f>VLOOKUP(Tabla13[[#This Row],[Ref]],Hoja1!C:M,11,FALSE)</f>
        <v>#N/A</v>
      </c>
      <c r="O685" s="5" t="e">
        <f>VLOOKUP(Tabla13[[#This Row],[Ref]],Hoja1!C:N,12,FALSE)</f>
        <v>#N/A</v>
      </c>
      <c r="P685" s="5" t="e">
        <f>VLOOKUP(Tabla13[[#This Row],[Ref]],Hoja1!C:O,13,FALSE)</f>
        <v>#N/A</v>
      </c>
      <c r="Q685" s="5" t="e">
        <f>VLOOKUP(Tabla13[[#This Row],[Ref]],Hoja1!C:P,14,FALSE)</f>
        <v>#N/A</v>
      </c>
      <c r="R685" s="5" t="e">
        <f>VLOOKUP(Tabla13[[#This Row],[Ref]],Hoja1!C:Q,15,FALSE)</f>
        <v>#N/A</v>
      </c>
      <c r="S685" s="5" t="e">
        <f>VLOOKUP(Tabla13[[#This Row],[Ref]],Hoja1!C:R,16,FALSE)</f>
        <v>#N/A</v>
      </c>
      <c r="T685" s="5" t="e">
        <f>VLOOKUP(Tabla13[[#This Row],[Ref]],Hoja1!C:S,17,FALSE)</f>
        <v>#N/A</v>
      </c>
      <c r="U685" s="5" t="e">
        <f>VLOOKUP(Tabla13[[#This Row],[Ref]],Hoja1!C:T,18,FALSE)</f>
        <v>#N/A</v>
      </c>
      <c r="V685" s="5" t="e">
        <f>VLOOKUP(Tabla13[[#This Row],[Ref]],Hoja1!C:U,19,FALSE)</f>
        <v>#N/A</v>
      </c>
      <c r="W685" s="5" t="e">
        <f>VLOOKUP(Tabla13[[#This Row],[Ref]],Hoja1!C:V,20,FALSE)</f>
        <v>#N/A</v>
      </c>
      <c r="X685" s="5" t="e">
        <f>VLOOKUP(Tabla13[[#This Row],[Ref]],Hoja1!C:W,21,FALSE)</f>
        <v>#N/A</v>
      </c>
      <c r="Y685" s="5" t="e">
        <f>VLOOKUP(Tabla13[[#This Row],[Ref]],Hoja1!C:X,22,FALSE)</f>
        <v>#N/A</v>
      </c>
      <c r="Z685" s="5" t="e">
        <f t="shared" si="0"/>
        <v>#N/A</v>
      </c>
      <c r="AA685" s="14">
        <f>VLOOKUP(C685,[1]AW22EX!B:Q,12,FALSE)</f>
        <v>33.9</v>
      </c>
      <c r="AD685" s="3">
        <f>Tabla13[[#This Row],[Price 1]]*2.3</f>
        <v>77.969999999999985</v>
      </c>
      <c r="AE685" s="3"/>
      <c r="AF685" s="3"/>
      <c r="AG685" s="3"/>
    </row>
    <row r="686" spans="1:33" ht="64.5" hidden="1" customHeight="1" x14ac:dyDescent="0.3">
      <c r="A686" s="10"/>
      <c r="B686" s="13" t="s">
        <v>404</v>
      </c>
      <c r="C686" s="13" t="s">
        <v>1630</v>
      </c>
      <c r="D686" s="13" t="s">
        <v>1631</v>
      </c>
      <c r="E686" s="5" t="e">
        <f>VLOOKUP(Tabla13[[#This Row],[Ref]],Hoja1!C:D,2,FALSE)</f>
        <v>#N/A</v>
      </c>
      <c r="F686" s="5" t="e">
        <f>VLOOKUP(Tabla13[[#This Row],[Ref]],Hoja1!C:E,3,FALSE)</f>
        <v>#N/A</v>
      </c>
      <c r="G686" s="5" t="e">
        <f>VLOOKUP(Tabla13[[#This Row],[Ref]],Hoja1!C:F,4,FALSE)</f>
        <v>#N/A</v>
      </c>
      <c r="H686" s="5" t="e">
        <f>VLOOKUP(Tabla13[[#This Row],[Ref]],Hoja1!C:G,5,FALSE)</f>
        <v>#N/A</v>
      </c>
      <c r="I686" s="5" t="e">
        <f>VLOOKUP(Tabla13[[#This Row],[Ref]],Hoja1!C:H,6,FALSE)</f>
        <v>#N/A</v>
      </c>
      <c r="J686" s="5" t="e">
        <f>VLOOKUP(Tabla13[[#This Row],[Ref]],Hoja1!C:I,7,FALSE)</f>
        <v>#N/A</v>
      </c>
      <c r="K686" s="5" t="e">
        <f>VLOOKUP(Tabla13[[#This Row],[Ref]],Hoja1!C:J,8,FALSE)</f>
        <v>#N/A</v>
      </c>
      <c r="L686" s="5" t="e">
        <f>VLOOKUP(Tabla13[[#This Row],[Ref]],Hoja1!C:K,9,FALSE)</f>
        <v>#N/A</v>
      </c>
      <c r="M686" s="5" t="e">
        <f>VLOOKUP(Tabla13[[#This Row],[Ref]],Hoja1!C:L,10,FALSE)</f>
        <v>#N/A</v>
      </c>
      <c r="N686" s="5" t="e">
        <f>VLOOKUP(Tabla13[[#This Row],[Ref]],Hoja1!C:M,11,FALSE)</f>
        <v>#N/A</v>
      </c>
      <c r="O686" s="5" t="e">
        <f>VLOOKUP(Tabla13[[#This Row],[Ref]],Hoja1!C:N,12,FALSE)</f>
        <v>#N/A</v>
      </c>
      <c r="P686" s="5" t="e">
        <f>VLOOKUP(Tabla13[[#This Row],[Ref]],Hoja1!C:O,13,FALSE)</f>
        <v>#N/A</v>
      </c>
      <c r="Q686" s="5" t="e">
        <f>VLOOKUP(Tabla13[[#This Row],[Ref]],Hoja1!C:P,14,FALSE)</f>
        <v>#N/A</v>
      </c>
      <c r="R686" s="5" t="e">
        <f>VLOOKUP(Tabla13[[#This Row],[Ref]],Hoja1!C:Q,15,FALSE)</f>
        <v>#N/A</v>
      </c>
      <c r="S686" s="5" t="e">
        <f>VLOOKUP(Tabla13[[#This Row],[Ref]],Hoja1!C:R,16,FALSE)</f>
        <v>#N/A</v>
      </c>
      <c r="T686" s="5" t="e">
        <f>VLOOKUP(Tabla13[[#This Row],[Ref]],Hoja1!C:S,17,FALSE)</f>
        <v>#N/A</v>
      </c>
      <c r="U686" s="5" t="e">
        <f>VLOOKUP(Tabla13[[#This Row],[Ref]],Hoja1!C:T,18,FALSE)</f>
        <v>#N/A</v>
      </c>
      <c r="V686" s="5" t="e">
        <f>VLOOKUP(Tabla13[[#This Row],[Ref]],Hoja1!C:U,19,FALSE)</f>
        <v>#N/A</v>
      </c>
      <c r="W686" s="5" t="e">
        <f>VLOOKUP(Tabla13[[#This Row],[Ref]],Hoja1!C:V,20,FALSE)</f>
        <v>#N/A</v>
      </c>
      <c r="X686" s="5" t="e">
        <f>VLOOKUP(Tabla13[[#This Row],[Ref]],Hoja1!C:W,21,FALSE)</f>
        <v>#N/A</v>
      </c>
      <c r="Y686" s="5" t="e">
        <f>VLOOKUP(Tabla13[[#This Row],[Ref]],Hoja1!C:X,22,FALSE)</f>
        <v>#N/A</v>
      </c>
      <c r="Z686" s="5" t="e">
        <f t="shared" si="0"/>
        <v>#N/A</v>
      </c>
      <c r="AA686" s="14">
        <f>VLOOKUP(C686,[1]AW22EX!B:Q,12,FALSE)</f>
        <v>33.9</v>
      </c>
      <c r="AD686" s="3">
        <f>Tabla13[[#This Row],[Price 1]]*2.3</f>
        <v>77.969999999999985</v>
      </c>
      <c r="AE686" s="3"/>
      <c r="AF686" s="3"/>
      <c r="AG686" s="3"/>
    </row>
    <row r="687" spans="1:33" ht="64.5" hidden="1" customHeight="1" x14ac:dyDescent="0.3">
      <c r="A687" s="10"/>
      <c r="B687" s="13" t="s">
        <v>404</v>
      </c>
      <c r="C687" s="13" t="s">
        <v>1632</v>
      </c>
      <c r="D687" s="13" t="s">
        <v>1620</v>
      </c>
      <c r="E687" s="5" t="e">
        <f>VLOOKUP(Tabla13[[#This Row],[Ref]],Hoja1!C:D,2,FALSE)</f>
        <v>#N/A</v>
      </c>
      <c r="F687" s="5" t="e">
        <f>VLOOKUP(Tabla13[[#This Row],[Ref]],Hoja1!C:E,3,FALSE)</f>
        <v>#N/A</v>
      </c>
      <c r="G687" s="5" t="e">
        <f>VLOOKUP(Tabla13[[#This Row],[Ref]],Hoja1!C:F,4,FALSE)</f>
        <v>#N/A</v>
      </c>
      <c r="H687" s="5" t="e">
        <f>VLOOKUP(Tabla13[[#This Row],[Ref]],Hoja1!C:G,5,FALSE)</f>
        <v>#N/A</v>
      </c>
      <c r="I687" s="5" t="e">
        <f>VLOOKUP(Tabla13[[#This Row],[Ref]],Hoja1!C:H,6,FALSE)</f>
        <v>#N/A</v>
      </c>
      <c r="J687" s="5" t="e">
        <f>VLOOKUP(Tabla13[[#This Row],[Ref]],Hoja1!C:I,7,FALSE)</f>
        <v>#N/A</v>
      </c>
      <c r="K687" s="5" t="e">
        <f>VLOOKUP(Tabla13[[#This Row],[Ref]],Hoja1!C:J,8,FALSE)</f>
        <v>#N/A</v>
      </c>
      <c r="L687" s="5" t="e">
        <f>VLOOKUP(Tabla13[[#This Row],[Ref]],Hoja1!C:K,9,FALSE)</f>
        <v>#N/A</v>
      </c>
      <c r="M687" s="5" t="e">
        <f>VLOOKUP(Tabla13[[#This Row],[Ref]],Hoja1!C:L,10,FALSE)</f>
        <v>#N/A</v>
      </c>
      <c r="N687" s="5" t="e">
        <f>VLOOKUP(Tabla13[[#This Row],[Ref]],Hoja1!C:M,11,FALSE)</f>
        <v>#N/A</v>
      </c>
      <c r="O687" s="5" t="e">
        <f>VLOOKUP(Tabla13[[#This Row],[Ref]],Hoja1!C:N,12,FALSE)</f>
        <v>#N/A</v>
      </c>
      <c r="P687" s="5" t="e">
        <f>VLOOKUP(Tabla13[[#This Row],[Ref]],Hoja1!C:O,13,FALSE)</f>
        <v>#N/A</v>
      </c>
      <c r="Q687" s="5" t="e">
        <f>VLOOKUP(Tabla13[[#This Row],[Ref]],Hoja1!C:P,14,FALSE)</f>
        <v>#N/A</v>
      </c>
      <c r="R687" s="5" t="e">
        <f>VLOOKUP(Tabla13[[#This Row],[Ref]],Hoja1!C:Q,15,FALSE)</f>
        <v>#N/A</v>
      </c>
      <c r="S687" s="5" t="e">
        <f>VLOOKUP(Tabla13[[#This Row],[Ref]],Hoja1!C:R,16,FALSE)</f>
        <v>#N/A</v>
      </c>
      <c r="T687" s="5" t="e">
        <f>VLOOKUP(Tabla13[[#This Row],[Ref]],Hoja1!C:S,17,FALSE)</f>
        <v>#N/A</v>
      </c>
      <c r="U687" s="5" t="e">
        <f>VLOOKUP(Tabla13[[#This Row],[Ref]],Hoja1!C:T,18,FALSE)</f>
        <v>#N/A</v>
      </c>
      <c r="V687" s="5" t="e">
        <f>VLOOKUP(Tabla13[[#This Row],[Ref]],Hoja1!C:U,19,FALSE)</f>
        <v>#N/A</v>
      </c>
      <c r="W687" s="5" t="e">
        <f>VLOOKUP(Tabla13[[#This Row],[Ref]],Hoja1!C:V,20,FALSE)</f>
        <v>#N/A</v>
      </c>
      <c r="X687" s="5" t="e">
        <f>VLOOKUP(Tabla13[[#This Row],[Ref]],Hoja1!C:W,21,FALSE)</f>
        <v>#N/A</v>
      </c>
      <c r="Y687" s="5" t="e">
        <f>VLOOKUP(Tabla13[[#This Row],[Ref]],Hoja1!C:X,22,FALSE)</f>
        <v>#N/A</v>
      </c>
      <c r="Z687" s="5" t="e">
        <f t="shared" si="0"/>
        <v>#N/A</v>
      </c>
      <c r="AA687" s="14">
        <f>VLOOKUP(C687,[1]AW22EX!B:Q,12,FALSE)</f>
        <v>33.9</v>
      </c>
      <c r="AD687" s="3">
        <f>Tabla13[[#This Row],[Price 1]]*2.3</f>
        <v>77.969999999999985</v>
      </c>
      <c r="AE687" s="3"/>
      <c r="AF687" s="3"/>
      <c r="AG687" s="3"/>
    </row>
    <row r="688" spans="1:33" ht="64.5" customHeight="1" x14ac:dyDescent="0.3">
      <c r="A688" s="9"/>
      <c r="B688" s="13" t="s">
        <v>2</v>
      </c>
      <c r="C688" s="13" t="s">
        <v>935</v>
      </c>
      <c r="D688" s="13" t="s">
        <v>1037</v>
      </c>
      <c r="E688" s="5">
        <f>VLOOKUP(Tabla13[[#This Row],[Ref]],Hoja1!C:D,2,FALSE)</f>
        <v>0</v>
      </c>
      <c r="F688" s="5">
        <f>VLOOKUP(Tabla13[[#This Row],[Ref]],Hoja1!C:E,3,FALSE)</f>
        <v>0</v>
      </c>
      <c r="G688" s="5">
        <f>VLOOKUP(Tabla13[[#This Row],[Ref]],Hoja1!C:F,4,FALSE)</f>
        <v>0</v>
      </c>
      <c r="H688" s="5">
        <f>VLOOKUP(Tabla13[[#This Row],[Ref]],Hoja1!C:G,5,FALSE)</f>
        <v>0</v>
      </c>
      <c r="I688" s="5">
        <f>VLOOKUP(Tabla13[[#This Row],[Ref]],Hoja1!C:H,6,FALSE)</f>
        <v>0</v>
      </c>
      <c r="J688" s="5">
        <f>VLOOKUP(Tabla13[[#This Row],[Ref]],Hoja1!C:I,7,FALSE)</f>
        <v>0</v>
      </c>
      <c r="K688" s="5">
        <f>VLOOKUP(Tabla13[[#This Row],[Ref]],Hoja1!C:J,8,FALSE)</f>
        <v>0</v>
      </c>
      <c r="L688" s="5">
        <f>VLOOKUP(Tabla13[[#This Row],[Ref]],Hoja1!C:K,9,FALSE)</f>
        <v>0</v>
      </c>
      <c r="M688" s="5">
        <f>VLOOKUP(Tabla13[[#This Row],[Ref]],Hoja1!C:L,10,FALSE)</f>
        <v>0</v>
      </c>
      <c r="N688" s="5">
        <f>VLOOKUP(Tabla13[[#This Row],[Ref]],Hoja1!C:M,11,FALSE)</f>
        <v>0</v>
      </c>
      <c r="O688" s="5">
        <f>VLOOKUP(Tabla13[[#This Row],[Ref]],Hoja1!C:N,12,FALSE)</f>
        <v>0</v>
      </c>
      <c r="P688" s="5">
        <f>VLOOKUP(Tabla13[[#This Row],[Ref]],Hoja1!C:O,13,FALSE)</f>
        <v>0</v>
      </c>
      <c r="Q688" s="5">
        <f>VLOOKUP(Tabla13[[#This Row],[Ref]],Hoja1!C:P,14,FALSE)</f>
        <v>4</v>
      </c>
      <c r="R688" s="5">
        <f>VLOOKUP(Tabla13[[#This Row],[Ref]],Hoja1!C:Q,15,FALSE)</f>
        <v>0</v>
      </c>
      <c r="S688" s="5">
        <f>VLOOKUP(Tabla13[[#This Row],[Ref]],Hoja1!C:R,16,FALSE)</f>
        <v>0</v>
      </c>
      <c r="T688" s="5">
        <f>VLOOKUP(Tabla13[[#This Row],[Ref]],Hoja1!C:S,17,FALSE)</f>
        <v>0</v>
      </c>
      <c r="U688" s="5">
        <f>VLOOKUP(Tabla13[[#This Row],[Ref]],Hoja1!C:T,18,FALSE)</f>
        <v>0</v>
      </c>
      <c r="V688" s="5">
        <f>VLOOKUP(Tabla13[[#This Row],[Ref]],Hoja1!C:U,19,FALSE)</f>
        <v>0</v>
      </c>
      <c r="W688" s="5">
        <f>VLOOKUP(Tabla13[[#This Row],[Ref]],Hoja1!C:V,20,FALSE)</f>
        <v>0</v>
      </c>
      <c r="X688" s="5">
        <f>VLOOKUP(Tabla13[[#This Row],[Ref]],Hoja1!C:W,21,FALSE)</f>
        <v>0</v>
      </c>
      <c r="Y688" s="5">
        <f>VLOOKUP(Tabla13[[#This Row],[Ref]],Hoja1!C:X,22,FALSE)</f>
        <v>0</v>
      </c>
      <c r="Z688" s="5">
        <f t="shared" si="0"/>
        <v>4</v>
      </c>
      <c r="AA688" s="14">
        <f>VLOOKUP(C688,[1]AW22EX!B:Q,12,FALSE)</f>
        <v>35.9</v>
      </c>
      <c r="AD688" s="3">
        <f>Tabla13[[#This Row],[Price 1]]*2.3</f>
        <v>82.57</v>
      </c>
      <c r="AE688" s="3"/>
      <c r="AF688" s="3"/>
      <c r="AG688" s="3" t="s">
        <v>1643</v>
      </c>
    </row>
    <row r="689" spans="1:33" ht="64.5" hidden="1" customHeight="1" x14ac:dyDescent="0.3">
      <c r="A689" s="9"/>
      <c r="B689" s="13" t="s">
        <v>2</v>
      </c>
      <c r="C689" s="13" t="s">
        <v>1633</v>
      </c>
      <c r="D689" s="13" t="s">
        <v>1634</v>
      </c>
      <c r="E689" s="5" t="e">
        <f>VLOOKUP(Tabla13[[#This Row],[Ref]],Hoja1!C:D,2,FALSE)</f>
        <v>#N/A</v>
      </c>
      <c r="F689" s="5" t="e">
        <f>VLOOKUP(Tabla13[[#This Row],[Ref]],Hoja1!C:E,3,FALSE)</f>
        <v>#N/A</v>
      </c>
      <c r="G689" s="5" t="e">
        <f>VLOOKUP(Tabla13[[#This Row],[Ref]],Hoja1!C:F,4,FALSE)</f>
        <v>#N/A</v>
      </c>
      <c r="H689" s="5" t="e">
        <f>VLOOKUP(Tabla13[[#This Row],[Ref]],Hoja1!C:G,5,FALSE)</f>
        <v>#N/A</v>
      </c>
      <c r="I689" s="5" t="e">
        <f>VLOOKUP(Tabla13[[#This Row],[Ref]],Hoja1!C:H,6,FALSE)</f>
        <v>#N/A</v>
      </c>
      <c r="J689" s="5" t="e">
        <f>VLOOKUP(Tabla13[[#This Row],[Ref]],Hoja1!C:I,7,FALSE)</f>
        <v>#N/A</v>
      </c>
      <c r="K689" s="5" t="e">
        <f>VLOOKUP(Tabla13[[#This Row],[Ref]],Hoja1!C:J,8,FALSE)</f>
        <v>#N/A</v>
      </c>
      <c r="L689" s="5" t="e">
        <f>VLOOKUP(Tabla13[[#This Row],[Ref]],Hoja1!C:K,9,FALSE)</f>
        <v>#N/A</v>
      </c>
      <c r="M689" s="5" t="e">
        <f>VLOOKUP(Tabla13[[#This Row],[Ref]],Hoja1!C:L,10,FALSE)</f>
        <v>#N/A</v>
      </c>
      <c r="N689" s="5" t="e">
        <f>VLOOKUP(Tabla13[[#This Row],[Ref]],Hoja1!C:M,11,FALSE)</f>
        <v>#N/A</v>
      </c>
      <c r="O689" s="5" t="e">
        <f>VLOOKUP(Tabla13[[#This Row],[Ref]],Hoja1!C:N,12,FALSE)</f>
        <v>#N/A</v>
      </c>
      <c r="P689" s="5" t="e">
        <f>VLOOKUP(Tabla13[[#This Row],[Ref]],Hoja1!C:O,13,FALSE)</f>
        <v>#N/A</v>
      </c>
      <c r="Q689" s="5" t="e">
        <f>VLOOKUP(Tabla13[[#This Row],[Ref]],Hoja1!C:P,14,FALSE)</f>
        <v>#N/A</v>
      </c>
      <c r="R689" s="5" t="e">
        <f>VLOOKUP(Tabla13[[#This Row],[Ref]],Hoja1!C:Q,15,FALSE)</f>
        <v>#N/A</v>
      </c>
      <c r="S689" s="5" t="e">
        <f>VLOOKUP(Tabla13[[#This Row],[Ref]],Hoja1!C:R,16,FALSE)</f>
        <v>#N/A</v>
      </c>
      <c r="T689" s="5" t="e">
        <f>VLOOKUP(Tabla13[[#This Row],[Ref]],Hoja1!C:S,17,FALSE)</f>
        <v>#N/A</v>
      </c>
      <c r="U689" s="5" t="e">
        <f>VLOOKUP(Tabla13[[#This Row],[Ref]],Hoja1!C:T,18,FALSE)</f>
        <v>#N/A</v>
      </c>
      <c r="V689" s="5" t="e">
        <f>VLOOKUP(Tabla13[[#This Row],[Ref]],Hoja1!C:U,19,FALSE)</f>
        <v>#N/A</v>
      </c>
      <c r="W689" s="5" t="e">
        <f>VLOOKUP(Tabla13[[#This Row],[Ref]],Hoja1!C:V,20,FALSE)</f>
        <v>#N/A</v>
      </c>
      <c r="X689" s="5" t="e">
        <f>VLOOKUP(Tabla13[[#This Row],[Ref]],Hoja1!C:W,21,FALSE)</f>
        <v>#N/A</v>
      </c>
      <c r="Y689" s="5" t="e">
        <f>VLOOKUP(Tabla13[[#This Row],[Ref]],Hoja1!C:X,22,FALSE)</f>
        <v>#N/A</v>
      </c>
      <c r="Z689" s="5" t="e">
        <f t="shared" si="0"/>
        <v>#N/A</v>
      </c>
      <c r="AA689" s="14">
        <f>VLOOKUP(C689,[1]AW22EX!B:Q,12,FALSE)</f>
        <v>35.9</v>
      </c>
      <c r="AD689" s="3">
        <f>Tabla13[[#This Row],[Price 1]]*2.3</f>
        <v>82.57</v>
      </c>
      <c r="AE689" s="3"/>
      <c r="AF689" s="3"/>
      <c r="AG689" s="3"/>
    </row>
    <row r="690" spans="1:33" ht="64.5" hidden="1" customHeight="1" x14ac:dyDescent="0.3">
      <c r="A690" s="9"/>
      <c r="B690" s="13" t="s">
        <v>2</v>
      </c>
      <c r="C690" s="13" t="s">
        <v>1635</v>
      </c>
      <c r="D690" s="13" t="s">
        <v>1631</v>
      </c>
      <c r="E690" s="5" t="e">
        <f>VLOOKUP(Tabla13[[#This Row],[Ref]],Hoja1!C:D,2,FALSE)</f>
        <v>#N/A</v>
      </c>
      <c r="F690" s="5" t="e">
        <f>VLOOKUP(Tabla13[[#This Row],[Ref]],Hoja1!C:E,3,FALSE)</f>
        <v>#N/A</v>
      </c>
      <c r="G690" s="5" t="e">
        <f>VLOOKUP(Tabla13[[#This Row],[Ref]],Hoja1!C:F,4,FALSE)</f>
        <v>#N/A</v>
      </c>
      <c r="H690" s="5" t="e">
        <f>VLOOKUP(Tabla13[[#This Row],[Ref]],Hoja1!C:G,5,FALSE)</f>
        <v>#N/A</v>
      </c>
      <c r="I690" s="5" t="e">
        <f>VLOOKUP(Tabla13[[#This Row],[Ref]],Hoja1!C:H,6,FALSE)</f>
        <v>#N/A</v>
      </c>
      <c r="J690" s="5" t="e">
        <f>VLOOKUP(Tabla13[[#This Row],[Ref]],Hoja1!C:I,7,FALSE)</f>
        <v>#N/A</v>
      </c>
      <c r="K690" s="5" t="e">
        <f>VLOOKUP(Tabla13[[#This Row],[Ref]],Hoja1!C:J,8,FALSE)</f>
        <v>#N/A</v>
      </c>
      <c r="L690" s="5" t="e">
        <f>VLOOKUP(Tabla13[[#This Row],[Ref]],Hoja1!C:K,9,FALSE)</f>
        <v>#N/A</v>
      </c>
      <c r="M690" s="5" t="e">
        <f>VLOOKUP(Tabla13[[#This Row],[Ref]],Hoja1!C:L,10,FALSE)</f>
        <v>#N/A</v>
      </c>
      <c r="N690" s="5" t="e">
        <f>VLOOKUP(Tabla13[[#This Row],[Ref]],Hoja1!C:M,11,FALSE)</f>
        <v>#N/A</v>
      </c>
      <c r="O690" s="5" t="e">
        <f>VLOOKUP(Tabla13[[#This Row],[Ref]],Hoja1!C:N,12,FALSE)</f>
        <v>#N/A</v>
      </c>
      <c r="P690" s="5" t="e">
        <f>VLOOKUP(Tabla13[[#This Row],[Ref]],Hoja1!C:O,13,FALSE)</f>
        <v>#N/A</v>
      </c>
      <c r="Q690" s="5" t="e">
        <f>VLOOKUP(Tabla13[[#This Row],[Ref]],Hoja1!C:P,14,FALSE)</f>
        <v>#N/A</v>
      </c>
      <c r="R690" s="5" t="e">
        <f>VLOOKUP(Tabla13[[#This Row],[Ref]],Hoja1!C:Q,15,FALSE)</f>
        <v>#N/A</v>
      </c>
      <c r="S690" s="5" t="e">
        <f>VLOOKUP(Tabla13[[#This Row],[Ref]],Hoja1!C:R,16,FALSE)</f>
        <v>#N/A</v>
      </c>
      <c r="T690" s="5" t="e">
        <f>VLOOKUP(Tabla13[[#This Row],[Ref]],Hoja1!C:S,17,FALSE)</f>
        <v>#N/A</v>
      </c>
      <c r="U690" s="5" t="e">
        <f>VLOOKUP(Tabla13[[#This Row],[Ref]],Hoja1!C:T,18,FALSE)</f>
        <v>#N/A</v>
      </c>
      <c r="V690" s="5" t="e">
        <f>VLOOKUP(Tabla13[[#This Row],[Ref]],Hoja1!C:U,19,FALSE)</f>
        <v>#N/A</v>
      </c>
      <c r="W690" s="5" t="e">
        <f>VLOOKUP(Tabla13[[#This Row],[Ref]],Hoja1!C:V,20,FALSE)</f>
        <v>#N/A</v>
      </c>
      <c r="X690" s="5" t="e">
        <f>VLOOKUP(Tabla13[[#This Row],[Ref]],Hoja1!C:W,21,FALSE)</f>
        <v>#N/A</v>
      </c>
      <c r="Y690" s="5" t="e">
        <f>VLOOKUP(Tabla13[[#This Row],[Ref]],Hoja1!C:X,22,FALSE)</f>
        <v>#N/A</v>
      </c>
      <c r="Z690" s="5" t="e">
        <f t="shared" si="0"/>
        <v>#N/A</v>
      </c>
      <c r="AA690" s="14">
        <f>VLOOKUP(C690,[1]AW22EX!B:Q,12,FALSE)</f>
        <v>31.9</v>
      </c>
      <c r="AD690" s="3">
        <f>Tabla13[[#This Row],[Price 1]]*2.3</f>
        <v>73.36999999999999</v>
      </c>
      <c r="AE690" s="3"/>
      <c r="AF690" s="3"/>
      <c r="AG690" s="3"/>
    </row>
    <row r="691" spans="1:33" ht="64.5" hidden="1" customHeight="1" x14ac:dyDescent="0.3">
      <c r="A691" s="9"/>
      <c r="B691" s="13" t="s">
        <v>2</v>
      </c>
      <c r="C691" s="13" t="s">
        <v>1636</v>
      </c>
      <c r="D691" s="13" t="s">
        <v>1637</v>
      </c>
      <c r="E691" s="5">
        <f>VLOOKUP(Tabla13[[#This Row],[Ref]],Hoja1!C:D,2,FALSE)</f>
        <v>0</v>
      </c>
      <c r="F691" s="5">
        <f>VLOOKUP(Tabla13[[#This Row],[Ref]],Hoja1!C:E,3,FALSE)</f>
        <v>0</v>
      </c>
      <c r="G691" s="5">
        <f>VLOOKUP(Tabla13[[#This Row],[Ref]],Hoja1!C:F,4,FALSE)</f>
        <v>0</v>
      </c>
      <c r="H691" s="5">
        <f>VLOOKUP(Tabla13[[#This Row],[Ref]],Hoja1!C:G,5,FALSE)</f>
        <v>0</v>
      </c>
      <c r="I691" s="5">
        <f>VLOOKUP(Tabla13[[#This Row],[Ref]],Hoja1!C:H,6,FALSE)</f>
        <v>0</v>
      </c>
      <c r="J691" s="5">
        <f>VLOOKUP(Tabla13[[#This Row],[Ref]],Hoja1!C:I,7,FALSE)</f>
        <v>1</v>
      </c>
      <c r="K691" s="5">
        <f>VLOOKUP(Tabla13[[#This Row],[Ref]],Hoja1!C:J,8,FALSE)</f>
        <v>1</v>
      </c>
      <c r="L691" s="5">
        <f>VLOOKUP(Tabla13[[#This Row],[Ref]],Hoja1!C:K,9,FALSE)</f>
        <v>0</v>
      </c>
      <c r="M691" s="5">
        <f>VLOOKUP(Tabla13[[#This Row],[Ref]],Hoja1!C:L,10,FALSE)</f>
        <v>0</v>
      </c>
      <c r="N691" s="5">
        <f>VLOOKUP(Tabla13[[#This Row],[Ref]],Hoja1!C:M,11,FALSE)</f>
        <v>0</v>
      </c>
      <c r="O691" s="5">
        <f>VLOOKUP(Tabla13[[#This Row],[Ref]],Hoja1!C:N,12,FALSE)</f>
        <v>0</v>
      </c>
      <c r="P691" s="5">
        <f>VLOOKUP(Tabla13[[#This Row],[Ref]],Hoja1!C:O,13,FALSE)</f>
        <v>0</v>
      </c>
      <c r="Q691" s="5">
        <f>VLOOKUP(Tabla13[[#This Row],[Ref]],Hoja1!C:P,14,FALSE)</f>
        <v>0</v>
      </c>
      <c r="R691" s="5">
        <f>VLOOKUP(Tabla13[[#This Row],[Ref]],Hoja1!C:Q,15,FALSE)</f>
        <v>0</v>
      </c>
      <c r="S691" s="5">
        <f>VLOOKUP(Tabla13[[#This Row],[Ref]],Hoja1!C:R,16,FALSE)</f>
        <v>0</v>
      </c>
      <c r="T691" s="5">
        <f>VLOOKUP(Tabla13[[#This Row],[Ref]],Hoja1!C:S,17,FALSE)</f>
        <v>0</v>
      </c>
      <c r="U691" s="5">
        <f>VLOOKUP(Tabla13[[#This Row],[Ref]],Hoja1!C:T,18,FALSE)</f>
        <v>0</v>
      </c>
      <c r="V691" s="5">
        <f>VLOOKUP(Tabla13[[#This Row],[Ref]],Hoja1!C:U,19,FALSE)</f>
        <v>0</v>
      </c>
      <c r="W691" s="5">
        <f>VLOOKUP(Tabla13[[#This Row],[Ref]],Hoja1!C:V,20,FALSE)</f>
        <v>0</v>
      </c>
      <c r="X691" s="5">
        <f>VLOOKUP(Tabla13[[#This Row],[Ref]],Hoja1!C:W,21,FALSE)</f>
        <v>0</v>
      </c>
      <c r="Y691" s="5">
        <f>VLOOKUP(Tabla13[[#This Row],[Ref]],Hoja1!C:X,22,FALSE)</f>
        <v>0</v>
      </c>
      <c r="Z691" s="5">
        <f t="shared" si="0"/>
        <v>2</v>
      </c>
      <c r="AA691" s="14">
        <f>VLOOKUP(C691,[1]AW22EX!B:Q,12,FALSE)</f>
        <v>31.9</v>
      </c>
      <c r="AD691" s="3">
        <f>Tabla13[[#This Row],[Price 1]]*2.3</f>
        <v>73.36999999999999</v>
      </c>
      <c r="AE691" s="3"/>
      <c r="AF691" s="3"/>
      <c r="AG691" s="3"/>
    </row>
    <row r="692" spans="1:33" ht="64.5" hidden="1" customHeight="1" x14ac:dyDescent="0.3">
      <c r="A692" s="15"/>
      <c r="B692" s="16" t="s">
        <v>12</v>
      </c>
      <c r="C692" s="16" t="s">
        <v>1638</v>
      </c>
      <c r="D692" s="16" t="s">
        <v>1620</v>
      </c>
      <c r="E692" s="5" t="e">
        <f>VLOOKUP(Tabla13[[#This Row],[Ref]],Hoja1!C:D,2,FALSE)</f>
        <v>#N/A</v>
      </c>
      <c r="F692" s="5" t="e">
        <f>VLOOKUP(Tabla13[[#This Row],[Ref]],Hoja1!C:E,3,FALSE)</f>
        <v>#N/A</v>
      </c>
      <c r="G692" s="5" t="e">
        <f>VLOOKUP(Tabla13[[#This Row],[Ref]],Hoja1!C:F,4,FALSE)</f>
        <v>#N/A</v>
      </c>
      <c r="H692" s="5" t="e">
        <f>VLOOKUP(Tabla13[[#This Row],[Ref]],Hoja1!C:G,5,FALSE)</f>
        <v>#N/A</v>
      </c>
      <c r="I692" s="5" t="e">
        <f>VLOOKUP(Tabla13[[#This Row],[Ref]],Hoja1!C:H,6,FALSE)</f>
        <v>#N/A</v>
      </c>
      <c r="J692" s="5" t="e">
        <f>VLOOKUP(Tabla13[[#This Row],[Ref]],Hoja1!C:I,7,FALSE)</f>
        <v>#N/A</v>
      </c>
      <c r="K692" s="5" t="e">
        <f>VLOOKUP(Tabla13[[#This Row],[Ref]],Hoja1!C:J,8,FALSE)</f>
        <v>#N/A</v>
      </c>
      <c r="L692" s="5" t="e">
        <f>VLOOKUP(Tabla13[[#This Row],[Ref]],Hoja1!C:K,9,FALSE)</f>
        <v>#N/A</v>
      </c>
      <c r="M692" s="5" t="e">
        <f>VLOOKUP(Tabla13[[#This Row],[Ref]],Hoja1!C:L,10,FALSE)</f>
        <v>#N/A</v>
      </c>
      <c r="N692" s="5" t="e">
        <f>VLOOKUP(Tabla13[[#This Row],[Ref]],Hoja1!C:M,11,FALSE)</f>
        <v>#N/A</v>
      </c>
      <c r="O692" s="5" t="e">
        <f>VLOOKUP(Tabla13[[#This Row],[Ref]],Hoja1!C:N,12,FALSE)</f>
        <v>#N/A</v>
      </c>
      <c r="P692" s="5" t="e">
        <f>VLOOKUP(Tabla13[[#This Row],[Ref]],Hoja1!C:O,13,FALSE)</f>
        <v>#N/A</v>
      </c>
      <c r="Q692" s="5" t="e">
        <f>VLOOKUP(Tabla13[[#This Row],[Ref]],Hoja1!C:P,14,FALSE)</f>
        <v>#N/A</v>
      </c>
      <c r="R692" s="5" t="e">
        <f>VLOOKUP(Tabla13[[#This Row],[Ref]],Hoja1!C:Q,15,FALSE)</f>
        <v>#N/A</v>
      </c>
      <c r="S692" s="5" t="e">
        <f>VLOOKUP(Tabla13[[#This Row],[Ref]],Hoja1!C:R,16,FALSE)</f>
        <v>#N/A</v>
      </c>
      <c r="T692" s="5" t="e">
        <f>VLOOKUP(Tabla13[[#This Row],[Ref]],Hoja1!C:S,17,FALSE)</f>
        <v>#N/A</v>
      </c>
      <c r="U692" s="5" t="e">
        <f>VLOOKUP(Tabla13[[#This Row],[Ref]],Hoja1!C:T,18,FALSE)</f>
        <v>#N/A</v>
      </c>
      <c r="V692" s="5" t="e">
        <f>VLOOKUP(Tabla13[[#This Row],[Ref]],Hoja1!C:U,19,FALSE)</f>
        <v>#N/A</v>
      </c>
      <c r="W692" s="5" t="e">
        <f>VLOOKUP(Tabla13[[#This Row],[Ref]],Hoja1!C:V,20,FALSE)</f>
        <v>#N/A</v>
      </c>
      <c r="X692" s="5" t="e">
        <f>VLOOKUP(Tabla13[[#This Row],[Ref]],Hoja1!C:W,21,FALSE)</f>
        <v>#N/A</v>
      </c>
      <c r="Y692" s="5" t="e">
        <f>VLOOKUP(Tabla13[[#This Row],[Ref]],Hoja1!C:X,22,FALSE)</f>
        <v>#N/A</v>
      </c>
      <c r="Z692" s="12" t="e">
        <f t="shared" si="0"/>
        <v>#N/A</v>
      </c>
      <c r="AA692" s="17">
        <f>VLOOKUP(C692,[1]AW22EX!B:Q,12,FALSE)</f>
        <v>31.9</v>
      </c>
      <c r="AB692" s="18"/>
      <c r="AC692" s="18"/>
      <c r="AD692" s="3">
        <f>Tabla13[[#This Row],[Price 1]]*2.3</f>
        <v>73.36999999999999</v>
      </c>
      <c r="AE692" s="3"/>
      <c r="AF692" s="3"/>
      <c r="AG692" s="3"/>
    </row>
    <row r="693" spans="1:33" x14ac:dyDescent="0.3">
      <c r="Z693" s="2">
        <f>SUBTOTAL(109,Tabla13[TOTAL])</f>
        <v>11407</v>
      </c>
      <c r="AD693" s="3"/>
      <c r="AE693" s="3"/>
      <c r="AF693" s="3"/>
      <c r="AG693" s="3"/>
    </row>
  </sheetData>
  <phoneticPr fontId="2" type="noConversion"/>
  <conditionalFormatting sqref="Z674:AA692">
    <cfRule type="cellIs" dxfId="0" priority="1" operator="between">
      <formula>0</formula>
      <formula>0</formula>
    </cfRule>
  </conditionalFormatting>
  <pageMargins left="0.7" right="0.7" top="0.75" bottom="0.75" header="0.3" footer="0.3"/>
  <pageSetup paperSize="9" scale="49" orientation="landscape" r:id="rId1"/>
  <rowBreaks count="1" manualBreakCount="1">
    <brk id="10" max="16383" man="1"/>
  </rowBreaks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A556CD-1660-4857-92F8-D98EF616C315}">
  <dimension ref="A1:AG1163"/>
  <sheetViews>
    <sheetView workbookViewId="0">
      <selection activeCell="M11" sqref="M11"/>
    </sheetView>
  </sheetViews>
  <sheetFormatPr baseColWidth="10" defaultRowHeight="14.4" x14ac:dyDescent="0.3"/>
  <cols>
    <col min="1" max="1" width="8.6640625" bestFit="1" customWidth="1"/>
    <col min="2" max="2" width="7.44140625" bestFit="1" customWidth="1"/>
    <col min="3" max="3" width="14.6640625" bestFit="1" customWidth="1"/>
    <col min="4" max="4" width="4" bestFit="1" customWidth="1"/>
    <col min="5" max="10" width="5" bestFit="1" customWidth="1"/>
    <col min="11" max="30" width="4" bestFit="1" customWidth="1"/>
    <col min="31" max="31" width="3" bestFit="1" customWidth="1"/>
    <col min="32" max="32" width="6" bestFit="1" customWidth="1"/>
    <col min="33" max="33" width="11" bestFit="1" customWidth="1"/>
  </cols>
  <sheetData>
    <row r="1" spans="1:33" x14ac:dyDescent="0.3">
      <c r="A1" t="s">
        <v>920</v>
      </c>
      <c r="B1" t="s">
        <v>921</v>
      </c>
      <c r="C1" t="s">
        <v>922</v>
      </c>
      <c r="D1">
        <v>18</v>
      </c>
      <c r="E1">
        <v>19</v>
      </c>
      <c r="F1">
        <v>20</v>
      </c>
      <c r="G1">
        <v>21</v>
      </c>
      <c r="H1">
        <v>22</v>
      </c>
      <c r="I1">
        <v>23</v>
      </c>
      <c r="J1">
        <v>24</v>
      </c>
      <c r="K1">
        <v>25</v>
      </c>
      <c r="L1">
        <v>26</v>
      </c>
      <c r="M1">
        <v>27</v>
      </c>
      <c r="N1">
        <v>28</v>
      </c>
      <c r="O1">
        <v>29</v>
      </c>
      <c r="P1">
        <v>30</v>
      </c>
      <c r="Q1">
        <v>31</v>
      </c>
      <c r="R1">
        <v>32</v>
      </c>
      <c r="S1">
        <v>33</v>
      </c>
      <c r="T1">
        <v>34</v>
      </c>
      <c r="U1">
        <v>35</v>
      </c>
      <c r="V1">
        <v>36</v>
      </c>
      <c r="W1">
        <v>37</v>
      </c>
      <c r="X1">
        <v>38</v>
      </c>
      <c r="Y1">
        <v>39</v>
      </c>
      <c r="Z1">
        <v>40</v>
      </c>
      <c r="AA1">
        <v>41</v>
      </c>
      <c r="AB1">
        <v>42</v>
      </c>
      <c r="AC1">
        <v>43</v>
      </c>
      <c r="AD1">
        <v>44</v>
      </c>
      <c r="AE1">
        <v>45</v>
      </c>
      <c r="AF1" t="s">
        <v>923</v>
      </c>
      <c r="AG1" t="s">
        <v>924</v>
      </c>
    </row>
    <row r="2" spans="1:33" x14ac:dyDescent="0.3">
      <c r="A2">
        <v>1</v>
      </c>
      <c r="C2" t="s">
        <v>925</v>
      </c>
      <c r="W2">
        <v>1</v>
      </c>
      <c r="X2">
        <v>1</v>
      </c>
      <c r="AF2">
        <v>2</v>
      </c>
      <c r="AG2" t="s">
        <v>926</v>
      </c>
    </row>
    <row r="3" spans="1:33" x14ac:dyDescent="0.3">
      <c r="A3">
        <v>1</v>
      </c>
      <c r="C3" t="s">
        <v>698</v>
      </c>
      <c r="H3">
        <v>1</v>
      </c>
      <c r="AF3">
        <v>1</v>
      </c>
      <c r="AG3" t="s">
        <v>927</v>
      </c>
    </row>
    <row r="4" spans="1:33" x14ac:dyDescent="0.3">
      <c r="A4">
        <v>1</v>
      </c>
      <c r="C4" t="s">
        <v>928</v>
      </c>
      <c r="N4">
        <v>1</v>
      </c>
      <c r="AF4">
        <v>1</v>
      </c>
      <c r="AG4" t="s">
        <v>927</v>
      </c>
    </row>
    <row r="5" spans="1:33" x14ac:dyDescent="0.3">
      <c r="A5">
        <v>1</v>
      </c>
      <c r="C5" t="s">
        <v>929</v>
      </c>
      <c r="K5">
        <v>1</v>
      </c>
      <c r="O5">
        <v>1</v>
      </c>
      <c r="P5">
        <v>1</v>
      </c>
      <c r="Q5">
        <v>1</v>
      </c>
      <c r="AF5">
        <v>4</v>
      </c>
      <c r="AG5" t="s">
        <v>927</v>
      </c>
    </row>
    <row r="6" spans="1:33" x14ac:dyDescent="0.3">
      <c r="A6">
        <v>1</v>
      </c>
      <c r="C6" t="s">
        <v>930</v>
      </c>
      <c r="F6">
        <v>1</v>
      </c>
      <c r="AF6">
        <v>1</v>
      </c>
      <c r="AG6" t="s">
        <v>927</v>
      </c>
    </row>
    <row r="7" spans="1:33" x14ac:dyDescent="0.3">
      <c r="A7">
        <v>1</v>
      </c>
      <c r="C7" t="s">
        <v>931</v>
      </c>
      <c r="E7">
        <v>1</v>
      </c>
      <c r="H7">
        <v>1</v>
      </c>
      <c r="AF7">
        <v>2</v>
      </c>
      <c r="AG7" t="s">
        <v>927</v>
      </c>
    </row>
    <row r="8" spans="1:33" x14ac:dyDescent="0.3">
      <c r="A8">
        <v>1</v>
      </c>
      <c r="C8" t="s">
        <v>1838</v>
      </c>
      <c r="J8">
        <v>1</v>
      </c>
      <c r="AF8">
        <v>1</v>
      </c>
      <c r="AG8" t="s">
        <v>927</v>
      </c>
    </row>
    <row r="9" spans="1:33" x14ac:dyDescent="0.3">
      <c r="A9">
        <v>1</v>
      </c>
      <c r="C9" t="s">
        <v>1636</v>
      </c>
      <c r="I9">
        <v>1</v>
      </c>
      <c r="J9">
        <v>1</v>
      </c>
      <c r="AF9">
        <v>2</v>
      </c>
      <c r="AG9" t="s">
        <v>927</v>
      </c>
    </row>
    <row r="10" spans="1:33" x14ac:dyDescent="0.3">
      <c r="A10">
        <v>1</v>
      </c>
      <c r="C10" t="s">
        <v>1837</v>
      </c>
      <c r="G10">
        <v>1</v>
      </c>
      <c r="AF10">
        <v>1</v>
      </c>
      <c r="AG10" t="s">
        <v>927</v>
      </c>
    </row>
    <row r="11" spans="1:33" x14ac:dyDescent="0.3">
      <c r="A11">
        <v>1</v>
      </c>
      <c r="C11" t="s">
        <v>1836</v>
      </c>
      <c r="I11">
        <v>2</v>
      </c>
      <c r="AF11">
        <v>2</v>
      </c>
      <c r="AG11" t="s">
        <v>927</v>
      </c>
    </row>
    <row r="12" spans="1:33" x14ac:dyDescent="0.3">
      <c r="A12">
        <v>1</v>
      </c>
      <c r="C12" t="s">
        <v>1835</v>
      </c>
      <c r="F12">
        <v>1</v>
      </c>
      <c r="AF12">
        <v>1</v>
      </c>
      <c r="AG12" t="s">
        <v>927</v>
      </c>
    </row>
    <row r="13" spans="1:33" x14ac:dyDescent="0.3">
      <c r="A13">
        <v>1</v>
      </c>
      <c r="C13" t="s">
        <v>1834</v>
      </c>
      <c r="H13">
        <v>1</v>
      </c>
      <c r="AF13">
        <v>1</v>
      </c>
      <c r="AG13" t="s">
        <v>927</v>
      </c>
    </row>
    <row r="14" spans="1:33" x14ac:dyDescent="0.3">
      <c r="A14">
        <v>1</v>
      </c>
      <c r="C14" t="s">
        <v>932</v>
      </c>
      <c r="G14">
        <v>2</v>
      </c>
      <c r="AF14">
        <v>2</v>
      </c>
      <c r="AG14" t="s">
        <v>927</v>
      </c>
    </row>
    <row r="15" spans="1:33" x14ac:dyDescent="0.3">
      <c r="A15">
        <v>1</v>
      </c>
      <c r="C15" t="s">
        <v>1833</v>
      </c>
      <c r="I15">
        <v>1</v>
      </c>
      <c r="AF15">
        <v>1</v>
      </c>
      <c r="AG15" t="s">
        <v>927</v>
      </c>
    </row>
    <row r="16" spans="1:33" x14ac:dyDescent="0.3">
      <c r="A16">
        <v>1</v>
      </c>
      <c r="C16" t="s">
        <v>933</v>
      </c>
      <c r="G16">
        <v>1</v>
      </c>
      <c r="AF16">
        <v>1</v>
      </c>
      <c r="AG16" t="s">
        <v>927</v>
      </c>
    </row>
    <row r="17" spans="1:33" x14ac:dyDescent="0.3">
      <c r="A17">
        <v>1</v>
      </c>
      <c r="C17" t="s">
        <v>934</v>
      </c>
      <c r="E17">
        <v>2</v>
      </c>
      <c r="AF17">
        <v>2</v>
      </c>
      <c r="AG17" t="s">
        <v>927</v>
      </c>
    </row>
    <row r="18" spans="1:33" x14ac:dyDescent="0.3">
      <c r="A18">
        <v>1</v>
      </c>
      <c r="C18" t="s">
        <v>1832</v>
      </c>
      <c r="J18">
        <v>1</v>
      </c>
      <c r="AF18">
        <v>1</v>
      </c>
      <c r="AG18" t="s">
        <v>927</v>
      </c>
    </row>
    <row r="19" spans="1:33" x14ac:dyDescent="0.3">
      <c r="A19">
        <v>1</v>
      </c>
      <c r="C19" t="s">
        <v>935</v>
      </c>
      <c r="P19">
        <v>4</v>
      </c>
      <c r="AF19">
        <v>4</v>
      </c>
      <c r="AG19" t="s">
        <v>927</v>
      </c>
    </row>
    <row r="20" spans="1:33" x14ac:dyDescent="0.3">
      <c r="A20">
        <v>1</v>
      </c>
      <c r="C20" t="s">
        <v>1831</v>
      </c>
      <c r="J20">
        <v>1</v>
      </c>
      <c r="AF20">
        <v>1</v>
      </c>
      <c r="AG20" t="s">
        <v>927</v>
      </c>
    </row>
    <row r="21" spans="1:33" x14ac:dyDescent="0.3">
      <c r="A21">
        <v>1</v>
      </c>
      <c r="C21" t="s">
        <v>1830</v>
      </c>
      <c r="K21">
        <v>1</v>
      </c>
      <c r="AF21">
        <v>1</v>
      </c>
      <c r="AG21" t="s">
        <v>927</v>
      </c>
    </row>
    <row r="22" spans="1:33" x14ac:dyDescent="0.3">
      <c r="A22">
        <v>1</v>
      </c>
      <c r="C22" t="s">
        <v>936</v>
      </c>
      <c r="I22">
        <v>1</v>
      </c>
      <c r="AF22">
        <v>1</v>
      </c>
      <c r="AG22" t="s">
        <v>927</v>
      </c>
    </row>
    <row r="23" spans="1:33" x14ac:dyDescent="0.3">
      <c r="A23">
        <v>1</v>
      </c>
      <c r="C23" t="s">
        <v>937</v>
      </c>
      <c r="Q23">
        <v>1</v>
      </c>
      <c r="AF23">
        <v>1</v>
      </c>
      <c r="AG23" t="s">
        <v>927</v>
      </c>
    </row>
    <row r="24" spans="1:33" x14ac:dyDescent="0.3">
      <c r="A24">
        <v>1</v>
      </c>
      <c r="C24" t="s">
        <v>938</v>
      </c>
      <c r="H24">
        <v>1</v>
      </c>
      <c r="AF24">
        <v>1</v>
      </c>
      <c r="AG24" t="s">
        <v>927</v>
      </c>
    </row>
    <row r="25" spans="1:33" x14ac:dyDescent="0.3">
      <c r="A25">
        <v>1</v>
      </c>
      <c r="C25" t="s">
        <v>939</v>
      </c>
      <c r="O25">
        <v>1</v>
      </c>
      <c r="AF25">
        <v>1</v>
      </c>
      <c r="AG25" t="s">
        <v>927</v>
      </c>
    </row>
    <row r="26" spans="1:33" x14ac:dyDescent="0.3">
      <c r="A26">
        <v>1</v>
      </c>
      <c r="C26" t="s">
        <v>940</v>
      </c>
      <c r="L26">
        <v>1</v>
      </c>
      <c r="AF26">
        <v>1</v>
      </c>
      <c r="AG26" t="s">
        <v>927</v>
      </c>
    </row>
    <row r="27" spans="1:33" x14ac:dyDescent="0.3">
      <c r="A27">
        <v>1</v>
      </c>
      <c r="C27" t="s">
        <v>941</v>
      </c>
      <c r="Q27">
        <v>1</v>
      </c>
      <c r="S27">
        <v>1</v>
      </c>
      <c r="T27">
        <v>2</v>
      </c>
      <c r="V27">
        <v>1</v>
      </c>
      <c r="AF27">
        <v>5</v>
      </c>
      <c r="AG27" t="s">
        <v>927</v>
      </c>
    </row>
    <row r="28" spans="1:33" x14ac:dyDescent="0.3">
      <c r="A28">
        <v>1</v>
      </c>
      <c r="C28" t="s">
        <v>942</v>
      </c>
      <c r="S28">
        <v>1</v>
      </c>
      <c r="AF28">
        <v>1</v>
      </c>
      <c r="AG28" t="s">
        <v>927</v>
      </c>
    </row>
    <row r="29" spans="1:33" x14ac:dyDescent="0.3">
      <c r="A29">
        <v>1</v>
      </c>
      <c r="C29" t="s">
        <v>943</v>
      </c>
      <c r="Q29">
        <v>1</v>
      </c>
      <c r="AF29">
        <v>1</v>
      </c>
      <c r="AG29" t="s">
        <v>927</v>
      </c>
    </row>
    <row r="30" spans="1:33" x14ac:dyDescent="0.3">
      <c r="A30">
        <v>1</v>
      </c>
      <c r="C30" t="s">
        <v>722</v>
      </c>
      <c r="D30">
        <v>2</v>
      </c>
      <c r="E30">
        <v>2</v>
      </c>
      <c r="F30">
        <v>2</v>
      </c>
      <c r="G30">
        <v>1</v>
      </c>
      <c r="J30">
        <v>2</v>
      </c>
      <c r="AF30">
        <v>9</v>
      </c>
      <c r="AG30" t="s">
        <v>944</v>
      </c>
    </row>
    <row r="31" spans="1:33" x14ac:dyDescent="0.3">
      <c r="A31">
        <v>1</v>
      </c>
      <c r="C31" t="s">
        <v>724</v>
      </c>
      <c r="E31">
        <v>2</v>
      </c>
      <c r="G31">
        <v>1</v>
      </c>
      <c r="I31">
        <v>2</v>
      </c>
      <c r="J31">
        <v>2</v>
      </c>
      <c r="AF31">
        <v>7</v>
      </c>
      <c r="AG31" t="s">
        <v>944</v>
      </c>
    </row>
    <row r="32" spans="1:33" x14ac:dyDescent="0.3">
      <c r="A32">
        <v>1</v>
      </c>
      <c r="C32" t="s">
        <v>945</v>
      </c>
      <c r="L32">
        <v>1</v>
      </c>
      <c r="M32">
        <v>4</v>
      </c>
      <c r="N32">
        <v>5</v>
      </c>
      <c r="O32">
        <v>4</v>
      </c>
      <c r="Q32">
        <v>12</v>
      </c>
      <c r="R32">
        <v>4</v>
      </c>
      <c r="S32">
        <v>7</v>
      </c>
      <c r="T32">
        <v>4</v>
      </c>
      <c r="AF32">
        <v>41</v>
      </c>
      <c r="AG32" t="s">
        <v>944</v>
      </c>
    </row>
    <row r="33" spans="1:33" x14ac:dyDescent="0.3">
      <c r="A33">
        <v>1</v>
      </c>
      <c r="C33" t="s">
        <v>946</v>
      </c>
      <c r="L33">
        <v>1</v>
      </c>
      <c r="M33">
        <v>7</v>
      </c>
      <c r="N33">
        <v>21</v>
      </c>
      <c r="O33">
        <v>9</v>
      </c>
      <c r="P33">
        <v>11</v>
      </c>
      <c r="Q33">
        <v>13</v>
      </c>
      <c r="R33">
        <v>8</v>
      </c>
      <c r="S33">
        <v>3</v>
      </c>
      <c r="T33">
        <v>3</v>
      </c>
      <c r="AF33">
        <v>76</v>
      </c>
      <c r="AG33" t="s">
        <v>944</v>
      </c>
    </row>
    <row r="34" spans="1:33" x14ac:dyDescent="0.3">
      <c r="A34">
        <v>1</v>
      </c>
      <c r="C34" t="s">
        <v>719</v>
      </c>
      <c r="E34">
        <v>3</v>
      </c>
      <c r="F34">
        <v>1</v>
      </c>
      <c r="AF34">
        <v>4</v>
      </c>
      <c r="AG34" t="s">
        <v>944</v>
      </c>
    </row>
    <row r="35" spans="1:33" x14ac:dyDescent="0.3">
      <c r="A35">
        <v>1</v>
      </c>
      <c r="C35" t="s">
        <v>914</v>
      </c>
      <c r="E35">
        <v>5</v>
      </c>
      <c r="F35">
        <v>2</v>
      </c>
      <c r="G35">
        <v>1</v>
      </c>
      <c r="H35">
        <v>1</v>
      </c>
      <c r="K35">
        <v>1</v>
      </c>
      <c r="AF35">
        <v>10</v>
      </c>
      <c r="AG35" t="s">
        <v>944</v>
      </c>
    </row>
    <row r="36" spans="1:33" x14ac:dyDescent="0.3">
      <c r="A36">
        <v>1</v>
      </c>
      <c r="C36" t="s">
        <v>916</v>
      </c>
      <c r="E36">
        <v>3</v>
      </c>
      <c r="J36">
        <v>1</v>
      </c>
      <c r="AF36">
        <v>4</v>
      </c>
      <c r="AG36" t="s">
        <v>944</v>
      </c>
    </row>
    <row r="37" spans="1:33" x14ac:dyDescent="0.3">
      <c r="A37">
        <v>1</v>
      </c>
      <c r="C37" t="s">
        <v>917</v>
      </c>
      <c r="E37">
        <v>4</v>
      </c>
      <c r="J37">
        <v>1</v>
      </c>
      <c r="K37">
        <v>1</v>
      </c>
      <c r="L37">
        <v>1</v>
      </c>
      <c r="M37">
        <v>1</v>
      </c>
      <c r="AF37">
        <v>8</v>
      </c>
      <c r="AG37" t="s">
        <v>944</v>
      </c>
    </row>
    <row r="38" spans="1:33" x14ac:dyDescent="0.3">
      <c r="A38">
        <v>1</v>
      </c>
      <c r="C38" t="s">
        <v>845</v>
      </c>
      <c r="J38">
        <v>1</v>
      </c>
      <c r="AF38">
        <v>1</v>
      </c>
      <c r="AG38" t="s">
        <v>944</v>
      </c>
    </row>
    <row r="39" spans="1:33" x14ac:dyDescent="0.3">
      <c r="A39">
        <v>1</v>
      </c>
      <c r="C39" t="s">
        <v>617</v>
      </c>
      <c r="J39">
        <v>2</v>
      </c>
      <c r="AF39">
        <v>2</v>
      </c>
      <c r="AG39" t="s">
        <v>944</v>
      </c>
    </row>
    <row r="40" spans="1:33" x14ac:dyDescent="0.3">
      <c r="A40">
        <v>1</v>
      </c>
      <c r="C40" t="s">
        <v>618</v>
      </c>
      <c r="D40">
        <v>1</v>
      </c>
      <c r="E40">
        <v>1</v>
      </c>
      <c r="G40">
        <v>1</v>
      </c>
      <c r="AF40">
        <v>3</v>
      </c>
      <c r="AG40" t="s">
        <v>944</v>
      </c>
    </row>
    <row r="41" spans="1:33" x14ac:dyDescent="0.3">
      <c r="A41">
        <v>1</v>
      </c>
      <c r="C41" t="s">
        <v>628</v>
      </c>
      <c r="G41">
        <v>1</v>
      </c>
      <c r="AF41">
        <v>1</v>
      </c>
      <c r="AG41" t="s">
        <v>944</v>
      </c>
    </row>
    <row r="42" spans="1:33" x14ac:dyDescent="0.3">
      <c r="A42">
        <v>1</v>
      </c>
      <c r="C42" t="s">
        <v>629</v>
      </c>
      <c r="E42">
        <v>2</v>
      </c>
      <c r="F42">
        <v>1</v>
      </c>
      <c r="G42">
        <v>2</v>
      </c>
      <c r="H42">
        <v>1</v>
      </c>
      <c r="I42">
        <v>6</v>
      </c>
      <c r="J42">
        <v>4</v>
      </c>
      <c r="AF42">
        <v>16</v>
      </c>
      <c r="AG42" t="s">
        <v>944</v>
      </c>
    </row>
    <row r="43" spans="1:33" x14ac:dyDescent="0.3">
      <c r="A43">
        <v>1</v>
      </c>
      <c r="C43" t="s">
        <v>640</v>
      </c>
      <c r="E43">
        <v>1</v>
      </c>
      <c r="F43">
        <v>1</v>
      </c>
      <c r="G43">
        <v>2</v>
      </c>
      <c r="H43">
        <v>3</v>
      </c>
      <c r="I43">
        <v>2</v>
      </c>
      <c r="AF43">
        <v>9</v>
      </c>
      <c r="AG43" t="s">
        <v>944</v>
      </c>
    </row>
    <row r="44" spans="1:33" x14ac:dyDescent="0.3">
      <c r="A44">
        <v>1</v>
      </c>
      <c r="C44" t="s">
        <v>643</v>
      </c>
      <c r="F44">
        <v>1</v>
      </c>
      <c r="G44">
        <v>1</v>
      </c>
      <c r="H44">
        <v>2</v>
      </c>
      <c r="AF44">
        <v>4</v>
      </c>
      <c r="AG44" t="s">
        <v>944</v>
      </c>
    </row>
    <row r="45" spans="1:33" x14ac:dyDescent="0.3">
      <c r="A45">
        <v>1</v>
      </c>
      <c r="C45" t="s">
        <v>645</v>
      </c>
      <c r="F45">
        <v>1</v>
      </c>
      <c r="AF45">
        <v>1</v>
      </c>
      <c r="AG45" t="s">
        <v>944</v>
      </c>
    </row>
    <row r="46" spans="1:33" x14ac:dyDescent="0.3">
      <c r="A46">
        <v>1</v>
      </c>
      <c r="C46" t="s">
        <v>646</v>
      </c>
      <c r="E46">
        <v>2</v>
      </c>
      <c r="F46">
        <v>2</v>
      </c>
      <c r="G46">
        <v>2</v>
      </c>
      <c r="H46">
        <v>2</v>
      </c>
      <c r="I46">
        <v>2</v>
      </c>
      <c r="J46">
        <v>2</v>
      </c>
      <c r="AF46">
        <v>12</v>
      </c>
      <c r="AG46" t="s">
        <v>944</v>
      </c>
    </row>
    <row r="47" spans="1:33" x14ac:dyDescent="0.3">
      <c r="A47">
        <v>1</v>
      </c>
      <c r="C47" t="s">
        <v>652</v>
      </c>
      <c r="F47">
        <v>1</v>
      </c>
      <c r="AF47">
        <v>1</v>
      </c>
      <c r="AG47" t="s">
        <v>944</v>
      </c>
    </row>
    <row r="48" spans="1:33" x14ac:dyDescent="0.3">
      <c r="A48">
        <v>1</v>
      </c>
      <c r="C48" t="s">
        <v>653</v>
      </c>
      <c r="D48">
        <v>1</v>
      </c>
      <c r="E48">
        <v>1</v>
      </c>
      <c r="F48">
        <v>2</v>
      </c>
      <c r="AF48">
        <v>4</v>
      </c>
      <c r="AG48" t="s">
        <v>944</v>
      </c>
    </row>
    <row r="49" spans="1:33" x14ac:dyDescent="0.3">
      <c r="A49">
        <v>1</v>
      </c>
      <c r="C49" t="s">
        <v>657</v>
      </c>
      <c r="D49">
        <v>1</v>
      </c>
      <c r="E49">
        <v>1</v>
      </c>
      <c r="G49">
        <v>1</v>
      </c>
      <c r="AF49">
        <v>3</v>
      </c>
      <c r="AG49" t="s">
        <v>944</v>
      </c>
    </row>
    <row r="50" spans="1:33" x14ac:dyDescent="0.3">
      <c r="A50">
        <v>1</v>
      </c>
      <c r="C50" t="s">
        <v>663</v>
      </c>
      <c r="E50">
        <v>1</v>
      </c>
      <c r="AF50">
        <v>1</v>
      </c>
      <c r="AG50" t="s">
        <v>944</v>
      </c>
    </row>
    <row r="51" spans="1:33" x14ac:dyDescent="0.3">
      <c r="A51">
        <v>1</v>
      </c>
      <c r="C51" t="s">
        <v>664</v>
      </c>
      <c r="E51">
        <v>1</v>
      </c>
      <c r="F51">
        <v>1</v>
      </c>
      <c r="J51">
        <v>1</v>
      </c>
      <c r="AF51">
        <v>3</v>
      </c>
      <c r="AG51" t="s">
        <v>944</v>
      </c>
    </row>
    <row r="52" spans="1:33" x14ac:dyDescent="0.3">
      <c r="A52">
        <v>1</v>
      </c>
      <c r="C52" t="s">
        <v>665</v>
      </c>
      <c r="E52">
        <v>1</v>
      </c>
      <c r="G52">
        <v>1</v>
      </c>
      <c r="AF52">
        <v>2</v>
      </c>
      <c r="AG52" t="s">
        <v>944</v>
      </c>
    </row>
    <row r="53" spans="1:33" x14ac:dyDescent="0.3">
      <c r="A53">
        <v>1</v>
      </c>
      <c r="C53" t="s">
        <v>673</v>
      </c>
      <c r="E53">
        <v>1</v>
      </c>
      <c r="AF53">
        <v>1</v>
      </c>
      <c r="AG53" t="s">
        <v>944</v>
      </c>
    </row>
    <row r="54" spans="1:33" x14ac:dyDescent="0.3">
      <c r="A54">
        <v>1</v>
      </c>
      <c r="C54" t="s">
        <v>519</v>
      </c>
      <c r="L54">
        <v>2</v>
      </c>
      <c r="M54">
        <v>1</v>
      </c>
      <c r="AF54">
        <v>3</v>
      </c>
      <c r="AG54" t="s">
        <v>944</v>
      </c>
    </row>
    <row r="55" spans="1:33" x14ac:dyDescent="0.3">
      <c r="A55">
        <v>1</v>
      </c>
      <c r="C55" t="s">
        <v>520</v>
      </c>
      <c r="J55">
        <v>1</v>
      </c>
      <c r="K55">
        <v>3</v>
      </c>
      <c r="N55">
        <v>1</v>
      </c>
      <c r="AF55">
        <v>5</v>
      </c>
      <c r="AG55" t="s">
        <v>944</v>
      </c>
    </row>
    <row r="56" spans="1:33" x14ac:dyDescent="0.3">
      <c r="A56">
        <v>1</v>
      </c>
      <c r="C56" t="s">
        <v>522</v>
      </c>
      <c r="P56">
        <v>1</v>
      </c>
      <c r="Q56">
        <v>1</v>
      </c>
      <c r="AF56">
        <v>2</v>
      </c>
      <c r="AG56" t="s">
        <v>944</v>
      </c>
    </row>
    <row r="57" spans="1:33" x14ac:dyDescent="0.3">
      <c r="A57">
        <v>1</v>
      </c>
      <c r="C57" t="s">
        <v>524</v>
      </c>
      <c r="K57">
        <v>1</v>
      </c>
      <c r="L57">
        <v>1</v>
      </c>
      <c r="M57">
        <v>1</v>
      </c>
      <c r="AF57">
        <v>3</v>
      </c>
      <c r="AG57" t="s">
        <v>944</v>
      </c>
    </row>
    <row r="58" spans="1:33" x14ac:dyDescent="0.3">
      <c r="A58">
        <v>1</v>
      </c>
      <c r="C58" t="s">
        <v>585</v>
      </c>
      <c r="K58">
        <v>1</v>
      </c>
      <c r="AF58">
        <v>1</v>
      </c>
      <c r="AG58" t="s">
        <v>944</v>
      </c>
    </row>
    <row r="59" spans="1:33" x14ac:dyDescent="0.3">
      <c r="A59">
        <v>1</v>
      </c>
      <c r="C59" t="s">
        <v>537</v>
      </c>
      <c r="L59">
        <v>2</v>
      </c>
      <c r="M59">
        <v>3</v>
      </c>
      <c r="AF59">
        <v>5</v>
      </c>
      <c r="AG59" t="s">
        <v>944</v>
      </c>
    </row>
    <row r="60" spans="1:33" x14ac:dyDescent="0.3">
      <c r="A60">
        <v>1</v>
      </c>
      <c r="C60" t="s">
        <v>539</v>
      </c>
      <c r="M60">
        <v>1</v>
      </c>
      <c r="AF60">
        <v>1</v>
      </c>
      <c r="AG60" t="s">
        <v>944</v>
      </c>
    </row>
    <row r="61" spans="1:33" x14ac:dyDescent="0.3">
      <c r="A61">
        <v>1</v>
      </c>
      <c r="C61" t="s">
        <v>540</v>
      </c>
      <c r="J61">
        <v>1</v>
      </c>
      <c r="L61">
        <v>1</v>
      </c>
      <c r="AF61">
        <v>2</v>
      </c>
      <c r="AG61" t="s">
        <v>944</v>
      </c>
    </row>
    <row r="62" spans="1:33" x14ac:dyDescent="0.3">
      <c r="A62">
        <v>1</v>
      </c>
      <c r="C62" t="s">
        <v>545</v>
      </c>
      <c r="J62">
        <v>1</v>
      </c>
      <c r="L62">
        <v>1</v>
      </c>
      <c r="AF62">
        <v>2</v>
      </c>
      <c r="AG62" t="s">
        <v>944</v>
      </c>
    </row>
    <row r="63" spans="1:33" x14ac:dyDescent="0.3">
      <c r="A63">
        <v>1</v>
      </c>
      <c r="C63" t="s">
        <v>596</v>
      </c>
      <c r="M63">
        <v>2</v>
      </c>
      <c r="AF63">
        <v>2</v>
      </c>
      <c r="AG63" t="s">
        <v>944</v>
      </c>
    </row>
    <row r="64" spans="1:33" x14ac:dyDescent="0.3">
      <c r="A64">
        <v>1</v>
      </c>
      <c r="C64" t="s">
        <v>751</v>
      </c>
      <c r="K64">
        <v>2</v>
      </c>
      <c r="L64">
        <v>3</v>
      </c>
      <c r="M64">
        <v>2</v>
      </c>
      <c r="AF64">
        <v>7</v>
      </c>
      <c r="AG64" t="s">
        <v>944</v>
      </c>
    </row>
    <row r="65" spans="1:33" x14ac:dyDescent="0.3">
      <c r="A65">
        <v>1</v>
      </c>
      <c r="C65" t="s">
        <v>753</v>
      </c>
      <c r="M65">
        <v>1</v>
      </c>
      <c r="AF65">
        <v>1</v>
      </c>
      <c r="AG65" t="s">
        <v>944</v>
      </c>
    </row>
    <row r="66" spans="1:33" x14ac:dyDescent="0.3">
      <c r="A66">
        <v>1</v>
      </c>
      <c r="C66" t="s">
        <v>756</v>
      </c>
      <c r="L66">
        <v>4</v>
      </c>
      <c r="M66">
        <v>3</v>
      </c>
      <c r="AF66">
        <v>7</v>
      </c>
      <c r="AG66" t="s">
        <v>944</v>
      </c>
    </row>
    <row r="67" spans="1:33" x14ac:dyDescent="0.3">
      <c r="A67">
        <v>1</v>
      </c>
      <c r="C67" t="s">
        <v>564</v>
      </c>
      <c r="O67">
        <v>1</v>
      </c>
      <c r="AF67">
        <v>1</v>
      </c>
      <c r="AG67" t="s">
        <v>944</v>
      </c>
    </row>
    <row r="68" spans="1:33" x14ac:dyDescent="0.3">
      <c r="A68">
        <v>1</v>
      </c>
      <c r="C68" t="s">
        <v>575</v>
      </c>
      <c r="M68">
        <v>2</v>
      </c>
      <c r="AF68">
        <v>2</v>
      </c>
      <c r="AG68" t="s">
        <v>944</v>
      </c>
    </row>
    <row r="69" spans="1:33" x14ac:dyDescent="0.3">
      <c r="A69">
        <v>1</v>
      </c>
      <c r="C69" t="s">
        <v>725</v>
      </c>
      <c r="H69">
        <v>1</v>
      </c>
      <c r="AF69">
        <v>1</v>
      </c>
      <c r="AG69" t="s">
        <v>944</v>
      </c>
    </row>
    <row r="70" spans="1:33" x14ac:dyDescent="0.3">
      <c r="A70">
        <v>1</v>
      </c>
      <c r="C70" t="s">
        <v>735</v>
      </c>
      <c r="D70">
        <v>1</v>
      </c>
      <c r="E70">
        <v>2</v>
      </c>
      <c r="F70">
        <v>1</v>
      </c>
      <c r="G70">
        <v>1</v>
      </c>
      <c r="I70">
        <v>1</v>
      </c>
      <c r="AF70">
        <v>6</v>
      </c>
      <c r="AG70" t="s">
        <v>944</v>
      </c>
    </row>
    <row r="71" spans="1:33" x14ac:dyDescent="0.3">
      <c r="A71">
        <v>1</v>
      </c>
      <c r="C71" t="s">
        <v>742</v>
      </c>
      <c r="D71">
        <v>1</v>
      </c>
      <c r="E71">
        <v>1</v>
      </c>
      <c r="H71">
        <v>2</v>
      </c>
      <c r="I71">
        <v>1</v>
      </c>
      <c r="AF71">
        <v>5</v>
      </c>
      <c r="AG71" t="s">
        <v>944</v>
      </c>
    </row>
    <row r="72" spans="1:33" x14ac:dyDescent="0.3">
      <c r="A72">
        <v>1</v>
      </c>
      <c r="C72" t="s">
        <v>743</v>
      </c>
      <c r="K72">
        <v>3</v>
      </c>
      <c r="L72">
        <v>3</v>
      </c>
      <c r="M72">
        <v>3</v>
      </c>
      <c r="AF72">
        <v>9</v>
      </c>
      <c r="AG72" t="s">
        <v>944</v>
      </c>
    </row>
    <row r="73" spans="1:33" x14ac:dyDescent="0.3">
      <c r="A73">
        <v>1</v>
      </c>
      <c r="C73" t="s">
        <v>747</v>
      </c>
      <c r="K73">
        <v>2</v>
      </c>
      <c r="L73">
        <v>1</v>
      </c>
      <c r="M73">
        <v>3</v>
      </c>
      <c r="AF73">
        <v>6</v>
      </c>
      <c r="AG73" t="s">
        <v>944</v>
      </c>
    </row>
    <row r="74" spans="1:33" x14ac:dyDescent="0.3">
      <c r="A74">
        <v>1</v>
      </c>
      <c r="C74" t="s">
        <v>748</v>
      </c>
      <c r="K74">
        <v>1</v>
      </c>
      <c r="L74">
        <v>1</v>
      </c>
      <c r="M74">
        <v>4</v>
      </c>
      <c r="AF74">
        <v>6</v>
      </c>
      <c r="AG74" t="s">
        <v>944</v>
      </c>
    </row>
    <row r="75" spans="1:33" x14ac:dyDescent="0.3">
      <c r="A75">
        <v>1</v>
      </c>
      <c r="C75" t="s">
        <v>750</v>
      </c>
      <c r="L75">
        <v>2</v>
      </c>
      <c r="M75">
        <v>3</v>
      </c>
      <c r="AF75">
        <v>5</v>
      </c>
      <c r="AG75" t="s">
        <v>944</v>
      </c>
    </row>
    <row r="76" spans="1:33" x14ac:dyDescent="0.3">
      <c r="A76">
        <v>1</v>
      </c>
      <c r="C76" t="s">
        <v>918</v>
      </c>
      <c r="L76">
        <v>1</v>
      </c>
      <c r="AF76">
        <v>1</v>
      </c>
      <c r="AG76" t="s">
        <v>944</v>
      </c>
    </row>
    <row r="77" spans="1:33" x14ac:dyDescent="0.3">
      <c r="A77">
        <v>1</v>
      </c>
      <c r="C77" t="s">
        <v>894</v>
      </c>
      <c r="E77">
        <v>1</v>
      </c>
      <c r="F77">
        <v>1</v>
      </c>
      <c r="AF77">
        <v>2</v>
      </c>
      <c r="AG77" t="s">
        <v>944</v>
      </c>
    </row>
    <row r="78" spans="1:33" x14ac:dyDescent="0.3">
      <c r="A78">
        <v>1</v>
      </c>
      <c r="C78" t="s">
        <v>902</v>
      </c>
      <c r="E78">
        <v>3</v>
      </c>
      <c r="AF78">
        <v>3</v>
      </c>
      <c r="AG78" t="s">
        <v>944</v>
      </c>
    </row>
    <row r="79" spans="1:33" x14ac:dyDescent="0.3">
      <c r="A79">
        <v>1</v>
      </c>
      <c r="C79" t="s">
        <v>808</v>
      </c>
      <c r="L79">
        <v>1</v>
      </c>
      <c r="AF79">
        <v>1</v>
      </c>
      <c r="AG79" t="s">
        <v>944</v>
      </c>
    </row>
    <row r="80" spans="1:33" x14ac:dyDescent="0.3">
      <c r="A80">
        <v>1</v>
      </c>
      <c r="C80" t="s">
        <v>815</v>
      </c>
      <c r="J80">
        <v>1</v>
      </c>
      <c r="AF80">
        <v>1</v>
      </c>
      <c r="AG80" t="s">
        <v>944</v>
      </c>
    </row>
    <row r="81" spans="1:33" x14ac:dyDescent="0.3">
      <c r="A81">
        <v>1</v>
      </c>
      <c r="C81" t="s">
        <v>781</v>
      </c>
      <c r="R81">
        <v>1</v>
      </c>
      <c r="T81">
        <v>1</v>
      </c>
      <c r="AF81">
        <v>2</v>
      </c>
      <c r="AG81" t="s">
        <v>944</v>
      </c>
    </row>
    <row r="82" spans="1:33" x14ac:dyDescent="0.3">
      <c r="A82">
        <v>1</v>
      </c>
      <c r="C82" t="s">
        <v>782</v>
      </c>
      <c r="M82">
        <v>1</v>
      </c>
      <c r="P82">
        <v>1</v>
      </c>
      <c r="R82">
        <v>1</v>
      </c>
      <c r="U82">
        <v>1</v>
      </c>
      <c r="V82">
        <v>1</v>
      </c>
      <c r="AF82">
        <v>5</v>
      </c>
      <c r="AG82" t="s">
        <v>944</v>
      </c>
    </row>
    <row r="83" spans="1:33" x14ac:dyDescent="0.3">
      <c r="A83">
        <v>1</v>
      </c>
      <c r="C83" t="s">
        <v>829</v>
      </c>
      <c r="T83">
        <v>1</v>
      </c>
      <c r="AF83">
        <v>1</v>
      </c>
      <c r="AG83" t="s">
        <v>944</v>
      </c>
    </row>
    <row r="84" spans="1:33" x14ac:dyDescent="0.3">
      <c r="A84">
        <v>1</v>
      </c>
      <c r="C84" t="s">
        <v>838</v>
      </c>
      <c r="U84">
        <v>1</v>
      </c>
      <c r="AF84">
        <v>1</v>
      </c>
      <c r="AG84" t="s">
        <v>944</v>
      </c>
    </row>
    <row r="85" spans="1:33" x14ac:dyDescent="0.3">
      <c r="A85">
        <v>1</v>
      </c>
      <c r="C85" t="s">
        <v>879</v>
      </c>
      <c r="R85">
        <v>1</v>
      </c>
      <c r="AF85">
        <v>1</v>
      </c>
      <c r="AG85" t="s">
        <v>944</v>
      </c>
    </row>
    <row r="86" spans="1:33" x14ac:dyDescent="0.3">
      <c r="A86">
        <v>1</v>
      </c>
      <c r="C86" t="s">
        <v>883</v>
      </c>
      <c r="O86">
        <v>2</v>
      </c>
      <c r="AF86">
        <v>2</v>
      </c>
      <c r="AG86" t="s">
        <v>944</v>
      </c>
    </row>
    <row r="87" spans="1:33" x14ac:dyDescent="0.3">
      <c r="A87">
        <v>1</v>
      </c>
      <c r="C87" t="s">
        <v>884</v>
      </c>
      <c r="N87">
        <v>1</v>
      </c>
      <c r="AF87">
        <v>1</v>
      </c>
      <c r="AG87" t="s">
        <v>944</v>
      </c>
    </row>
    <row r="88" spans="1:33" x14ac:dyDescent="0.3">
      <c r="A88">
        <v>1</v>
      </c>
      <c r="C88" t="s">
        <v>858</v>
      </c>
      <c r="Q88">
        <v>1</v>
      </c>
      <c r="AF88">
        <v>1</v>
      </c>
      <c r="AG88" t="s">
        <v>944</v>
      </c>
    </row>
    <row r="89" spans="1:33" x14ac:dyDescent="0.3">
      <c r="A89">
        <v>1</v>
      </c>
      <c r="C89" t="s">
        <v>859</v>
      </c>
      <c r="Q89">
        <v>1</v>
      </c>
      <c r="AF89">
        <v>1</v>
      </c>
      <c r="AG89" t="s">
        <v>944</v>
      </c>
    </row>
    <row r="90" spans="1:33" x14ac:dyDescent="0.3">
      <c r="A90">
        <v>1</v>
      </c>
      <c r="C90" t="s">
        <v>867</v>
      </c>
      <c r="J90">
        <v>1</v>
      </c>
      <c r="AF90">
        <v>1</v>
      </c>
      <c r="AG90" t="s">
        <v>944</v>
      </c>
    </row>
    <row r="91" spans="1:33" x14ac:dyDescent="0.3">
      <c r="A91">
        <v>1</v>
      </c>
      <c r="C91" t="s">
        <v>869</v>
      </c>
      <c r="I91">
        <v>1</v>
      </c>
      <c r="AF91">
        <v>1</v>
      </c>
      <c r="AG91" t="s">
        <v>944</v>
      </c>
    </row>
    <row r="92" spans="1:33" x14ac:dyDescent="0.3">
      <c r="A92">
        <v>1</v>
      </c>
      <c r="C92" t="s">
        <v>874</v>
      </c>
      <c r="I92">
        <v>1</v>
      </c>
      <c r="AF92">
        <v>1</v>
      </c>
      <c r="AG92" t="s">
        <v>944</v>
      </c>
    </row>
    <row r="93" spans="1:33" x14ac:dyDescent="0.3">
      <c r="A93">
        <v>1</v>
      </c>
      <c r="C93" t="s">
        <v>840</v>
      </c>
      <c r="L93">
        <v>1</v>
      </c>
      <c r="AF93">
        <v>1</v>
      </c>
      <c r="AG93" t="s">
        <v>944</v>
      </c>
    </row>
    <row r="94" spans="1:33" x14ac:dyDescent="0.3">
      <c r="A94">
        <v>1</v>
      </c>
      <c r="C94" t="s">
        <v>495</v>
      </c>
      <c r="H94">
        <v>2</v>
      </c>
      <c r="AF94">
        <v>2</v>
      </c>
      <c r="AG94" t="s">
        <v>944</v>
      </c>
    </row>
    <row r="95" spans="1:33" x14ac:dyDescent="0.3">
      <c r="A95">
        <v>1</v>
      </c>
      <c r="C95" t="s">
        <v>497</v>
      </c>
      <c r="H95">
        <v>2</v>
      </c>
      <c r="N95">
        <v>1</v>
      </c>
      <c r="AF95">
        <v>3</v>
      </c>
      <c r="AG95" t="s">
        <v>944</v>
      </c>
    </row>
    <row r="96" spans="1:33" x14ac:dyDescent="0.3">
      <c r="A96">
        <v>1</v>
      </c>
      <c r="C96" t="s">
        <v>481</v>
      </c>
      <c r="J96">
        <v>2</v>
      </c>
      <c r="K96">
        <v>2</v>
      </c>
      <c r="L96">
        <v>2</v>
      </c>
      <c r="M96">
        <v>2</v>
      </c>
      <c r="N96">
        <v>2</v>
      </c>
      <c r="O96">
        <v>1</v>
      </c>
      <c r="AF96">
        <v>11</v>
      </c>
      <c r="AG96" t="s">
        <v>944</v>
      </c>
    </row>
    <row r="97" spans="1:33" x14ac:dyDescent="0.3">
      <c r="A97">
        <v>1</v>
      </c>
      <c r="C97" t="s">
        <v>658</v>
      </c>
      <c r="E97">
        <v>10</v>
      </c>
      <c r="H97">
        <v>11</v>
      </c>
      <c r="AF97">
        <v>21</v>
      </c>
      <c r="AG97" t="s">
        <v>947</v>
      </c>
    </row>
    <row r="98" spans="1:33" x14ac:dyDescent="0.3">
      <c r="A98">
        <v>1</v>
      </c>
      <c r="C98" t="s">
        <v>475</v>
      </c>
      <c r="J98">
        <v>25</v>
      </c>
      <c r="K98">
        <v>27</v>
      </c>
      <c r="L98">
        <v>22</v>
      </c>
      <c r="M98">
        <v>22</v>
      </c>
      <c r="N98">
        <v>25</v>
      </c>
      <c r="O98">
        <v>45</v>
      </c>
      <c r="P98">
        <v>23</v>
      </c>
      <c r="Q98">
        <v>24</v>
      </c>
      <c r="R98">
        <v>19</v>
      </c>
      <c r="S98">
        <v>23</v>
      </c>
      <c r="T98">
        <v>23</v>
      </c>
      <c r="AF98">
        <v>278</v>
      </c>
      <c r="AG98" t="s">
        <v>947</v>
      </c>
    </row>
    <row r="99" spans="1:33" x14ac:dyDescent="0.3">
      <c r="A99">
        <v>1</v>
      </c>
      <c r="C99" t="s">
        <v>476</v>
      </c>
      <c r="J99">
        <v>41</v>
      </c>
      <c r="K99">
        <v>38</v>
      </c>
      <c r="L99">
        <v>40</v>
      </c>
      <c r="M99">
        <v>24</v>
      </c>
      <c r="N99">
        <v>31</v>
      </c>
      <c r="O99">
        <v>76</v>
      </c>
      <c r="P99">
        <v>24</v>
      </c>
      <c r="Q99">
        <v>32</v>
      </c>
      <c r="R99">
        <v>41</v>
      </c>
      <c r="S99">
        <v>29</v>
      </c>
      <c r="T99">
        <v>34</v>
      </c>
      <c r="AF99">
        <v>410</v>
      </c>
      <c r="AG99" t="s">
        <v>947</v>
      </c>
    </row>
    <row r="100" spans="1:33" x14ac:dyDescent="0.3">
      <c r="A100">
        <v>1</v>
      </c>
      <c r="C100" t="s">
        <v>43</v>
      </c>
      <c r="E100">
        <v>1</v>
      </c>
      <c r="AF100">
        <v>1</v>
      </c>
      <c r="AG100" t="s">
        <v>947</v>
      </c>
    </row>
    <row r="101" spans="1:33" x14ac:dyDescent="0.3">
      <c r="A101">
        <v>1</v>
      </c>
      <c r="C101" t="s">
        <v>44</v>
      </c>
      <c r="E101">
        <v>10</v>
      </c>
      <c r="F101">
        <v>25</v>
      </c>
      <c r="G101">
        <v>26</v>
      </c>
      <c r="H101">
        <v>32</v>
      </c>
      <c r="I101">
        <v>28</v>
      </c>
      <c r="J101">
        <v>15</v>
      </c>
      <c r="AF101">
        <v>136</v>
      </c>
      <c r="AG101" t="s">
        <v>947</v>
      </c>
    </row>
    <row r="102" spans="1:33" x14ac:dyDescent="0.3">
      <c r="A102">
        <v>1</v>
      </c>
      <c r="C102" t="s">
        <v>49</v>
      </c>
      <c r="E102">
        <v>3</v>
      </c>
      <c r="AF102">
        <v>3</v>
      </c>
      <c r="AG102" t="s">
        <v>947</v>
      </c>
    </row>
    <row r="103" spans="1:33" x14ac:dyDescent="0.3">
      <c r="A103">
        <v>1</v>
      </c>
      <c r="C103" t="s">
        <v>50</v>
      </c>
      <c r="E103">
        <v>1</v>
      </c>
      <c r="F103">
        <v>6</v>
      </c>
      <c r="G103">
        <v>4</v>
      </c>
      <c r="H103">
        <v>5</v>
      </c>
      <c r="I103">
        <v>3</v>
      </c>
      <c r="AF103">
        <v>19</v>
      </c>
      <c r="AG103" t="s">
        <v>947</v>
      </c>
    </row>
    <row r="104" spans="1:33" x14ac:dyDescent="0.3">
      <c r="A104">
        <v>1</v>
      </c>
      <c r="C104" t="s">
        <v>51</v>
      </c>
      <c r="E104">
        <v>2</v>
      </c>
      <c r="F104">
        <v>5</v>
      </c>
      <c r="G104">
        <v>2</v>
      </c>
      <c r="H104">
        <v>5</v>
      </c>
      <c r="I104">
        <v>1</v>
      </c>
      <c r="J104">
        <v>5</v>
      </c>
      <c r="AF104">
        <v>20</v>
      </c>
      <c r="AG104" t="s">
        <v>947</v>
      </c>
    </row>
    <row r="105" spans="1:33" x14ac:dyDescent="0.3">
      <c r="A105">
        <v>1</v>
      </c>
      <c r="C105" t="s">
        <v>53</v>
      </c>
      <c r="E105">
        <v>3</v>
      </c>
      <c r="F105">
        <v>4</v>
      </c>
      <c r="G105">
        <v>7</v>
      </c>
      <c r="H105">
        <v>5</v>
      </c>
      <c r="I105">
        <v>7</v>
      </c>
      <c r="AF105">
        <v>26</v>
      </c>
      <c r="AG105" t="s">
        <v>947</v>
      </c>
    </row>
    <row r="106" spans="1:33" x14ac:dyDescent="0.3">
      <c r="A106">
        <v>1</v>
      </c>
      <c r="C106" t="s">
        <v>54</v>
      </c>
      <c r="D106">
        <v>5</v>
      </c>
      <c r="E106">
        <v>15</v>
      </c>
      <c r="F106">
        <v>37</v>
      </c>
      <c r="G106">
        <v>39</v>
      </c>
      <c r="H106">
        <v>28</v>
      </c>
      <c r="I106">
        <v>30</v>
      </c>
      <c r="J106">
        <v>21</v>
      </c>
      <c r="AF106">
        <v>175</v>
      </c>
      <c r="AG106" t="s">
        <v>947</v>
      </c>
    </row>
    <row r="107" spans="1:33" x14ac:dyDescent="0.3">
      <c r="A107">
        <v>1</v>
      </c>
      <c r="C107" t="s">
        <v>60</v>
      </c>
      <c r="D107">
        <v>4</v>
      </c>
      <c r="E107">
        <v>8</v>
      </c>
      <c r="F107">
        <v>17</v>
      </c>
      <c r="G107">
        <v>14</v>
      </c>
      <c r="H107">
        <v>13</v>
      </c>
      <c r="I107">
        <v>13</v>
      </c>
      <c r="J107">
        <v>7</v>
      </c>
      <c r="AF107">
        <v>76</v>
      </c>
      <c r="AG107" t="s">
        <v>947</v>
      </c>
    </row>
    <row r="108" spans="1:33" x14ac:dyDescent="0.3">
      <c r="A108">
        <v>1</v>
      </c>
      <c r="C108" t="s">
        <v>62</v>
      </c>
      <c r="D108">
        <v>1</v>
      </c>
      <c r="AF108">
        <v>1</v>
      </c>
      <c r="AG108" t="s">
        <v>947</v>
      </c>
    </row>
    <row r="109" spans="1:33" x14ac:dyDescent="0.3">
      <c r="A109">
        <v>1</v>
      </c>
      <c r="C109" t="s">
        <v>63</v>
      </c>
      <c r="F109">
        <v>3</v>
      </c>
      <c r="G109">
        <v>4</v>
      </c>
      <c r="J109">
        <v>1</v>
      </c>
      <c r="AF109">
        <v>8</v>
      </c>
      <c r="AG109" t="s">
        <v>947</v>
      </c>
    </row>
    <row r="110" spans="1:33" x14ac:dyDescent="0.3">
      <c r="A110">
        <v>1</v>
      </c>
      <c r="C110" t="s">
        <v>66</v>
      </c>
      <c r="E110">
        <v>5</v>
      </c>
      <c r="F110">
        <v>14</v>
      </c>
      <c r="G110">
        <v>17</v>
      </c>
      <c r="H110">
        <v>22</v>
      </c>
      <c r="I110">
        <v>21</v>
      </c>
      <c r="J110">
        <v>14</v>
      </c>
      <c r="AF110">
        <v>93</v>
      </c>
      <c r="AG110" t="s">
        <v>947</v>
      </c>
    </row>
    <row r="111" spans="1:33" x14ac:dyDescent="0.3">
      <c r="A111">
        <v>1</v>
      </c>
      <c r="C111" t="s">
        <v>69</v>
      </c>
      <c r="F111">
        <v>8</v>
      </c>
      <c r="G111">
        <v>6</v>
      </c>
      <c r="H111">
        <v>12</v>
      </c>
      <c r="I111">
        <v>7</v>
      </c>
      <c r="AF111">
        <v>33</v>
      </c>
      <c r="AG111" t="s">
        <v>947</v>
      </c>
    </row>
    <row r="112" spans="1:33" x14ac:dyDescent="0.3">
      <c r="A112">
        <v>1</v>
      </c>
      <c r="C112" t="s">
        <v>70</v>
      </c>
      <c r="F112">
        <v>6</v>
      </c>
      <c r="G112">
        <v>9</v>
      </c>
      <c r="H112">
        <v>8</v>
      </c>
      <c r="I112">
        <v>13</v>
      </c>
      <c r="AF112">
        <v>36</v>
      </c>
      <c r="AG112" t="s">
        <v>947</v>
      </c>
    </row>
    <row r="113" spans="1:33" x14ac:dyDescent="0.3">
      <c r="A113">
        <v>1</v>
      </c>
      <c r="C113" t="s">
        <v>74</v>
      </c>
      <c r="E113">
        <v>6</v>
      </c>
      <c r="AF113">
        <v>6</v>
      </c>
      <c r="AG113" t="s">
        <v>947</v>
      </c>
    </row>
    <row r="114" spans="1:33" x14ac:dyDescent="0.3">
      <c r="A114">
        <v>1</v>
      </c>
      <c r="C114" t="s">
        <v>948</v>
      </c>
      <c r="D114">
        <v>1</v>
      </c>
      <c r="E114">
        <v>1</v>
      </c>
      <c r="H114">
        <v>1</v>
      </c>
      <c r="AF114">
        <v>3</v>
      </c>
      <c r="AG114" t="s">
        <v>947</v>
      </c>
    </row>
    <row r="115" spans="1:33" x14ac:dyDescent="0.3">
      <c r="A115">
        <v>1</v>
      </c>
      <c r="C115" t="s">
        <v>76</v>
      </c>
      <c r="D115">
        <v>3</v>
      </c>
      <c r="E115">
        <v>25</v>
      </c>
      <c r="F115">
        <v>65</v>
      </c>
      <c r="G115">
        <v>44</v>
      </c>
      <c r="H115">
        <v>22</v>
      </c>
      <c r="I115">
        <v>20</v>
      </c>
      <c r="J115">
        <v>17</v>
      </c>
      <c r="AF115">
        <v>196</v>
      </c>
      <c r="AG115" t="s">
        <v>947</v>
      </c>
    </row>
    <row r="116" spans="1:33" x14ac:dyDescent="0.3">
      <c r="A116">
        <v>1</v>
      </c>
      <c r="C116" t="s">
        <v>80</v>
      </c>
      <c r="D116">
        <v>6</v>
      </c>
      <c r="E116">
        <v>32</v>
      </c>
      <c r="F116">
        <v>47</v>
      </c>
      <c r="G116">
        <v>47</v>
      </c>
      <c r="H116">
        <v>39</v>
      </c>
      <c r="I116">
        <v>47</v>
      </c>
      <c r="J116">
        <v>22</v>
      </c>
      <c r="AF116">
        <v>240</v>
      </c>
      <c r="AG116" t="s">
        <v>947</v>
      </c>
    </row>
    <row r="117" spans="1:33" x14ac:dyDescent="0.3">
      <c r="A117">
        <v>1</v>
      </c>
      <c r="C117" t="s">
        <v>84</v>
      </c>
      <c r="E117">
        <v>3</v>
      </c>
      <c r="F117">
        <v>5</v>
      </c>
      <c r="H117">
        <v>4</v>
      </c>
      <c r="I117">
        <v>7</v>
      </c>
      <c r="AF117">
        <v>19</v>
      </c>
      <c r="AG117" t="s">
        <v>947</v>
      </c>
    </row>
    <row r="118" spans="1:33" x14ac:dyDescent="0.3">
      <c r="A118">
        <v>1</v>
      </c>
      <c r="C118" t="s">
        <v>86</v>
      </c>
      <c r="D118">
        <v>1</v>
      </c>
      <c r="E118">
        <v>21</v>
      </c>
      <c r="F118">
        <v>28</v>
      </c>
      <c r="G118">
        <v>27</v>
      </c>
      <c r="H118">
        <v>6</v>
      </c>
      <c r="J118">
        <v>3</v>
      </c>
      <c r="AF118">
        <v>86</v>
      </c>
      <c r="AG118" t="s">
        <v>947</v>
      </c>
    </row>
    <row r="119" spans="1:33" x14ac:dyDescent="0.3">
      <c r="A119">
        <v>1</v>
      </c>
      <c r="C119" t="s">
        <v>87</v>
      </c>
      <c r="D119">
        <v>10</v>
      </c>
      <c r="E119">
        <v>23</v>
      </c>
      <c r="F119">
        <v>25</v>
      </c>
      <c r="G119">
        <v>26</v>
      </c>
      <c r="H119">
        <v>16</v>
      </c>
      <c r="I119">
        <v>12</v>
      </c>
      <c r="J119">
        <v>7</v>
      </c>
      <c r="AF119">
        <v>119</v>
      </c>
      <c r="AG119" t="s">
        <v>947</v>
      </c>
    </row>
    <row r="120" spans="1:33" x14ac:dyDescent="0.3">
      <c r="A120">
        <v>1</v>
      </c>
      <c r="C120" t="s">
        <v>88</v>
      </c>
      <c r="E120">
        <v>2</v>
      </c>
      <c r="F120">
        <v>2</v>
      </c>
      <c r="I120">
        <v>2</v>
      </c>
      <c r="AF120">
        <v>6</v>
      </c>
      <c r="AG120" t="s">
        <v>947</v>
      </c>
    </row>
    <row r="121" spans="1:33" x14ac:dyDescent="0.3">
      <c r="A121">
        <v>1</v>
      </c>
      <c r="C121" t="s">
        <v>89</v>
      </c>
      <c r="D121">
        <v>1</v>
      </c>
      <c r="E121">
        <v>3</v>
      </c>
      <c r="F121">
        <v>7</v>
      </c>
      <c r="G121">
        <v>1</v>
      </c>
      <c r="I121">
        <v>2</v>
      </c>
      <c r="J121">
        <v>1</v>
      </c>
      <c r="AF121">
        <v>15</v>
      </c>
      <c r="AG121" t="s">
        <v>947</v>
      </c>
    </row>
    <row r="122" spans="1:33" x14ac:dyDescent="0.3">
      <c r="A122">
        <v>1</v>
      </c>
      <c r="C122" t="s">
        <v>90</v>
      </c>
      <c r="E122">
        <v>3</v>
      </c>
      <c r="F122">
        <v>4</v>
      </c>
      <c r="AF122">
        <v>7</v>
      </c>
      <c r="AG122" t="s">
        <v>947</v>
      </c>
    </row>
    <row r="123" spans="1:33" x14ac:dyDescent="0.3">
      <c r="A123">
        <v>1</v>
      </c>
      <c r="C123" t="s">
        <v>96</v>
      </c>
      <c r="D123">
        <v>7</v>
      </c>
      <c r="E123">
        <v>15</v>
      </c>
      <c r="F123">
        <v>22</v>
      </c>
      <c r="G123">
        <v>6</v>
      </c>
      <c r="H123">
        <v>14</v>
      </c>
      <c r="I123">
        <v>7</v>
      </c>
      <c r="AF123">
        <v>71</v>
      </c>
      <c r="AG123" t="s">
        <v>947</v>
      </c>
    </row>
    <row r="124" spans="1:33" x14ac:dyDescent="0.3">
      <c r="A124">
        <v>1</v>
      </c>
      <c r="C124" t="s">
        <v>98</v>
      </c>
      <c r="E124">
        <v>2</v>
      </c>
      <c r="F124">
        <v>1</v>
      </c>
      <c r="AF124">
        <v>3</v>
      </c>
      <c r="AG124" t="s">
        <v>947</v>
      </c>
    </row>
    <row r="125" spans="1:33" x14ac:dyDescent="0.3">
      <c r="A125">
        <v>1</v>
      </c>
      <c r="C125" t="s">
        <v>949</v>
      </c>
      <c r="D125">
        <v>1</v>
      </c>
      <c r="E125">
        <v>3</v>
      </c>
      <c r="F125">
        <v>16</v>
      </c>
      <c r="G125">
        <v>6</v>
      </c>
      <c r="H125">
        <v>2</v>
      </c>
      <c r="I125">
        <v>11</v>
      </c>
      <c r="AF125">
        <v>39</v>
      </c>
      <c r="AG125" t="s">
        <v>947</v>
      </c>
    </row>
    <row r="126" spans="1:33" x14ac:dyDescent="0.3">
      <c r="A126">
        <v>1</v>
      </c>
      <c r="C126" t="s">
        <v>950</v>
      </c>
      <c r="E126">
        <v>2</v>
      </c>
      <c r="F126">
        <v>5</v>
      </c>
      <c r="G126">
        <v>4</v>
      </c>
      <c r="H126">
        <v>3</v>
      </c>
      <c r="I126">
        <v>5</v>
      </c>
      <c r="J126">
        <v>2</v>
      </c>
      <c r="AF126">
        <v>21</v>
      </c>
      <c r="AG126" t="s">
        <v>947</v>
      </c>
    </row>
    <row r="127" spans="1:33" x14ac:dyDescent="0.3">
      <c r="A127">
        <v>1</v>
      </c>
      <c r="C127" t="s">
        <v>100</v>
      </c>
      <c r="I127">
        <v>1</v>
      </c>
      <c r="AF127">
        <v>1</v>
      </c>
      <c r="AG127" t="s">
        <v>947</v>
      </c>
    </row>
    <row r="128" spans="1:33" x14ac:dyDescent="0.3">
      <c r="A128">
        <v>1</v>
      </c>
      <c r="C128" t="s">
        <v>101</v>
      </c>
      <c r="E128">
        <v>5</v>
      </c>
      <c r="F128">
        <v>8</v>
      </c>
      <c r="G128">
        <v>2</v>
      </c>
      <c r="H128">
        <v>5</v>
      </c>
      <c r="I128">
        <v>4</v>
      </c>
      <c r="AF128">
        <v>24</v>
      </c>
      <c r="AG128" t="s">
        <v>947</v>
      </c>
    </row>
    <row r="129" spans="1:33" x14ac:dyDescent="0.3">
      <c r="A129">
        <v>1</v>
      </c>
      <c r="C129" t="s">
        <v>102</v>
      </c>
      <c r="F129">
        <v>2</v>
      </c>
      <c r="H129">
        <v>3</v>
      </c>
      <c r="I129">
        <v>2</v>
      </c>
      <c r="J129">
        <v>1</v>
      </c>
      <c r="AF129">
        <v>8</v>
      </c>
      <c r="AG129" t="s">
        <v>947</v>
      </c>
    </row>
    <row r="130" spans="1:33" x14ac:dyDescent="0.3">
      <c r="A130">
        <v>1</v>
      </c>
      <c r="C130" t="s">
        <v>104</v>
      </c>
      <c r="J130">
        <v>1</v>
      </c>
      <c r="AF130">
        <v>1</v>
      </c>
      <c r="AG130" t="s">
        <v>947</v>
      </c>
    </row>
    <row r="131" spans="1:33" x14ac:dyDescent="0.3">
      <c r="A131">
        <v>1</v>
      </c>
      <c r="C131" t="s">
        <v>105</v>
      </c>
      <c r="D131">
        <v>1</v>
      </c>
      <c r="E131">
        <v>13</v>
      </c>
      <c r="F131">
        <v>9</v>
      </c>
      <c r="G131">
        <v>7</v>
      </c>
      <c r="H131">
        <v>7</v>
      </c>
      <c r="I131">
        <v>2</v>
      </c>
      <c r="J131">
        <v>1</v>
      </c>
      <c r="AF131">
        <v>40</v>
      </c>
      <c r="AG131" t="s">
        <v>947</v>
      </c>
    </row>
    <row r="132" spans="1:33" x14ac:dyDescent="0.3">
      <c r="A132">
        <v>1</v>
      </c>
      <c r="C132" t="s">
        <v>108</v>
      </c>
      <c r="E132">
        <v>2</v>
      </c>
      <c r="G132">
        <v>1</v>
      </c>
      <c r="AF132">
        <v>3</v>
      </c>
      <c r="AG132" t="s">
        <v>947</v>
      </c>
    </row>
    <row r="133" spans="1:33" x14ac:dyDescent="0.3">
      <c r="A133">
        <v>1</v>
      </c>
      <c r="C133" t="s">
        <v>110</v>
      </c>
      <c r="E133">
        <v>2</v>
      </c>
      <c r="F133">
        <v>4</v>
      </c>
      <c r="G133">
        <v>4</v>
      </c>
      <c r="AF133">
        <v>10</v>
      </c>
      <c r="AG133" t="s">
        <v>947</v>
      </c>
    </row>
    <row r="134" spans="1:33" x14ac:dyDescent="0.3">
      <c r="A134">
        <v>1</v>
      </c>
      <c r="C134" t="s">
        <v>112</v>
      </c>
      <c r="F134">
        <v>21</v>
      </c>
      <c r="G134">
        <v>29</v>
      </c>
      <c r="H134">
        <v>24</v>
      </c>
      <c r="I134">
        <v>14</v>
      </c>
      <c r="J134">
        <v>11</v>
      </c>
      <c r="K134">
        <v>2</v>
      </c>
      <c r="AF134">
        <v>101</v>
      </c>
      <c r="AG134" t="s">
        <v>947</v>
      </c>
    </row>
    <row r="135" spans="1:33" x14ac:dyDescent="0.3">
      <c r="A135">
        <v>1</v>
      </c>
      <c r="C135" t="s">
        <v>114</v>
      </c>
      <c r="F135">
        <v>12</v>
      </c>
      <c r="G135">
        <v>19</v>
      </c>
      <c r="H135">
        <v>19</v>
      </c>
      <c r="I135">
        <v>8</v>
      </c>
      <c r="J135">
        <v>7</v>
      </c>
      <c r="K135">
        <v>1</v>
      </c>
      <c r="AF135">
        <v>66</v>
      </c>
      <c r="AG135" t="s">
        <v>947</v>
      </c>
    </row>
    <row r="136" spans="1:33" x14ac:dyDescent="0.3">
      <c r="A136">
        <v>1</v>
      </c>
      <c r="C136" t="s">
        <v>118</v>
      </c>
      <c r="F136">
        <v>18</v>
      </c>
      <c r="G136">
        <v>17</v>
      </c>
      <c r="H136">
        <v>26</v>
      </c>
      <c r="I136">
        <v>11</v>
      </c>
      <c r="J136">
        <v>4</v>
      </c>
      <c r="K136">
        <v>1</v>
      </c>
      <c r="AF136">
        <v>77</v>
      </c>
      <c r="AG136" t="s">
        <v>947</v>
      </c>
    </row>
    <row r="137" spans="1:33" x14ac:dyDescent="0.3">
      <c r="A137">
        <v>1</v>
      </c>
      <c r="C137" t="s">
        <v>120</v>
      </c>
      <c r="F137">
        <v>19</v>
      </c>
      <c r="G137">
        <v>33</v>
      </c>
      <c r="H137">
        <v>14</v>
      </c>
      <c r="I137">
        <v>15</v>
      </c>
      <c r="J137">
        <v>11</v>
      </c>
      <c r="K137">
        <v>8</v>
      </c>
      <c r="AF137">
        <v>100</v>
      </c>
      <c r="AG137" t="s">
        <v>947</v>
      </c>
    </row>
    <row r="138" spans="1:33" x14ac:dyDescent="0.3">
      <c r="A138">
        <v>1</v>
      </c>
      <c r="C138" t="s">
        <v>121</v>
      </c>
      <c r="D138">
        <v>4</v>
      </c>
      <c r="E138">
        <v>4</v>
      </c>
      <c r="F138">
        <v>2</v>
      </c>
      <c r="G138">
        <v>2</v>
      </c>
      <c r="H138">
        <v>1</v>
      </c>
      <c r="I138">
        <v>3</v>
      </c>
      <c r="J138">
        <v>3</v>
      </c>
      <c r="AF138">
        <v>19</v>
      </c>
      <c r="AG138" t="s">
        <v>947</v>
      </c>
    </row>
    <row r="139" spans="1:33" x14ac:dyDescent="0.3">
      <c r="A139">
        <v>1</v>
      </c>
      <c r="C139" t="s">
        <v>123</v>
      </c>
      <c r="D139">
        <v>4</v>
      </c>
      <c r="E139">
        <v>4</v>
      </c>
      <c r="F139">
        <v>3</v>
      </c>
      <c r="G139">
        <v>3</v>
      </c>
      <c r="H139">
        <v>4</v>
      </c>
      <c r="I139">
        <v>4</v>
      </c>
      <c r="J139">
        <v>6</v>
      </c>
      <c r="AF139">
        <v>28</v>
      </c>
      <c r="AG139" t="s">
        <v>947</v>
      </c>
    </row>
    <row r="140" spans="1:33" x14ac:dyDescent="0.3">
      <c r="A140">
        <v>1</v>
      </c>
      <c r="C140" t="s">
        <v>126</v>
      </c>
      <c r="D140">
        <v>6</v>
      </c>
      <c r="E140">
        <v>7</v>
      </c>
      <c r="F140">
        <v>6</v>
      </c>
      <c r="G140">
        <v>7</v>
      </c>
      <c r="H140">
        <v>8</v>
      </c>
      <c r="I140">
        <v>4</v>
      </c>
      <c r="J140">
        <v>7</v>
      </c>
      <c r="AF140">
        <v>45</v>
      </c>
      <c r="AG140" t="s">
        <v>947</v>
      </c>
    </row>
    <row r="141" spans="1:33" x14ac:dyDescent="0.3">
      <c r="A141">
        <v>1</v>
      </c>
      <c r="C141" t="s">
        <v>128</v>
      </c>
      <c r="E141">
        <v>8</v>
      </c>
      <c r="F141">
        <v>37</v>
      </c>
      <c r="G141">
        <v>33</v>
      </c>
      <c r="H141">
        <v>33</v>
      </c>
      <c r="I141">
        <v>13</v>
      </c>
      <c r="J141">
        <v>10</v>
      </c>
      <c r="AF141">
        <v>134</v>
      </c>
      <c r="AG141" t="s">
        <v>947</v>
      </c>
    </row>
    <row r="142" spans="1:33" x14ac:dyDescent="0.3">
      <c r="A142">
        <v>1</v>
      </c>
      <c r="C142" t="s">
        <v>130</v>
      </c>
      <c r="D142">
        <v>1</v>
      </c>
      <c r="E142">
        <v>3</v>
      </c>
      <c r="F142">
        <v>2</v>
      </c>
      <c r="I142">
        <v>3</v>
      </c>
      <c r="AF142">
        <v>9</v>
      </c>
      <c r="AG142" t="s">
        <v>947</v>
      </c>
    </row>
    <row r="143" spans="1:33" x14ac:dyDescent="0.3">
      <c r="A143">
        <v>1</v>
      </c>
      <c r="C143" t="s">
        <v>135</v>
      </c>
      <c r="E143">
        <v>12</v>
      </c>
      <c r="F143">
        <v>15</v>
      </c>
      <c r="G143">
        <v>16</v>
      </c>
      <c r="H143">
        <v>13</v>
      </c>
      <c r="I143">
        <v>10</v>
      </c>
      <c r="J143">
        <v>15</v>
      </c>
      <c r="AF143">
        <v>81</v>
      </c>
      <c r="AG143" t="s">
        <v>947</v>
      </c>
    </row>
    <row r="144" spans="1:33" x14ac:dyDescent="0.3">
      <c r="A144">
        <v>1</v>
      </c>
      <c r="C144" t="s">
        <v>137</v>
      </c>
      <c r="E144">
        <v>3</v>
      </c>
      <c r="F144">
        <v>1</v>
      </c>
      <c r="G144">
        <v>1</v>
      </c>
      <c r="H144">
        <v>2</v>
      </c>
      <c r="AF144">
        <v>7</v>
      </c>
      <c r="AG144" t="s">
        <v>947</v>
      </c>
    </row>
    <row r="145" spans="1:33" x14ac:dyDescent="0.3">
      <c r="A145">
        <v>1</v>
      </c>
      <c r="C145" t="s">
        <v>139</v>
      </c>
      <c r="D145">
        <v>5</v>
      </c>
      <c r="E145">
        <v>9</v>
      </c>
      <c r="F145">
        <v>5</v>
      </c>
      <c r="G145">
        <v>7</v>
      </c>
      <c r="H145">
        <v>5</v>
      </c>
      <c r="I145">
        <v>2</v>
      </c>
      <c r="J145">
        <v>7</v>
      </c>
      <c r="AF145">
        <v>40</v>
      </c>
      <c r="AG145" t="s">
        <v>947</v>
      </c>
    </row>
    <row r="146" spans="1:33" x14ac:dyDescent="0.3">
      <c r="A146">
        <v>1</v>
      </c>
      <c r="C146" t="s">
        <v>142</v>
      </c>
      <c r="E146">
        <v>1</v>
      </c>
      <c r="G146">
        <v>1</v>
      </c>
      <c r="AF146">
        <v>2</v>
      </c>
      <c r="AG146" t="s">
        <v>947</v>
      </c>
    </row>
    <row r="147" spans="1:33" x14ac:dyDescent="0.3">
      <c r="A147">
        <v>1</v>
      </c>
      <c r="C147" t="s">
        <v>153</v>
      </c>
      <c r="E147">
        <v>19</v>
      </c>
      <c r="F147">
        <v>19</v>
      </c>
      <c r="G147">
        <v>6</v>
      </c>
      <c r="H147">
        <v>1</v>
      </c>
      <c r="J147">
        <v>1</v>
      </c>
      <c r="L147">
        <v>6</v>
      </c>
      <c r="AF147">
        <v>52</v>
      </c>
      <c r="AG147" t="s">
        <v>947</v>
      </c>
    </row>
    <row r="148" spans="1:33" x14ac:dyDescent="0.3">
      <c r="A148">
        <v>1</v>
      </c>
      <c r="C148" t="s">
        <v>154</v>
      </c>
      <c r="F148">
        <v>1</v>
      </c>
      <c r="AF148">
        <v>1</v>
      </c>
      <c r="AG148" t="s">
        <v>947</v>
      </c>
    </row>
    <row r="149" spans="1:33" x14ac:dyDescent="0.3">
      <c r="A149">
        <v>1</v>
      </c>
      <c r="C149" t="s">
        <v>155</v>
      </c>
      <c r="G149">
        <v>1</v>
      </c>
      <c r="H149">
        <v>1</v>
      </c>
      <c r="J149">
        <v>1</v>
      </c>
      <c r="AF149">
        <v>3</v>
      </c>
      <c r="AG149" t="s">
        <v>947</v>
      </c>
    </row>
    <row r="150" spans="1:33" x14ac:dyDescent="0.3">
      <c r="A150">
        <v>1</v>
      </c>
      <c r="C150" t="s">
        <v>156</v>
      </c>
      <c r="E150">
        <v>1</v>
      </c>
      <c r="F150">
        <v>1</v>
      </c>
      <c r="G150">
        <v>3</v>
      </c>
      <c r="H150">
        <v>7</v>
      </c>
      <c r="I150">
        <v>3</v>
      </c>
      <c r="L150">
        <v>2</v>
      </c>
      <c r="AF150">
        <v>17</v>
      </c>
      <c r="AG150" t="s">
        <v>947</v>
      </c>
    </row>
    <row r="151" spans="1:33" x14ac:dyDescent="0.3">
      <c r="A151">
        <v>1</v>
      </c>
      <c r="C151" t="s">
        <v>158</v>
      </c>
      <c r="F151">
        <v>1</v>
      </c>
      <c r="G151">
        <v>2</v>
      </c>
      <c r="H151">
        <v>1</v>
      </c>
      <c r="I151">
        <v>2</v>
      </c>
      <c r="K151">
        <v>1</v>
      </c>
      <c r="AF151">
        <v>7</v>
      </c>
      <c r="AG151" t="s">
        <v>947</v>
      </c>
    </row>
    <row r="152" spans="1:33" x14ac:dyDescent="0.3">
      <c r="A152">
        <v>1</v>
      </c>
      <c r="C152" t="s">
        <v>160</v>
      </c>
      <c r="F152">
        <v>3</v>
      </c>
      <c r="G152">
        <v>4</v>
      </c>
      <c r="H152">
        <v>4</v>
      </c>
      <c r="I152">
        <v>3</v>
      </c>
      <c r="J152">
        <v>2</v>
      </c>
      <c r="AF152">
        <v>16</v>
      </c>
      <c r="AG152" t="s">
        <v>947</v>
      </c>
    </row>
    <row r="153" spans="1:33" x14ac:dyDescent="0.3">
      <c r="A153">
        <v>1</v>
      </c>
      <c r="C153" t="s">
        <v>174</v>
      </c>
      <c r="O153">
        <v>1</v>
      </c>
      <c r="AF153">
        <v>1</v>
      </c>
      <c r="AG153" t="s">
        <v>947</v>
      </c>
    </row>
    <row r="154" spans="1:33" x14ac:dyDescent="0.3">
      <c r="A154">
        <v>1</v>
      </c>
      <c r="C154" t="s">
        <v>176</v>
      </c>
      <c r="T154">
        <v>1</v>
      </c>
      <c r="AF154">
        <v>1</v>
      </c>
      <c r="AG154" t="s">
        <v>947</v>
      </c>
    </row>
    <row r="155" spans="1:33" x14ac:dyDescent="0.3">
      <c r="A155">
        <v>1</v>
      </c>
      <c r="C155" t="s">
        <v>182</v>
      </c>
      <c r="T155">
        <v>1</v>
      </c>
      <c r="AF155">
        <v>1</v>
      </c>
      <c r="AG155" t="s">
        <v>947</v>
      </c>
    </row>
    <row r="156" spans="1:33" x14ac:dyDescent="0.3">
      <c r="A156">
        <v>1</v>
      </c>
      <c r="C156" t="s">
        <v>186</v>
      </c>
      <c r="K156">
        <v>7</v>
      </c>
      <c r="L156">
        <v>23</v>
      </c>
      <c r="M156">
        <v>21</v>
      </c>
      <c r="N156">
        <v>1</v>
      </c>
      <c r="O156">
        <v>3</v>
      </c>
      <c r="P156">
        <v>5</v>
      </c>
      <c r="R156">
        <v>2</v>
      </c>
      <c r="AF156">
        <v>62</v>
      </c>
      <c r="AG156" t="s">
        <v>947</v>
      </c>
    </row>
    <row r="157" spans="1:33" x14ac:dyDescent="0.3">
      <c r="A157">
        <v>1</v>
      </c>
      <c r="C157" t="s">
        <v>195</v>
      </c>
      <c r="L157">
        <v>6</v>
      </c>
      <c r="AF157">
        <v>6</v>
      </c>
      <c r="AG157" t="s">
        <v>947</v>
      </c>
    </row>
    <row r="158" spans="1:33" x14ac:dyDescent="0.3">
      <c r="A158">
        <v>1</v>
      </c>
      <c r="C158" t="s">
        <v>199</v>
      </c>
      <c r="L158">
        <v>10</v>
      </c>
      <c r="AF158">
        <v>10</v>
      </c>
      <c r="AG158" t="s">
        <v>947</v>
      </c>
    </row>
    <row r="159" spans="1:33" x14ac:dyDescent="0.3">
      <c r="A159">
        <v>1</v>
      </c>
      <c r="C159" t="s">
        <v>200</v>
      </c>
      <c r="L159">
        <v>3</v>
      </c>
      <c r="M159">
        <v>1</v>
      </c>
      <c r="N159">
        <v>4</v>
      </c>
      <c r="O159">
        <v>4</v>
      </c>
      <c r="P159">
        <v>2</v>
      </c>
      <c r="AF159">
        <v>14</v>
      </c>
      <c r="AG159" t="s">
        <v>947</v>
      </c>
    </row>
    <row r="160" spans="1:33" x14ac:dyDescent="0.3">
      <c r="A160">
        <v>1</v>
      </c>
      <c r="C160" t="s">
        <v>220</v>
      </c>
      <c r="Q160">
        <v>1</v>
      </c>
      <c r="AF160">
        <v>1</v>
      </c>
      <c r="AG160" t="s">
        <v>947</v>
      </c>
    </row>
    <row r="161" spans="1:33" x14ac:dyDescent="0.3">
      <c r="A161">
        <v>1</v>
      </c>
      <c r="C161" t="s">
        <v>222</v>
      </c>
      <c r="S161">
        <v>1</v>
      </c>
      <c r="AF161">
        <v>1</v>
      </c>
      <c r="AG161" t="s">
        <v>947</v>
      </c>
    </row>
    <row r="162" spans="1:33" x14ac:dyDescent="0.3">
      <c r="A162">
        <v>1</v>
      </c>
      <c r="C162" t="s">
        <v>223</v>
      </c>
      <c r="J162">
        <v>1</v>
      </c>
      <c r="O162">
        <v>4</v>
      </c>
      <c r="T162">
        <v>1</v>
      </c>
      <c r="AF162">
        <v>6</v>
      </c>
      <c r="AG162" t="s">
        <v>947</v>
      </c>
    </row>
    <row r="163" spans="1:33" x14ac:dyDescent="0.3">
      <c r="A163">
        <v>1</v>
      </c>
      <c r="C163" t="s">
        <v>225</v>
      </c>
      <c r="K163">
        <v>5</v>
      </c>
      <c r="L163">
        <v>2</v>
      </c>
      <c r="M163">
        <v>2</v>
      </c>
      <c r="N163">
        <v>2</v>
      </c>
      <c r="O163">
        <v>7</v>
      </c>
      <c r="P163">
        <v>5</v>
      </c>
      <c r="Q163">
        <v>4</v>
      </c>
      <c r="R163">
        <v>4</v>
      </c>
      <c r="S163">
        <v>4</v>
      </c>
      <c r="T163">
        <v>1</v>
      </c>
      <c r="AF163">
        <v>36</v>
      </c>
      <c r="AG163" t="s">
        <v>947</v>
      </c>
    </row>
    <row r="164" spans="1:33" x14ac:dyDescent="0.3">
      <c r="A164">
        <v>1</v>
      </c>
      <c r="C164" t="s">
        <v>226</v>
      </c>
      <c r="K164">
        <v>1</v>
      </c>
      <c r="L164">
        <v>1</v>
      </c>
      <c r="M164">
        <v>1</v>
      </c>
      <c r="N164">
        <v>1</v>
      </c>
      <c r="O164">
        <v>1</v>
      </c>
      <c r="P164">
        <v>1</v>
      </c>
      <c r="Q164">
        <v>1</v>
      </c>
      <c r="R164">
        <v>1</v>
      </c>
      <c r="S164">
        <v>1</v>
      </c>
      <c r="T164">
        <v>1</v>
      </c>
      <c r="AF164">
        <v>10</v>
      </c>
      <c r="AG164" t="s">
        <v>947</v>
      </c>
    </row>
    <row r="165" spans="1:33" x14ac:dyDescent="0.3">
      <c r="A165">
        <v>1</v>
      </c>
      <c r="C165" t="s">
        <v>227</v>
      </c>
      <c r="K165">
        <v>1</v>
      </c>
      <c r="L165">
        <v>1</v>
      </c>
      <c r="O165">
        <v>2</v>
      </c>
      <c r="P165">
        <v>15</v>
      </c>
      <c r="Q165">
        <v>2</v>
      </c>
      <c r="R165">
        <v>6</v>
      </c>
      <c r="S165">
        <v>1</v>
      </c>
      <c r="T165">
        <v>1</v>
      </c>
      <c r="AF165">
        <v>29</v>
      </c>
      <c r="AG165" t="s">
        <v>947</v>
      </c>
    </row>
    <row r="166" spans="1:33" x14ac:dyDescent="0.3">
      <c r="A166">
        <v>1</v>
      </c>
      <c r="C166" t="s">
        <v>228</v>
      </c>
      <c r="K166">
        <v>1</v>
      </c>
      <c r="L166">
        <v>3</v>
      </c>
      <c r="M166">
        <v>3</v>
      </c>
      <c r="O166">
        <v>5</v>
      </c>
      <c r="P166">
        <v>3</v>
      </c>
      <c r="AF166">
        <v>15</v>
      </c>
      <c r="AG166" t="s">
        <v>947</v>
      </c>
    </row>
    <row r="167" spans="1:33" x14ac:dyDescent="0.3">
      <c r="A167">
        <v>1</v>
      </c>
      <c r="C167" t="s">
        <v>230</v>
      </c>
      <c r="N167">
        <v>1</v>
      </c>
      <c r="AF167">
        <v>1</v>
      </c>
      <c r="AG167" t="s">
        <v>947</v>
      </c>
    </row>
    <row r="168" spans="1:33" x14ac:dyDescent="0.3">
      <c r="A168">
        <v>1</v>
      </c>
      <c r="C168" t="s">
        <v>232</v>
      </c>
      <c r="N168">
        <v>1</v>
      </c>
      <c r="P168">
        <v>1</v>
      </c>
      <c r="Q168">
        <v>2</v>
      </c>
      <c r="R168">
        <v>2</v>
      </c>
      <c r="U168">
        <v>2</v>
      </c>
      <c r="V168">
        <v>3</v>
      </c>
      <c r="W168">
        <v>2</v>
      </c>
      <c r="X168">
        <v>4</v>
      </c>
      <c r="AF168">
        <v>17</v>
      </c>
      <c r="AG168" t="s">
        <v>947</v>
      </c>
    </row>
    <row r="169" spans="1:33" x14ac:dyDescent="0.3">
      <c r="A169">
        <v>1</v>
      </c>
      <c r="C169" t="s">
        <v>233</v>
      </c>
      <c r="N169">
        <v>3</v>
      </c>
      <c r="O169">
        <v>2</v>
      </c>
      <c r="P169">
        <v>2</v>
      </c>
      <c r="Q169">
        <v>2</v>
      </c>
      <c r="R169">
        <v>1</v>
      </c>
      <c r="S169">
        <v>1</v>
      </c>
      <c r="T169">
        <v>1</v>
      </c>
      <c r="U169">
        <v>1</v>
      </c>
      <c r="AF169">
        <v>13</v>
      </c>
      <c r="AG169" t="s">
        <v>947</v>
      </c>
    </row>
    <row r="170" spans="1:33" x14ac:dyDescent="0.3">
      <c r="A170">
        <v>1</v>
      </c>
      <c r="C170" t="s">
        <v>234</v>
      </c>
      <c r="N170">
        <v>6</v>
      </c>
      <c r="O170">
        <v>6</v>
      </c>
      <c r="P170">
        <v>9</v>
      </c>
      <c r="Q170">
        <v>11</v>
      </c>
      <c r="R170">
        <v>5</v>
      </c>
      <c r="S170">
        <v>5</v>
      </c>
      <c r="T170">
        <v>5</v>
      </c>
      <c r="U170">
        <v>1</v>
      </c>
      <c r="V170">
        <v>2</v>
      </c>
      <c r="W170">
        <v>3</v>
      </c>
      <c r="X170">
        <v>3</v>
      </c>
      <c r="AF170">
        <v>56</v>
      </c>
      <c r="AG170" t="s">
        <v>947</v>
      </c>
    </row>
    <row r="171" spans="1:33" x14ac:dyDescent="0.3">
      <c r="A171">
        <v>1</v>
      </c>
      <c r="C171" t="s">
        <v>236</v>
      </c>
      <c r="N171">
        <v>3</v>
      </c>
      <c r="O171">
        <v>2</v>
      </c>
      <c r="P171">
        <v>1</v>
      </c>
      <c r="Q171">
        <v>6</v>
      </c>
      <c r="R171">
        <v>3</v>
      </c>
      <c r="S171">
        <v>2</v>
      </c>
      <c r="T171">
        <v>2</v>
      </c>
      <c r="V171">
        <v>2</v>
      </c>
      <c r="W171">
        <v>3</v>
      </c>
      <c r="X171">
        <v>2</v>
      </c>
      <c r="AF171">
        <v>26</v>
      </c>
      <c r="AG171" t="s">
        <v>947</v>
      </c>
    </row>
    <row r="172" spans="1:33" x14ac:dyDescent="0.3">
      <c r="A172">
        <v>1</v>
      </c>
      <c r="C172" t="s">
        <v>237</v>
      </c>
      <c r="N172">
        <v>2</v>
      </c>
      <c r="O172">
        <v>2</v>
      </c>
      <c r="Q172">
        <v>1</v>
      </c>
      <c r="R172">
        <v>1</v>
      </c>
      <c r="AF172">
        <v>6</v>
      </c>
      <c r="AG172" t="s">
        <v>947</v>
      </c>
    </row>
    <row r="173" spans="1:33" x14ac:dyDescent="0.3">
      <c r="A173">
        <v>1</v>
      </c>
      <c r="C173" t="s">
        <v>238</v>
      </c>
      <c r="N173">
        <v>4</v>
      </c>
      <c r="O173">
        <v>4</v>
      </c>
      <c r="P173">
        <v>4</v>
      </c>
      <c r="Q173">
        <v>9</v>
      </c>
      <c r="S173">
        <v>3</v>
      </c>
      <c r="T173">
        <v>4</v>
      </c>
      <c r="U173">
        <v>2</v>
      </c>
      <c r="V173">
        <v>3</v>
      </c>
      <c r="W173">
        <v>3</v>
      </c>
      <c r="X173">
        <v>2</v>
      </c>
      <c r="AF173">
        <v>38</v>
      </c>
      <c r="AG173" t="s">
        <v>947</v>
      </c>
    </row>
    <row r="174" spans="1:33" x14ac:dyDescent="0.3">
      <c r="A174">
        <v>1</v>
      </c>
      <c r="C174" t="s">
        <v>245</v>
      </c>
      <c r="F174">
        <v>2</v>
      </c>
      <c r="AF174">
        <v>2</v>
      </c>
      <c r="AG174" t="s">
        <v>947</v>
      </c>
    </row>
    <row r="175" spans="1:33" x14ac:dyDescent="0.3">
      <c r="A175">
        <v>1</v>
      </c>
      <c r="C175" t="s">
        <v>246</v>
      </c>
      <c r="E175">
        <v>1</v>
      </c>
      <c r="F175">
        <v>7</v>
      </c>
      <c r="G175">
        <v>5</v>
      </c>
      <c r="H175">
        <v>1</v>
      </c>
      <c r="J175">
        <v>1</v>
      </c>
      <c r="K175">
        <v>1</v>
      </c>
      <c r="L175">
        <v>2</v>
      </c>
      <c r="AF175">
        <v>18</v>
      </c>
      <c r="AG175" t="s">
        <v>947</v>
      </c>
    </row>
    <row r="176" spans="1:33" x14ac:dyDescent="0.3">
      <c r="A176">
        <v>1</v>
      </c>
      <c r="C176" t="s">
        <v>247</v>
      </c>
      <c r="K176">
        <v>1</v>
      </c>
      <c r="L176">
        <v>1</v>
      </c>
      <c r="AF176">
        <v>2</v>
      </c>
      <c r="AG176" t="s">
        <v>947</v>
      </c>
    </row>
    <row r="177" spans="1:33" x14ac:dyDescent="0.3">
      <c r="A177">
        <v>1</v>
      </c>
      <c r="C177" t="s">
        <v>249</v>
      </c>
      <c r="E177">
        <v>7</v>
      </c>
      <c r="F177">
        <v>11</v>
      </c>
      <c r="G177">
        <v>4</v>
      </c>
      <c r="I177">
        <v>1</v>
      </c>
      <c r="K177">
        <v>1</v>
      </c>
      <c r="L177">
        <v>2</v>
      </c>
      <c r="AF177">
        <v>26</v>
      </c>
      <c r="AG177" t="s">
        <v>947</v>
      </c>
    </row>
    <row r="178" spans="1:33" x14ac:dyDescent="0.3">
      <c r="A178">
        <v>1</v>
      </c>
      <c r="C178" t="s">
        <v>251</v>
      </c>
      <c r="E178">
        <v>5</v>
      </c>
      <c r="F178">
        <v>8</v>
      </c>
      <c r="G178">
        <v>4</v>
      </c>
      <c r="H178">
        <v>4</v>
      </c>
      <c r="I178">
        <v>6</v>
      </c>
      <c r="J178">
        <v>1</v>
      </c>
      <c r="K178">
        <v>1</v>
      </c>
      <c r="L178">
        <v>3</v>
      </c>
      <c r="AF178">
        <v>32</v>
      </c>
      <c r="AG178" t="s">
        <v>947</v>
      </c>
    </row>
    <row r="179" spans="1:33" x14ac:dyDescent="0.3">
      <c r="A179">
        <v>1</v>
      </c>
      <c r="C179" t="s">
        <v>252</v>
      </c>
      <c r="E179">
        <v>5</v>
      </c>
      <c r="F179">
        <v>9</v>
      </c>
      <c r="G179">
        <v>4</v>
      </c>
      <c r="H179">
        <v>6</v>
      </c>
      <c r="I179">
        <v>6</v>
      </c>
      <c r="J179">
        <v>2</v>
      </c>
      <c r="K179">
        <v>2</v>
      </c>
      <c r="L179">
        <v>8</v>
      </c>
      <c r="AF179">
        <v>42</v>
      </c>
      <c r="AG179" t="s">
        <v>947</v>
      </c>
    </row>
    <row r="180" spans="1:33" x14ac:dyDescent="0.3">
      <c r="A180">
        <v>1</v>
      </c>
      <c r="C180" t="s">
        <v>253</v>
      </c>
      <c r="J180">
        <v>2</v>
      </c>
      <c r="K180">
        <v>1</v>
      </c>
      <c r="L180">
        <v>1</v>
      </c>
      <c r="AF180">
        <v>4</v>
      </c>
      <c r="AG180" t="s">
        <v>947</v>
      </c>
    </row>
    <row r="181" spans="1:33" x14ac:dyDescent="0.3">
      <c r="A181">
        <v>1</v>
      </c>
      <c r="C181" t="s">
        <v>951</v>
      </c>
      <c r="G181">
        <v>4</v>
      </c>
      <c r="H181">
        <v>2</v>
      </c>
      <c r="I181">
        <v>3</v>
      </c>
      <c r="J181">
        <v>3</v>
      </c>
      <c r="K181">
        <v>6</v>
      </c>
      <c r="L181">
        <v>3</v>
      </c>
      <c r="AF181">
        <v>21</v>
      </c>
      <c r="AG181" t="s">
        <v>947</v>
      </c>
    </row>
    <row r="182" spans="1:33" x14ac:dyDescent="0.3">
      <c r="A182">
        <v>1</v>
      </c>
      <c r="C182" t="s">
        <v>255</v>
      </c>
      <c r="E182">
        <v>3</v>
      </c>
      <c r="F182">
        <v>5</v>
      </c>
      <c r="G182">
        <v>4</v>
      </c>
      <c r="H182">
        <v>4</v>
      </c>
      <c r="I182">
        <v>5</v>
      </c>
      <c r="J182">
        <v>9</v>
      </c>
      <c r="K182">
        <v>11</v>
      </c>
      <c r="L182">
        <v>7</v>
      </c>
      <c r="AF182">
        <v>48</v>
      </c>
      <c r="AG182" t="s">
        <v>947</v>
      </c>
    </row>
    <row r="183" spans="1:33" x14ac:dyDescent="0.3">
      <c r="A183">
        <v>1</v>
      </c>
      <c r="C183" t="s">
        <v>256</v>
      </c>
      <c r="F183">
        <v>1</v>
      </c>
      <c r="G183">
        <v>1</v>
      </c>
      <c r="J183">
        <v>3</v>
      </c>
      <c r="K183">
        <v>1</v>
      </c>
      <c r="AF183">
        <v>6</v>
      </c>
      <c r="AG183" t="s">
        <v>947</v>
      </c>
    </row>
    <row r="184" spans="1:33" x14ac:dyDescent="0.3">
      <c r="A184">
        <v>1</v>
      </c>
      <c r="C184" t="s">
        <v>952</v>
      </c>
      <c r="F184">
        <v>1</v>
      </c>
      <c r="I184">
        <v>1</v>
      </c>
      <c r="AF184">
        <v>2</v>
      </c>
      <c r="AG184" t="s">
        <v>947</v>
      </c>
    </row>
    <row r="185" spans="1:33" x14ac:dyDescent="0.3">
      <c r="A185">
        <v>1</v>
      </c>
      <c r="C185" t="s">
        <v>258</v>
      </c>
      <c r="F185">
        <v>3</v>
      </c>
      <c r="G185">
        <v>1</v>
      </c>
      <c r="AF185">
        <v>4</v>
      </c>
      <c r="AG185" t="s">
        <v>947</v>
      </c>
    </row>
    <row r="186" spans="1:33" x14ac:dyDescent="0.3">
      <c r="A186">
        <v>1</v>
      </c>
      <c r="C186" t="s">
        <v>261</v>
      </c>
      <c r="F186">
        <v>1</v>
      </c>
      <c r="G186">
        <v>2</v>
      </c>
      <c r="H186">
        <v>1</v>
      </c>
      <c r="I186">
        <v>2</v>
      </c>
      <c r="J186">
        <v>1</v>
      </c>
      <c r="AF186">
        <v>7</v>
      </c>
      <c r="AG186" t="s">
        <v>947</v>
      </c>
    </row>
    <row r="187" spans="1:33" x14ac:dyDescent="0.3">
      <c r="A187">
        <v>1</v>
      </c>
      <c r="C187" t="s">
        <v>262</v>
      </c>
      <c r="K187">
        <v>3</v>
      </c>
      <c r="L187">
        <v>2</v>
      </c>
      <c r="AF187">
        <v>5</v>
      </c>
      <c r="AG187" t="s">
        <v>947</v>
      </c>
    </row>
    <row r="188" spans="1:33" x14ac:dyDescent="0.3">
      <c r="A188">
        <v>1</v>
      </c>
      <c r="C188" t="s">
        <v>265</v>
      </c>
      <c r="F188">
        <v>1</v>
      </c>
      <c r="I188">
        <v>1</v>
      </c>
      <c r="K188">
        <v>2</v>
      </c>
      <c r="AF188">
        <v>4</v>
      </c>
      <c r="AG188" t="s">
        <v>947</v>
      </c>
    </row>
    <row r="189" spans="1:33" x14ac:dyDescent="0.3">
      <c r="A189">
        <v>1</v>
      </c>
      <c r="C189" t="s">
        <v>267</v>
      </c>
      <c r="E189">
        <v>3</v>
      </c>
      <c r="F189">
        <v>2</v>
      </c>
      <c r="G189">
        <v>1</v>
      </c>
      <c r="AF189">
        <v>6</v>
      </c>
      <c r="AG189" t="s">
        <v>947</v>
      </c>
    </row>
    <row r="190" spans="1:33" x14ac:dyDescent="0.3">
      <c r="A190">
        <v>1</v>
      </c>
      <c r="C190" t="s">
        <v>268</v>
      </c>
      <c r="K190">
        <v>1</v>
      </c>
      <c r="L190">
        <v>1</v>
      </c>
      <c r="AF190">
        <v>2</v>
      </c>
      <c r="AG190" t="s">
        <v>947</v>
      </c>
    </row>
    <row r="191" spans="1:33" x14ac:dyDescent="0.3">
      <c r="A191">
        <v>1</v>
      </c>
      <c r="C191" t="s">
        <v>270</v>
      </c>
      <c r="E191">
        <v>4</v>
      </c>
      <c r="F191">
        <v>4</v>
      </c>
      <c r="G191">
        <v>1</v>
      </c>
      <c r="H191">
        <v>3</v>
      </c>
      <c r="I191">
        <v>3</v>
      </c>
      <c r="J191">
        <v>2</v>
      </c>
      <c r="K191">
        <v>2</v>
      </c>
      <c r="AF191">
        <v>19</v>
      </c>
      <c r="AG191" t="s">
        <v>947</v>
      </c>
    </row>
    <row r="192" spans="1:33" x14ac:dyDescent="0.3">
      <c r="A192">
        <v>1</v>
      </c>
      <c r="C192" t="s">
        <v>272</v>
      </c>
      <c r="D192">
        <v>2</v>
      </c>
      <c r="E192">
        <v>5</v>
      </c>
      <c r="F192">
        <v>3</v>
      </c>
      <c r="G192">
        <v>7</v>
      </c>
      <c r="H192">
        <v>8</v>
      </c>
      <c r="I192">
        <v>4</v>
      </c>
      <c r="AF192">
        <v>29</v>
      </c>
      <c r="AG192" t="s">
        <v>947</v>
      </c>
    </row>
    <row r="193" spans="1:33" x14ac:dyDescent="0.3">
      <c r="A193">
        <v>1</v>
      </c>
      <c r="C193" t="s">
        <v>274</v>
      </c>
      <c r="D193">
        <v>2</v>
      </c>
      <c r="E193">
        <v>3</v>
      </c>
      <c r="G193">
        <v>5</v>
      </c>
      <c r="H193">
        <v>8</v>
      </c>
      <c r="I193">
        <v>3</v>
      </c>
      <c r="AF193">
        <v>21</v>
      </c>
      <c r="AG193" t="s">
        <v>947</v>
      </c>
    </row>
    <row r="194" spans="1:33" x14ac:dyDescent="0.3">
      <c r="A194">
        <v>1</v>
      </c>
      <c r="C194" t="s">
        <v>275</v>
      </c>
      <c r="D194">
        <v>2</v>
      </c>
      <c r="E194">
        <v>4</v>
      </c>
      <c r="F194">
        <v>10</v>
      </c>
      <c r="G194">
        <v>11</v>
      </c>
      <c r="H194">
        <v>18</v>
      </c>
      <c r="I194">
        <v>14</v>
      </c>
      <c r="AF194">
        <v>59</v>
      </c>
      <c r="AG194" t="s">
        <v>947</v>
      </c>
    </row>
    <row r="195" spans="1:33" x14ac:dyDescent="0.3">
      <c r="A195">
        <v>1</v>
      </c>
      <c r="C195" t="s">
        <v>277</v>
      </c>
      <c r="D195">
        <v>3</v>
      </c>
      <c r="E195">
        <v>11</v>
      </c>
      <c r="F195">
        <v>23</v>
      </c>
      <c r="G195">
        <v>25</v>
      </c>
      <c r="H195">
        <v>27</v>
      </c>
      <c r="I195">
        <v>20</v>
      </c>
      <c r="AF195">
        <v>109</v>
      </c>
      <c r="AG195" t="s">
        <v>947</v>
      </c>
    </row>
    <row r="196" spans="1:33" x14ac:dyDescent="0.3">
      <c r="A196">
        <v>1</v>
      </c>
      <c r="C196" t="s">
        <v>278</v>
      </c>
      <c r="F196">
        <v>7</v>
      </c>
      <c r="G196">
        <v>4</v>
      </c>
      <c r="H196">
        <v>4</v>
      </c>
      <c r="I196">
        <v>7</v>
      </c>
      <c r="AF196">
        <v>22</v>
      </c>
      <c r="AG196" t="s">
        <v>947</v>
      </c>
    </row>
    <row r="197" spans="1:33" x14ac:dyDescent="0.3">
      <c r="A197">
        <v>1</v>
      </c>
      <c r="C197" t="s">
        <v>279</v>
      </c>
      <c r="G197">
        <v>2</v>
      </c>
      <c r="H197">
        <v>3</v>
      </c>
      <c r="AF197">
        <v>5</v>
      </c>
      <c r="AG197" t="s">
        <v>947</v>
      </c>
    </row>
    <row r="198" spans="1:33" x14ac:dyDescent="0.3">
      <c r="A198">
        <v>1</v>
      </c>
      <c r="C198" t="s">
        <v>953</v>
      </c>
      <c r="G198">
        <v>3</v>
      </c>
      <c r="H198">
        <v>3</v>
      </c>
      <c r="I198">
        <v>2</v>
      </c>
      <c r="J198">
        <v>1</v>
      </c>
      <c r="K198">
        <v>5</v>
      </c>
      <c r="L198">
        <v>2</v>
      </c>
      <c r="M198">
        <v>2</v>
      </c>
      <c r="AF198">
        <v>18</v>
      </c>
      <c r="AG198" t="s">
        <v>947</v>
      </c>
    </row>
    <row r="199" spans="1:33" x14ac:dyDescent="0.3">
      <c r="A199">
        <v>1</v>
      </c>
      <c r="C199" t="s">
        <v>280</v>
      </c>
      <c r="G199">
        <v>4</v>
      </c>
      <c r="H199">
        <v>10</v>
      </c>
      <c r="I199">
        <v>10</v>
      </c>
      <c r="J199">
        <v>8</v>
      </c>
      <c r="K199">
        <v>6</v>
      </c>
      <c r="L199">
        <v>2</v>
      </c>
      <c r="M199">
        <v>2</v>
      </c>
      <c r="AF199">
        <v>42</v>
      </c>
      <c r="AG199" t="s">
        <v>947</v>
      </c>
    </row>
    <row r="200" spans="1:33" x14ac:dyDescent="0.3">
      <c r="A200">
        <v>1</v>
      </c>
      <c r="C200" t="s">
        <v>285</v>
      </c>
      <c r="I200">
        <v>2</v>
      </c>
      <c r="J200">
        <v>2</v>
      </c>
      <c r="K200">
        <v>2</v>
      </c>
      <c r="L200">
        <v>8</v>
      </c>
      <c r="M200">
        <v>13</v>
      </c>
      <c r="N200">
        <v>4</v>
      </c>
      <c r="O200">
        <v>6</v>
      </c>
      <c r="P200">
        <v>12</v>
      </c>
      <c r="AF200">
        <v>49</v>
      </c>
      <c r="AG200" t="s">
        <v>947</v>
      </c>
    </row>
    <row r="201" spans="1:33" x14ac:dyDescent="0.3">
      <c r="A201">
        <v>1</v>
      </c>
      <c r="C201" t="s">
        <v>954</v>
      </c>
      <c r="H201">
        <v>2</v>
      </c>
      <c r="J201">
        <v>5</v>
      </c>
      <c r="K201">
        <v>8</v>
      </c>
      <c r="L201">
        <v>4</v>
      </c>
      <c r="M201">
        <v>5</v>
      </c>
      <c r="N201">
        <v>6</v>
      </c>
      <c r="O201">
        <v>8</v>
      </c>
      <c r="P201">
        <v>3</v>
      </c>
      <c r="AF201">
        <v>41</v>
      </c>
      <c r="AG201" t="s">
        <v>947</v>
      </c>
    </row>
    <row r="202" spans="1:33" x14ac:dyDescent="0.3">
      <c r="A202">
        <v>1</v>
      </c>
      <c r="C202" t="s">
        <v>288</v>
      </c>
      <c r="J202">
        <v>4</v>
      </c>
      <c r="K202">
        <v>3</v>
      </c>
      <c r="L202">
        <v>7</v>
      </c>
      <c r="M202">
        <v>3</v>
      </c>
      <c r="N202">
        <v>2</v>
      </c>
      <c r="O202">
        <v>4</v>
      </c>
      <c r="P202">
        <v>9</v>
      </c>
      <c r="AF202">
        <v>32</v>
      </c>
      <c r="AG202" t="s">
        <v>947</v>
      </c>
    </row>
    <row r="203" spans="1:33" x14ac:dyDescent="0.3">
      <c r="A203">
        <v>1</v>
      </c>
      <c r="C203" t="s">
        <v>289</v>
      </c>
      <c r="H203">
        <v>2</v>
      </c>
      <c r="I203">
        <v>5</v>
      </c>
      <c r="J203">
        <v>6</v>
      </c>
      <c r="K203">
        <v>16</v>
      </c>
      <c r="L203">
        <v>7</v>
      </c>
      <c r="M203">
        <v>9</v>
      </c>
      <c r="N203">
        <v>7</v>
      </c>
      <c r="O203">
        <v>5</v>
      </c>
      <c r="P203">
        <v>6</v>
      </c>
      <c r="AF203">
        <v>63</v>
      </c>
      <c r="AG203" t="s">
        <v>947</v>
      </c>
    </row>
    <row r="204" spans="1:33" x14ac:dyDescent="0.3">
      <c r="A204">
        <v>1</v>
      </c>
      <c r="C204" t="s">
        <v>290</v>
      </c>
      <c r="H204">
        <v>2</v>
      </c>
      <c r="J204">
        <v>4</v>
      </c>
      <c r="K204">
        <v>4</v>
      </c>
      <c r="L204">
        <v>5</v>
      </c>
      <c r="M204">
        <v>4</v>
      </c>
      <c r="N204">
        <v>4</v>
      </c>
      <c r="O204">
        <v>3</v>
      </c>
      <c r="P204">
        <v>4</v>
      </c>
      <c r="AF204">
        <v>30</v>
      </c>
      <c r="AG204" t="s">
        <v>947</v>
      </c>
    </row>
    <row r="205" spans="1:33" x14ac:dyDescent="0.3">
      <c r="A205">
        <v>1</v>
      </c>
      <c r="C205" t="s">
        <v>292</v>
      </c>
      <c r="I205">
        <v>1</v>
      </c>
      <c r="L205">
        <v>1</v>
      </c>
      <c r="AF205">
        <v>2</v>
      </c>
      <c r="AG205" t="s">
        <v>947</v>
      </c>
    </row>
    <row r="206" spans="1:33" x14ac:dyDescent="0.3">
      <c r="A206">
        <v>1</v>
      </c>
      <c r="C206" t="s">
        <v>293</v>
      </c>
      <c r="I206">
        <v>1</v>
      </c>
      <c r="K206">
        <v>4</v>
      </c>
      <c r="L206">
        <v>6</v>
      </c>
      <c r="M206">
        <v>4</v>
      </c>
      <c r="AF206">
        <v>15</v>
      </c>
      <c r="AG206" t="s">
        <v>947</v>
      </c>
    </row>
    <row r="207" spans="1:33" x14ac:dyDescent="0.3">
      <c r="A207">
        <v>1</v>
      </c>
      <c r="C207" t="s">
        <v>294</v>
      </c>
      <c r="I207">
        <v>5</v>
      </c>
      <c r="J207">
        <v>2</v>
      </c>
      <c r="K207">
        <v>3</v>
      </c>
      <c r="L207">
        <v>9</v>
      </c>
      <c r="M207">
        <v>10</v>
      </c>
      <c r="O207">
        <v>1</v>
      </c>
      <c r="AF207">
        <v>30</v>
      </c>
      <c r="AG207" t="s">
        <v>947</v>
      </c>
    </row>
    <row r="208" spans="1:33" x14ac:dyDescent="0.3">
      <c r="A208">
        <v>1</v>
      </c>
      <c r="C208" t="s">
        <v>295</v>
      </c>
      <c r="I208">
        <v>1</v>
      </c>
      <c r="K208">
        <v>4</v>
      </c>
      <c r="L208">
        <v>5</v>
      </c>
      <c r="M208">
        <v>4</v>
      </c>
      <c r="O208">
        <v>1</v>
      </c>
      <c r="AF208">
        <v>15</v>
      </c>
      <c r="AG208" t="s">
        <v>947</v>
      </c>
    </row>
    <row r="209" spans="1:33" x14ac:dyDescent="0.3">
      <c r="A209">
        <v>1</v>
      </c>
      <c r="C209" t="s">
        <v>296</v>
      </c>
      <c r="J209">
        <v>1</v>
      </c>
      <c r="AF209">
        <v>1</v>
      </c>
      <c r="AG209" t="s">
        <v>947</v>
      </c>
    </row>
    <row r="210" spans="1:33" x14ac:dyDescent="0.3">
      <c r="A210">
        <v>1</v>
      </c>
      <c r="C210" t="s">
        <v>297</v>
      </c>
      <c r="H210">
        <v>2</v>
      </c>
      <c r="I210">
        <v>2</v>
      </c>
      <c r="J210">
        <v>2</v>
      </c>
      <c r="K210">
        <v>5</v>
      </c>
      <c r="L210">
        <v>3</v>
      </c>
      <c r="M210">
        <v>8</v>
      </c>
      <c r="O210">
        <v>2</v>
      </c>
      <c r="AF210">
        <v>24</v>
      </c>
      <c r="AG210" t="s">
        <v>947</v>
      </c>
    </row>
    <row r="211" spans="1:33" x14ac:dyDescent="0.3">
      <c r="A211">
        <v>1</v>
      </c>
      <c r="C211" t="s">
        <v>300</v>
      </c>
      <c r="I211">
        <v>4</v>
      </c>
      <c r="J211">
        <v>3</v>
      </c>
      <c r="L211">
        <v>2</v>
      </c>
      <c r="AF211">
        <v>9</v>
      </c>
      <c r="AG211" t="s">
        <v>947</v>
      </c>
    </row>
    <row r="212" spans="1:33" x14ac:dyDescent="0.3">
      <c r="A212">
        <v>1</v>
      </c>
      <c r="C212" t="s">
        <v>303</v>
      </c>
      <c r="H212">
        <v>4</v>
      </c>
      <c r="I212">
        <v>4</v>
      </c>
      <c r="J212">
        <v>2</v>
      </c>
      <c r="K212">
        <v>5</v>
      </c>
      <c r="L212">
        <v>3</v>
      </c>
      <c r="M212">
        <v>3</v>
      </c>
      <c r="O212">
        <v>1</v>
      </c>
      <c r="P212">
        <v>1</v>
      </c>
      <c r="AF212">
        <v>23</v>
      </c>
      <c r="AG212" t="s">
        <v>947</v>
      </c>
    </row>
    <row r="213" spans="1:33" x14ac:dyDescent="0.3">
      <c r="A213">
        <v>1</v>
      </c>
      <c r="C213" t="s">
        <v>311</v>
      </c>
      <c r="M213">
        <v>1</v>
      </c>
      <c r="AF213">
        <v>1</v>
      </c>
      <c r="AG213" t="s">
        <v>947</v>
      </c>
    </row>
    <row r="214" spans="1:33" x14ac:dyDescent="0.3">
      <c r="A214">
        <v>1</v>
      </c>
      <c r="C214" t="s">
        <v>313</v>
      </c>
      <c r="K214">
        <v>2</v>
      </c>
      <c r="L214">
        <v>3</v>
      </c>
      <c r="M214">
        <v>5</v>
      </c>
      <c r="N214">
        <v>3</v>
      </c>
      <c r="O214">
        <v>6</v>
      </c>
      <c r="P214">
        <v>2</v>
      </c>
      <c r="R214">
        <v>3</v>
      </c>
      <c r="S214">
        <v>1</v>
      </c>
      <c r="T214">
        <v>3</v>
      </c>
      <c r="AF214">
        <v>28</v>
      </c>
      <c r="AG214" t="s">
        <v>947</v>
      </c>
    </row>
    <row r="215" spans="1:33" x14ac:dyDescent="0.3">
      <c r="A215">
        <v>1</v>
      </c>
      <c r="C215" t="s">
        <v>327</v>
      </c>
      <c r="J215">
        <v>1</v>
      </c>
      <c r="K215">
        <v>1</v>
      </c>
      <c r="AF215">
        <v>2</v>
      </c>
      <c r="AG215" t="s">
        <v>947</v>
      </c>
    </row>
    <row r="216" spans="1:33" x14ac:dyDescent="0.3">
      <c r="A216">
        <v>1</v>
      </c>
      <c r="C216" t="s">
        <v>329</v>
      </c>
      <c r="J216">
        <v>1</v>
      </c>
      <c r="L216">
        <v>1</v>
      </c>
      <c r="M216">
        <v>1</v>
      </c>
      <c r="N216">
        <v>1</v>
      </c>
      <c r="AF216">
        <v>4</v>
      </c>
      <c r="AG216" t="s">
        <v>947</v>
      </c>
    </row>
    <row r="217" spans="1:33" x14ac:dyDescent="0.3">
      <c r="A217">
        <v>1</v>
      </c>
      <c r="C217" t="s">
        <v>331</v>
      </c>
      <c r="Q217">
        <v>1</v>
      </c>
      <c r="AF217">
        <v>1</v>
      </c>
      <c r="AG217" t="s">
        <v>947</v>
      </c>
    </row>
    <row r="218" spans="1:33" x14ac:dyDescent="0.3">
      <c r="A218">
        <v>1</v>
      </c>
      <c r="C218" t="s">
        <v>332</v>
      </c>
      <c r="N218">
        <v>1</v>
      </c>
      <c r="R218">
        <v>2</v>
      </c>
      <c r="S218">
        <v>1</v>
      </c>
      <c r="T218">
        <v>2</v>
      </c>
      <c r="AF218">
        <v>6</v>
      </c>
      <c r="AG218" t="s">
        <v>947</v>
      </c>
    </row>
    <row r="219" spans="1:33" x14ac:dyDescent="0.3">
      <c r="A219">
        <v>1</v>
      </c>
      <c r="C219" t="s">
        <v>333</v>
      </c>
      <c r="N219">
        <v>1</v>
      </c>
      <c r="O219">
        <v>1</v>
      </c>
      <c r="T219">
        <v>1</v>
      </c>
      <c r="U219">
        <v>2</v>
      </c>
      <c r="AF219">
        <v>5</v>
      </c>
      <c r="AG219" t="s">
        <v>947</v>
      </c>
    </row>
    <row r="220" spans="1:33" x14ac:dyDescent="0.3">
      <c r="A220">
        <v>1</v>
      </c>
      <c r="C220" t="s">
        <v>334</v>
      </c>
      <c r="Q220">
        <v>1</v>
      </c>
      <c r="AF220">
        <v>1</v>
      </c>
      <c r="AG220" t="s">
        <v>947</v>
      </c>
    </row>
    <row r="221" spans="1:33" x14ac:dyDescent="0.3">
      <c r="A221">
        <v>1</v>
      </c>
      <c r="C221" t="s">
        <v>335</v>
      </c>
      <c r="S221">
        <v>1</v>
      </c>
      <c r="AF221">
        <v>1</v>
      </c>
      <c r="AG221" t="s">
        <v>947</v>
      </c>
    </row>
    <row r="222" spans="1:33" x14ac:dyDescent="0.3">
      <c r="A222">
        <v>1</v>
      </c>
      <c r="C222" t="s">
        <v>336</v>
      </c>
      <c r="J222">
        <v>1</v>
      </c>
      <c r="K222">
        <v>5</v>
      </c>
      <c r="L222">
        <v>3</v>
      </c>
      <c r="M222">
        <v>6</v>
      </c>
      <c r="N222">
        <v>1</v>
      </c>
      <c r="O222">
        <v>3</v>
      </c>
      <c r="P222">
        <v>5</v>
      </c>
      <c r="Q222">
        <v>1</v>
      </c>
      <c r="R222">
        <v>2</v>
      </c>
      <c r="AF222">
        <v>27</v>
      </c>
      <c r="AG222" t="s">
        <v>947</v>
      </c>
    </row>
    <row r="223" spans="1:33" x14ac:dyDescent="0.3">
      <c r="A223">
        <v>1</v>
      </c>
      <c r="C223" t="s">
        <v>339</v>
      </c>
      <c r="L223">
        <v>1</v>
      </c>
      <c r="M223">
        <v>3</v>
      </c>
      <c r="N223">
        <v>2</v>
      </c>
      <c r="O223">
        <v>3</v>
      </c>
      <c r="P223">
        <v>2</v>
      </c>
      <c r="Q223">
        <v>1</v>
      </c>
      <c r="R223">
        <v>1</v>
      </c>
      <c r="S223">
        <v>2</v>
      </c>
      <c r="AF223">
        <v>15</v>
      </c>
      <c r="AG223" t="s">
        <v>947</v>
      </c>
    </row>
    <row r="224" spans="1:33" x14ac:dyDescent="0.3">
      <c r="A224">
        <v>1</v>
      </c>
      <c r="C224" t="s">
        <v>341</v>
      </c>
      <c r="K224">
        <v>2</v>
      </c>
      <c r="L224">
        <v>1</v>
      </c>
      <c r="M224">
        <v>2</v>
      </c>
      <c r="N224">
        <v>2</v>
      </c>
      <c r="O224">
        <v>2</v>
      </c>
      <c r="Q224">
        <v>1</v>
      </c>
      <c r="AF224">
        <v>10</v>
      </c>
      <c r="AG224" t="s">
        <v>947</v>
      </c>
    </row>
    <row r="225" spans="1:33" x14ac:dyDescent="0.3">
      <c r="A225">
        <v>1</v>
      </c>
      <c r="C225" t="s">
        <v>342</v>
      </c>
      <c r="Q225">
        <v>2</v>
      </c>
      <c r="R225">
        <v>4</v>
      </c>
      <c r="S225">
        <v>3</v>
      </c>
      <c r="T225">
        <v>6</v>
      </c>
      <c r="U225">
        <v>13</v>
      </c>
      <c r="V225">
        <v>3</v>
      </c>
      <c r="W225">
        <v>5</v>
      </c>
      <c r="X225">
        <v>10</v>
      </c>
      <c r="AF225">
        <v>46</v>
      </c>
      <c r="AG225" t="s">
        <v>947</v>
      </c>
    </row>
    <row r="226" spans="1:33" x14ac:dyDescent="0.3">
      <c r="A226">
        <v>1</v>
      </c>
      <c r="C226" t="s">
        <v>343</v>
      </c>
      <c r="T226">
        <v>5</v>
      </c>
      <c r="U226">
        <v>2</v>
      </c>
      <c r="W226">
        <v>6</v>
      </c>
      <c r="X226">
        <v>9</v>
      </c>
      <c r="AF226">
        <v>22</v>
      </c>
      <c r="AG226" t="s">
        <v>947</v>
      </c>
    </row>
    <row r="227" spans="1:33" x14ac:dyDescent="0.3">
      <c r="A227">
        <v>1</v>
      </c>
      <c r="C227" t="s">
        <v>344</v>
      </c>
      <c r="Q227">
        <v>3</v>
      </c>
      <c r="R227">
        <v>3</v>
      </c>
      <c r="S227">
        <v>3</v>
      </c>
      <c r="T227">
        <v>5</v>
      </c>
      <c r="U227">
        <v>2</v>
      </c>
      <c r="V227">
        <v>3</v>
      </c>
      <c r="W227">
        <v>2</v>
      </c>
      <c r="X227">
        <v>8</v>
      </c>
      <c r="AF227">
        <v>29</v>
      </c>
      <c r="AG227" t="s">
        <v>947</v>
      </c>
    </row>
    <row r="228" spans="1:33" x14ac:dyDescent="0.3">
      <c r="A228">
        <v>1</v>
      </c>
      <c r="C228" t="s">
        <v>349</v>
      </c>
      <c r="Q228">
        <v>3</v>
      </c>
      <c r="X228">
        <v>3</v>
      </c>
      <c r="AF228">
        <v>6</v>
      </c>
      <c r="AG228" t="s">
        <v>947</v>
      </c>
    </row>
    <row r="229" spans="1:33" x14ac:dyDescent="0.3">
      <c r="A229">
        <v>1</v>
      </c>
      <c r="C229" t="s">
        <v>350</v>
      </c>
      <c r="V229">
        <v>2</v>
      </c>
      <c r="AF229">
        <v>2</v>
      </c>
      <c r="AG229" t="s">
        <v>947</v>
      </c>
    </row>
    <row r="230" spans="1:33" x14ac:dyDescent="0.3">
      <c r="A230">
        <v>1</v>
      </c>
      <c r="C230" t="s">
        <v>351</v>
      </c>
      <c r="S230">
        <v>1</v>
      </c>
      <c r="T230">
        <v>2</v>
      </c>
      <c r="U230">
        <v>2</v>
      </c>
      <c r="AF230">
        <v>5</v>
      </c>
      <c r="AG230" t="s">
        <v>947</v>
      </c>
    </row>
    <row r="231" spans="1:33" x14ac:dyDescent="0.3">
      <c r="A231">
        <v>1</v>
      </c>
      <c r="C231" t="s">
        <v>352</v>
      </c>
      <c r="O231">
        <v>5</v>
      </c>
      <c r="T231">
        <v>5</v>
      </c>
      <c r="U231">
        <v>2</v>
      </c>
      <c r="V231">
        <v>1</v>
      </c>
      <c r="W231">
        <v>2</v>
      </c>
      <c r="X231">
        <v>3</v>
      </c>
      <c r="AF231">
        <v>18</v>
      </c>
      <c r="AG231" t="s">
        <v>947</v>
      </c>
    </row>
    <row r="232" spans="1:33" x14ac:dyDescent="0.3">
      <c r="A232">
        <v>1</v>
      </c>
      <c r="C232" t="s">
        <v>354</v>
      </c>
      <c r="O232">
        <v>1</v>
      </c>
      <c r="P232">
        <v>1</v>
      </c>
      <c r="Q232">
        <v>2</v>
      </c>
      <c r="T232">
        <v>5</v>
      </c>
      <c r="U232">
        <v>10</v>
      </c>
      <c r="V232">
        <v>2</v>
      </c>
      <c r="W232">
        <v>3</v>
      </c>
      <c r="X232">
        <v>4</v>
      </c>
      <c r="AF232">
        <v>28</v>
      </c>
      <c r="AG232" t="s">
        <v>947</v>
      </c>
    </row>
    <row r="233" spans="1:33" x14ac:dyDescent="0.3">
      <c r="A233">
        <v>1</v>
      </c>
      <c r="C233" t="s">
        <v>355</v>
      </c>
      <c r="S233">
        <v>2</v>
      </c>
      <c r="T233">
        <v>7</v>
      </c>
      <c r="U233">
        <v>5</v>
      </c>
      <c r="V233">
        <v>2</v>
      </c>
      <c r="W233">
        <v>2</v>
      </c>
      <c r="X233">
        <v>7</v>
      </c>
      <c r="AF233">
        <v>25</v>
      </c>
      <c r="AG233" t="s">
        <v>947</v>
      </c>
    </row>
    <row r="234" spans="1:33" x14ac:dyDescent="0.3">
      <c r="A234">
        <v>1</v>
      </c>
      <c r="C234" t="s">
        <v>360</v>
      </c>
      <c r="S234">
        <v>2</v>
      </c>
      <c r="T234">
        <v>2</v>
      </c>
      <c r="U234">
        <v>2</v>
      </c>
      <c r="V234">
        <v>3</v>
      </c>
      <c r="W234">
        <v>1</v>
      </c>
      <c r="X234">
        <v>3</v>
      </c>
      <c r="Y234">
        <v>4</v>
      </c>
      <c r="AF234">
        <v>17</v>
      </c>
      <c r="AG234" t="s">
        <v>947</v>
      </c>
    </row>
    <row r="235" spans="1:33" x14ac:dyDescent="0.3">
      <c r="A235">
        <v>1</v>
      </c>
      <c r="C235" t="s">
        <v>365</v>
      </c>
      <c r="R235">
        <v>2</v>
      </c>
      <c r="S235">
        <v>2</v>
      </c>
      <c r="T235">
        <v>2</v>
      </c>
      <c r="V235">
        <v>2</v>
      </c>
      <c r="X235">
        <v>1</v>
      </c>
      <c r="Y235">
        <v>4</v>
      </c>
      <c r="Z235">
        <v>1</v>
      </c>
      <c r="AF235">
        <v>14</v>
      </c>
      <c r="AG235" t="s">
        <v>947</v>
      </c>
    </row>
    <row r="236" spans="1:33" x14ac:dyDescent="0.3">
      <c r="A236">
        <v>1</v>
      </c>
      <c r="C236" t="s">
        <v>366</v>
      </c>
      <c r="H236">
        <v>1</v>
      </c>
      <c r="AF236">
        <v>1</v>
      </c>
      <c r="AG236" t="s">
        <v>947</v>
      </c>
    </row>
    <row r="237" spans="1:33" x14ac:dyDescent="0.3">
      <c r="A237">
        <v>1</v>
      </c>
      <c r="C237" t="s">
        <v>367</v>
      </c>
      <c r="H237">
        <v>3</v>
      </c>
      <c r="AF237">
        <v>3</v>
      </c>
      <c r="AG237" t="s">
        <v>947</v>
      </c>
    </row>
    <row r="238" spans="1:33" x14ac:dyDescent="0.3">
      <c r="A238">
        <v>1</v>
      </c>
      <c r="C238" t="s">
        <v>372</v>
      </c>
      <c r="H238">
        <v>7</v>
      </c>
      <c r="I238">
        <v>2</v>
      </c>
      <c r="J238">
        <v>1</v>
      </c>
      <c r="K238">
        <v>5</v>
      </c>
      <c r="L238">
        <v>3</v>
      </c>
      <c r="M238">
        <v>2</v>
      </c>
      <c r="O238">
        <v>4</v>
      </c>
      <c r="P238">
        <v>1</v>
      </c>
      <c r="AF238">
        <v>25</v>
      </c>
      <c r="AG238" t="s">
        <v>947</v>
      </c>
    </row>
    <row r="239" spans="1:33" x14ac:dyDescent="0.3">
      <c r="A239">
        <v>1</v>
      </c>
      <c r="C239" t="s">
        <v>373</v>
      </c>
      <c r="H239">
        <v>4</v>
      </c>
      <c r="I239">
        <v>1</v>
      </c>
      <c r="J239">
        <v>4</v>
      </c>
      <c r="K239">
        <v>2</v>
      </c>
      <c r="L239">
        <v>7</v>
      </c>
      <c r="M239">
        <v>11</v>
      </c>
      <c r="N239">
        <v>3</v>
      </c>
      <c r="O239">
        <v>3</v>
      </c>
      <c r="P239">
        <v>3</v>
      </c>
      <c r="AF239">
        <v>38</v>
      </c>
      <c r="AG239" t="s">
        <v>947</v>
      </c>
    </row>
    <row r="240" spans="1:33" x14ac:dyDescent="0.3">
      <c r="A240">
        <v>1</v>
      </c>
      <c r="C240" t="s">
        <v>374</v>
      </c>
      <c r="H240">
        <v>5</v>
      </c>
      <c r="I240">
        <v>4</v>
      </c>
      <c r="J240">
        <v>4</v>
      </c>
      <c r="K240">
        <v>5</v>
      </c>
      <c r="L240">
        <v>2</v>
      </c>
      <c r="M240">
        <v>3</v>
      </c>
      <c r="N240">
        <v>2</v>
      </c>
      <c r="O240">
        <v>1</v>
      </c>
      <c r="P240">
        <v>2</v>
      </c>
      <c r="AF240">
        <v>28</v>
      </c>
      <c r="AG240" t="s">
        <v>947</v>
      </c>
    </row>
    <row r="241" spans="1:33" x14ac:dyDescent="0.3">
      <c r="A241">
        <v>1</v>
      </c>
      <c r="C241" t="s">
        <v>376</v>
      </c>
      <c r="J241">
        <v>5</v>
      </c>
      <c r="K241">
        <v>2</v>
      </c>
      <c r="L241">
        <v>2</v>
      </c>
      <c r="N241">
        <v>1</v>
      </c>
      <c r="O241">
        <v>1</v>
      </c>
      <c r="P241">
        <v>1</v>
      </c>
      <c r="R241">
        <v>5</v>
      </c>
      <c r="S241">
        <v>3</v>
      </c>
      <c r="T241">
        <v>2</v>
      </c>
      <c r="AF241">
        <v>22</v>
      </c>
      <c r="AG241" t="s">
        <v>947</v>
      </c>
    </row>
    <row r="242" spans="1:33" x14ac:dyDescent="0.3">
      <c r="A242">
        <v>1</v>
      </c>
      <c r="C242" t="s">
        <v>377</v>
      </c>
      <c r="J242">
        <v>3</v>
      </c>
      <c r="K242">
        <v>4</v>
      </c>
      <c r="L242">
        <v>5</v>
      </c>
      <c r="N242">
        <v>5</v>
      </c>
      <c r="O242">
        <v>2</v>
      </c>
      <c r="P242">
        <v>2</v>
      </c>
      <c r="Q242">
        <v>1</v>
      </c>
      <c r="R242">
        <v>1</v>
      </c>
      <c r="S242">
        <v>2</v>
      </c>
      <c r="T242">
        <v>2</v>
      </c>
      <c r="AF242">
        <v>27</v>
      </c>
      <c r="AG242" t="s">
        <v>947</v>
      </c>
    </row>
    <row r="243" spans="1:33" x14ac:dyDescent="0.3">
      <c r="A243">
        <v>1</v>
      </c>
      <c r="C243" t="s">
        <v>378</v>
      </c>
      <c r="P243">
        <v>1</v>
      </c>
      <c r="AF243">
        <v>1</v>
      </c>
      <c r="AG243" t="s">
        <v>947</v>
      </c>
    </row>
    <row r="244" spans="1:33" x14ac:dyDescent="0.3">
      <c r="A244">
        <v>1</v>
      </c>
      <c r="C244" t="s">
        <v>384</v>
      </c>
      <c r="R244">
        <v>1</v>
      </c>
      <c r="AF244">
        <v>1</v>
      </c>
      <c r="AG244" t="s">
        <v>947</v>
      </c>
    </row>
    <row r="245" spans="1:33" x14ac:dyDescent="0.3">
      <c r="A245">
        <v>1</v>
      </c>
      <c r="C245" t="s">
        <v>388</v>
      </c>
      <c r="N245">
        <v>4</v>
      </c>
      <c r="P245">
        <v>2</v>
      </c>
      <c r="Q245">
        <v>3</v>
      </c>
      <c r="S245">
        <v>1</v>
      </c>
      <c r="T245">
        <v>4</v>
      </c>
      <c r="U245">
        <v>2</v>
      </c>
      <c r="V245">
        <v>4</v>
      </c>
      <c r="W245">
        <v>5</v>
      </c>
      <c r="X245">
        <v>4</v>
      </c>
      <c r="AF245">
        <v>29</v>
      </c>
      <c r="AG245" t="s">
        <v>947</v>
      </c>
    </row>
    <row r="246" spans="1:33" x14ac:dyDescent="0.3">
      <c r="A246">
        <v>1</v>
      </c>
      <c r="C246" t="s">
        <v>389</v>
      </c>
      <c r="Q246">
        <v>1</v>
      </c>
      <c r="AF246">
        <v>1</v>
      </c>
      <c r="AG246" t="s">
        <v>947</v>
      </c>
    </row>
    <row r="247" spans="1:33" x14ac:dyDescent="0.3">
      <c r="A247">
        <v>1</v>
      </c>
      <c r="C247" t="s">
        <v>390</v>
      </c>
      <c r="N247">
        <v>2</v>
      </c>
      <c r="O247">
        <v>4</v>
      </c>
      <c r="P247">
        <v>3</v>
      </c>
      <c r="Q247">
        <v>4</v>
      </c>
      <c r="R247">
        <v>3</v>
      </c>
      <c r="S247">
        <v>3</v>
      </c>
      <c r="T247">
        <v>2</v>
      </c>
      <c r="U247">
        <v>3</v>
      </c>
      <c r="V247">
        <v>1</v>
      </c>
      <c r="W247">
        <v>2</v>
      </c>
      <c r="X247">
        <v>3</v>
      </c>
      <c r="AF247">
        <v>30</v>
      </c>
      <c r="AG247" t="s">
        <v>947</v>
      </c>
    </row>
    <row r="248" spans="1:33" x14ac:dyDescent="0.3">
      <c r="A248">
        <v>1</v>
      </c>
      <c r="C248" t="s">
        <v>395</v>
      </c>
      <c r="Q248">
        <v>1</v>
      </c>
      <c r="V248">
        <v>1</v>
      </c>
      <c r="AF248">
        <v>2</v>
      </c>
      <c r="AG248" t="s">
        <v>947</v>
      </c>
    </row>
    <row r="249" spans="1:33" x14ac:dyDescent="0.3">
      <c r="A249">
        <v>1</v>
      </c>
      <c r="C249" t="s">
        <v>397</v>
      </c>
      <c r="V249">
        <v>1</v>
      </c>
      <c r="AF249">
        <v>1</v>
      </c>
      <c r="AG249" t="s">
        <v>947</v>
      </c>
    </row>
    <row r="250" spans="1:33" x14ac:dyDescent="0.3">
      <c r="A250">
        <v>1</v>
      </c>
      <c r="C250" t="s">
        <v>400</v>
      </c>
      <c r="O250">
        <v>1</v>
      </c>
      <c r="AF250">
        <v>1</v>
      </c>
      <c r="AG250" t="s">
        <v>947</v>
      </c>
    </row>
    <row r="251" spans="1:33" x14ac:dyDescent="0.3">
      <c r="A251">
        <v>1</v>
      </c>
      <c r="C251" t="s">
        <v>401</v>
      </c>
      <c r="R251">
        <v>4</v>
      </c>
      <c r="AF251">
        <v>4</v>
      </c>
      <c r="AG251" t="s">
        <v>947</v>
      </c>
    </row>
    <row r="252" spans="1:33" x14ac:dyDescent="0.3">
      <c r="A252">
        <v>1</v>
      </c>
      <c r="C252" t="s">
        <v>955</v>
      </c>
      <c r="D252">
        <v>23</v>
      </c>
      <c r="E252">
        <v>53</v>
      </c>
      <c r="F252">
        <v>80</v>
      </c>
      <c r="G252">
        <v>85</v>
      </c>
      <c r="H252">
        <v>84</v>
      </c>
      <c r="I252">
        <v>51</v>
      </c>
      <c r="AF252">
        <v>376</v>
      </c>
      <c r="AG252" t="s">
        <v>947</v>
      </c>
    </row>
    <row r="253" spans="1:33" x14ac:dyDescent="0.3">
      <c r="A253">
        <v>1</v>
      </c>
      <c r="C253" t="s">
        <v>956</v>
      </c>
      <c r="D253">
        <v>25</v>
      </c>
      <c r="E253">
        <v>63</v>
      </c>
      <c r="F253">
        <v>110</v>
      </c>
      <c r="G253">
        <v>110</v>
      </c>
      <c r="H253">
        <v>110</v>
      </c>
      <c r="I253">
        <v>72</v>
      </c>
      <c r="AF253">
        <v>490</v>
      </c>
      <c r="AG253" t="s">
        <v>947</v>
      </c>
    </row>
    <row r="254" spans="1:33" x14ac:dyDescent="0.3">
      <c r="A254">
        <v>1</v>
      </c>
      <c r="C254" t="s">
        <v>406</v>
      </c>
      <c r="H254">
        <v>11</v>
      </c>
      <c r="I254">
        <v>23</v>
      </c>
      <c r="J254">
        <v>28</v>
      </c>
      <c r="K254">
        <v>40</v>
      </c>
      <c r="L254">
        <v>47</v>
      </c>
      <c r="M254">
        <v>47</v>
      </c>
      <c r="N254">
        <v>21</v>
      </c>
      <c r="O254">
        <v>18</v>
      </c>
      <c r="P254">
        <v>17</v>
      </c>
      <c r="AF254">
        <v>252</v>
      </c>
      <c r="AG254" t="s">
        <v>947</v>
      </c>
    </row>
    <row r="255" spans="1:33" x14ac:dyDescent="0.3">
      <c r="A255">
        <v>1</v>
      </c>
      <c r="C255" t="s">
        <v>407</v>
      </c>
      <c r="H255">
        <v>3</v>
      </c>
      <c r="I255">
        <v>14</v>
      </c>
      <c r="J255">
        <v>28</v>
      </c>
      <c r="K255">
        <v>31</v>
      </c>
      <c r="L255">
        <v>45</v>
      </c>
      <c r="M255">
        <v>41</v>
      </c>
      <c r="N255">
        <v>32</v>
      </c>
      <c r="O255">
        <v>29</v>
      </c>
      <c r="P255">
        <v>31</v>
      </c>
      <c r="AF255">
        <v>254</v>
      </c>
      <c r="AG255" t="s">
        <v>947</v>
      </c>
    </row>
    <row r="256" spans="1:33" x14ac:dyDescent="0.3">
      <c r="A256">
        <v>1</v>
      </c>
      <c r="C256" t="s">
        <v>408</v>
      </c>
      <c r="H256">
        <v>6</v>
      </c>
      <c r="I256">
        <v>6</v>
      </c>
      <c r="J256">
        <v>13</v>
      </c>
      <c r="K256">
        <v>18</v>
      </c>
      <c r="L256">
        <v>29</v>
      </c>
      <c r="M256">
        <v>29</v>
      </c>
      <c r="N256">
        <v>20</v>
      </c>
      <c r="O256">
        <v>13</v>
      </c>
      <c r="P256">
        <v>12</v>
      </c>
      <c r="AF256">
        <v>146</v>
      </c>
      <c r="AG256" t="s">
        <v>947</v>
      </c>
    </row>
    <row r="257" spans="1:33" x14ac:dyDescent="0.3">
      <c r="A257">
        <v>1</v>
      </c>
      <c r="C257" t="s">
        <v>410</v>
      </c>
      <c r="H257">
        <v>2</v>
      </c>
      <c r="I257">
        <v>17</v>
      </c>
      <c r="J257">
        <v>35</v>
      </c>
      <c r="K257">
        <v>51</v>
      </c>
      <c r="L257">
        <v>66</v>
      </c>
      <c r="M257">
        <v>47</v>
      </c>
      <c r="N257">
        <v>31</v>
      </c>
      <c r="O257">
        <v>19</v>
      </c>
      <c r="P257">
        <v>19</v>
      </c>
      <c r="AF257">
        <v>287</v>
      </c>
      <c r="AG257" t="s">
        <v>947</v>
      </c>
    </row>
    <row r="258" spans="1:33" x14ac:dyDescent="0.3">
      <c r="A258">
        <v>1</v>
      </c>
      <c r="C258" t="s">
        <v>411</v>
      </c>
      <c r="H258">
        <v>12</v>
      </c>
      <c r="I258">
        <v>12</v>
      </c>
      <c r="J258">
        <v>4</v>
      </c>
      <c r="K258">
        <v>20</v>
      </c>
      <c r="L258">
        <v>21</v>
      </c>
      <c r="M258">
        <v>19</v>
      </c>
      <c r="N258">
        <v>7</v>
      </c>
      <c r="O258">
        <v>5</v>
      </c>
      <c r="P258">
        <v>11</v>
      </c>
      <c r="AF258">
        <v>111</v>
      </c>
      <c r="AG258" t="s">
        <v>947</v>
      </c>
    </row>
    <row r="259" spans="1:33" x14ac:dyDescent="0.3">
      <c r="A259">
        <v>1</v>
      </c>
      <c r="C259" t="s">
        <v>413</v>
      </c>
      <c r="H259">
        <v>14</v>
      </c>
      <c r="I259">
        <v>13</v>
      </c>
      <c r="J259">
        <v>10</v>
      </c>
      <c r="K259">
        <v>22</v>
      </c>
      <c r="L259">
        <v>25</v>
      </c>
      <c r="M259">
        <v>24</v>
      </c>
      <c r="N259">
        <v>5</v>
      </c>
      <c r="O259">
        <v>4</v>
      </c>
      <c r="P259">
        <v>4</v>
      </c>
      <c r="AF259">
        <v>121</v>
      </c>
      <c r="AG259" t="s">
        <v>947</v>
      </c>
    </row>
    <row r="260" spans="1:33" x14ac:dyDescent="0.3">
      <c r="A260">
        <v>1</v>
      </c>
      <c r="C260" t="s">
        <v>414</v>
      </c>
      <c r="H260">
        <v>16</v>
      </c>
      <c r="I260">
        <v>16</v>
      </c>
      <c r="J260">
        <v>13</v>
      </c>
      <c r="K260">
        <v>32</v>
      </c>
      <c r="L260">
        <v>32</v>
      </c>
      <c r="M260">
        <v>34</v>
      </c>
      <c r="N260">
        <v>8</v>
      </c>
      <c r="O260">
        <v>9</v>
      </c>
      <c r="P260">
        <v>14</v>
      </c>
      <c r="AF260">
        <v>174</v>
      </c>
      <c r="AG260" t="s">
        <v>947</v>
      </c>
    </row>
    <row r="261" spans="1:33" x14ac:dyDescent="0.3">
      <c r="A261">
        <v>1</v>
      </c>
      <c r="C261" t="s">
        <v>415</v>
      </c>
      <c r="J261">
        <v>9</v>
      </c>
      <c r="K261">
        <v>9</v>
      </c>
      <c r="L261">
        <v>9</v>
      </c>
      <c r="M261">
        <v>11</v>
      </c>
      <c r="N261">
        <v>39</v>
      </c>
      <c r="O261">
        <v>26</v>
      </c>
      <c r="P261">
        <v>39</v>
      </c>
      <c r="Q261">
        <v>38</v>
      </c>
      <c r="R261">
        <v>37</v>
      </c>
      <c r="S261">
        <v>23</v>
      </c>
      <c r="T261">
        <v>25</v>
      </c>
      <c r="U261">
        <v>15</v>
      </c>
      <c r="V261">
        <v>15</v>
      </c>
      <c r="AF261">
        <v>295</v>
      </c>
      <c r="AG261" t="s">
        <v>947</v>
      </c>
    </row>
    <row r="262" spans="1:33" x14ac:dyDescent="0.3">
      <c r="A262">
        <v>1</v>
      </c>
      <c r="C262" t="s">
        <v>416</v>
      </c>
      <c r="J262">
        <v>8</v>
      </c>
      <c r="K262">
        <v>8</v>
      </c>
      <c r="L262">
        <v>8</v>
      </c>
      <c r="M262">
        <v>8</v>
      </c>
      <c r="N262">
        <v>26</v>
      </c>
      <c r="O262">
        <v>16</v>
      </c>
      <c r="P262">
        <v>27</v>
      </c>
      <c r="Q262">
        <v>26</v>
      </c>
      <c r="R262">
        <v>28</v>
      </c>
      <c r="S262">
        <v>17</v>
      </c>
      <c r="T262">
        <v>15</v>
      </c>
      <c r="U262">
        <v>6</v>
      </c>
      <c r="V262">
        <v>9</v>
      </c>
      <c r="AF262">
        <v>202</v>
      </c>
      <c r="AG262" t="s">
        <v>947</v>
      </c>
    </row>
    <row r="263" spans="1:33" x14ac:dyDescent="0.3">
      <c r="A263">
        <v>1</v>
      </c>
      <c r="C263" t="s">
        <v>419</v>
      </c>
      <c r="J263">
        <v>10</v>
      </c>
      <c r="K263">
        <v>10</v>
      </c>
      <c r="L263">
        <v>10</v>
      </c>
      <c r="M263">
        <v>11</v>
      </c>
      <c r="N263">
        <v>32</v>
      </c>
      <c r="O263">
        <v>23</v>
      </c>
      <c r="P263">
        <v>35</v>
      </c>
      <c r="Q263">
        <v>34</v>
      </c>
      <c r="R263">
        <v>34</v>
      </c>
      <c r="S263">
        <v>22</v>
      </c>
      <c r="T263">
        <v>23</v>
      </c>
      <c r="U263">
        <v>13</v>
      </c>
      <c r="V263">
        <v>12</v>
      </c>
      <c r="AF263">
        <v>269</v>
      </c>
      <c r="AG263" t="s">
        <v>947</v>
      </c>
    </row>
    <row r="264" spans="1:33" x14ac:dyDescent="0.3">
      <c r="A264">
        <v>1</v>
      </c>
      <c r="C264" t="s">
        <v>421</v>
      </c>
      <c r="N264">
        <v>15</v>
      </c>
      <c r="O264">
        <v>10</v>
      </c>
      <c r="P264">
        <v>9</v>
      </c>
      <c r="Q264">
        <v>21</v>
      </c>
      <c r="R264">
        <v>13</v>
      </c>
      <c r="S264">
        <v>16</v>
      </c>
      <c r="T264">
        <v>20</v>
      </c>
      <c r="U264">
        <v>37</v>
      </c>
      <c r="V264">
        <v>25</v>
      </c>
      <c r="W264">
        <v>11</v>
      </c>
      <c r="X264">
        <v>9</v>
      </c>
      <c r="AF264">
        <v>186</v>
      </c>
      <c r="AG264" t="s">
        <v>947</v>
      </c>
    </row>
    <row r="265" spans="1:33" x14ac:dyDescent="0.3">
      <c r="A265">
        <v>1</v>
      </c>
      <c r="C265" t="s">
        <v>423</v>
      </c>
      <c r="N265">
        <v>13</v>
      </c>
      <c r="O265">
        <v>16</v>
      </c>
      <c r="P265">
        <v>17</v>
      </c>
      <c r="Q265">
        <v>19</v>
      </c>
      <c r="R265">
        <v>14</v>
      </c>
      <c r="S265">
        <v>13</v>
      </c>
      <c r="T265">
        <v>22</v>
      </c>
      <c r="U265">
        <v>21</v>
      </c>
      <c r="V265">
        <v>18</v>
      </c>
      <c r="W265">
        <v>3</v>
      </c>
      <c r="X265">
        <v>3</v>
      </c>
      <c r="AF265">
        <v>159</v>
      </c>
      <c r="AG265" t="s">
        <v>947</v>
      </c>
    </row>
    <row r="266" spans="1:33" x14ac:dyDescent="0.3">
      <c r="A266">
        <v>1</v>
      </c>
      <c r="C266" t="s">
        <v>424</v>
      </c>
      <c r="O266">
        <v>1</v>
      </c>
      <c r="P266">
        <v>1</v>
      </c>
      <c r="Q266">
        <v>8</v>
      </c>
      <c r="R266">
        <v>5</v>
      </c>
      <c r="S266">
        <v>8</v>
      </c>
      <c r="T266">
        <v>9</v>
      </c>
      <c r="U266">
        <v>15</v>
      </c>
      <c r="V266">
        <v>12</v>
      </c>
      <c r="W266">
        <v>8</v>
      </c>
      <c r="X266">
        <v>9</v>
      </c>
      <c r="AF266">
        <v>76</v>
      </c>
      <c r="AG266" t="s">
        <v>947</v>
      </c>
    </row>
    <row r="267" spans="1:33" x14ac:dyDescent="0.3">
      <c r="A267">
        <v>1</v>
      </c>
      <c r="C267" t="s">
        <v>425</v>
      </c>
      <c r="N267">
        <v>31</v>
      </c>
      <c r="O267">
        <v>30</v>
      </c>
      <c r="P267">
        <v>32</v>
      </c>
      <c r="Q267">
        <v>50</v>
      </c>
      <c r="R267">
        <v>40</v>
      </c>
      <c r="S267">
        <v>38</v>
      </c>
      <c r="T267">
        <v>40</v>
      </c>
      <c r="U267">
        <v>27</v>
      </c>
      <c r="V267">
        <v>29</v>
      </c>
      <c r="W267">
        <v>15</v>
      </c>
      <c r="X267">
        <v>14</v>
      </c>
      <c r="AF267">
        <v>346</v>
      </c>
      <c r="AG267" t="s">
        <v>947</v>
      </c>
    </row>
    <row r="268" spans="1:33" x14ac:dyDescent="0.3">
      <c r="A268">
        <v>1</v>
      </c>
      <c r="C268" t="s">
        <v>431</v>
      </c>
      <c r="N268">
        <v>28</v>
      </c>
      <c r="O268">
        <v>25</v>
      </c>
      <c r="P268">
        <v>27</v>
      </c>
      <c r="Q268">
        <v>61</v>
      </c>
      <c r="R268">
        <v>60</v>
      </c>
      <c r="S268">
        <v>60</v>
      </c>
      <c r="T268">
        <v>25</v>
      </c>
      <c r="U268">
        <v>27</v>
      </c>
      <c r="V268">
        <v>28</v>
      </c>
      <c r="AF268">
        <v>341</v>
      </c>
      <c r="AG268" t="s">
        <v>947</v>
      </c>
    </row>
    <row r="269" spans="1:33" x14ac:dyDescent="0.3">
      <c r="A269">
        <v>1</v>
      </c>
      <c r="C269" t="s">
        <v>433</v>
      </c>
      <c r="N269">
        <v>11</v>
      </c>
      <c r="O269">
        <v>14</v>
      </c>
      <c r="P269">
        <v>11</v>
      </c>
      <c r="Q269">
        <v>26</v>
      </c>
      <c r="R269">
        <v>29</v>
      </c>
      <c r="S269">
        <v>31</v>
      </c>
      <c r="T269">
        <v>10</v>
      </c>
      <c r="U269">
        <v>14</v>
      </c>
      <c r="V269">
        <v>14</v>
      </c>
      <c r="AF269">
        <v>160</v>
      </c>
      <c r="AG269" t="s">
        <v>947</v>
      </c>
    </row>
    <row r="270" spans="1:33" x14ac:dyDescent="0.3">
      <c r="A270">
        <v>1</v>
      </c>
      <c r="C270" t="s">
        <v>435</v>
      </c>
      <c r="J270">
        <v>2</v>
      </c>
      <c r="K270">
        <v>2</v>
      </c>
      <c r="L270">
        <v>2</v>
      </c>
      <c r="M270">
        <v>3</v>
      </c>
      <c r="N270">
        <v>3</v>
      </c>
      <c r="O270">
        <v>6</v>
      </c>
      <c r="P270">
        <v>1</v>
      </c>
      <c r="Q270">
        <v>1</v>
      </c>
      <c r="AF270">
        <v>20</v>
      </c>
      <c r="AG270" t="s">
        <v>947</v>
      </c>
    </row>
    <row r="271" spans="1:33" x14ac:dyDescent="0.3">
      <c r="A271">
        <v>1</v>
      </c>
      <c r="C271" t="s">
        <v>436</v>
      </c>
      <c r="J271">
        <v>1</v>
      </c>
      <c r="K271">
        <v>1</v>
      </c>
      <c r="L271">
        <v>1</v>
      </c>
      <c r="M271">
        <v>3</v>
      </c>
      <c r="N271">
        <v>1</v>
      </c>
      <c r="Q271">
        <v>1</v>
      </c>
      <c r="R271">
        <v>4</v>
      </c>
      <c r="S271">
        <v>2</v>
      </c>
      <c r="T271">
        <v>1</v>
      </c>
      <c r="AF271">
        <v>15</v>
      </c>
      <c r="AG271" t="s">
        <v>947</v>
      </c>
    </row>
    <row r="272" spans="1:33" x14ac:dyDescent="0.3">
      <c r="A272">
        <v>1</v>
      </c>
      <c r="C272" t="s">
        <v>437</v>
      </c>
      <c r="K272">
        <v>2</v>
      </c>
      <c r="L272">
        <v>4</v>
      </c>
      <c r="M272">
        <v>10</v>
      </c>
      <c r="N272">
        <v>25</v>
      </c>
      <c r="O272">
        <v>38</v>
      </c>
      <c r="P272">
        <v>32</v>
      </c>
      <c r="Q272">
        <v>19</v>
      </c>
      <c r="R272">
        <v>9</v>
      </c>
      <c r="S272">
        <v>3</v>
      </c>
      <c r="T272">
        <v>1</v>
      </c>
      <c r="AF272">
        <v>143</v>
      </c>
      <c r="AG272" t="s">
        <v>947</v>
      </c>
    </row>
    <row r="273" spans="1:33" x14ac:dyDescent="0.3">
      <c r="A273">
        <v>1</v>
      </c>
      <c r="C273" t="s">
        <v>439</v>
      </c>
      <c r="H273">
        <v>3</v>
      </c>
      <c r="I273">
        <v>1</v>
      </c>
      <c r="K273">
        <v>6</v>
      </c>
      <c r="L273">
        <v>1</v>
      </c>
      <c r="P273">
        <v>1</v>
      </c>
      <c r="AF273">
        <v>12</v>
      </c>
      <c r="AG273" t="s">
        <v>947</v>
      </c>
    </row>
    <row r="274" spans="1:33" x14ac:dyDescent="0.3">
      <c r="A274">
        <v>1</v>
      </c>
      <c r="C274" t="s">
        <v>440</v>
      </c>
      <c r="H274">
        <v>11</v>
      </c>
      <c r="I274">
        <v>8</v>
      </c>
      <c r="J274">
        <v>12</v>
      </c>
      <c r="K274">
        <v>20</v>
      </c>
      <c r="L274">
        <v>20</v>
      </c>
      <c r="M274">
        <v>20</v>
      </c>
      <c r="N274">
        <v>1</v>
      </c>
      <c r="O274">
        <v>2</v>
      </c>
      <c r="P274">
        <v>7</v>
      </c>
      <c r="AF274">
        <v>101</v>
      </c>
      <c r="AG274" t="s">
        <v>947</v>
      </c>
    </row>
    <row r="275" spans="1:33" x14ac:dyDescent="0.3">
      <c r="A275">
        <v>1</v>
      </c>
      <c r="C275" t="s">
        <v>441</v>
      </c>
      <c r="J275">
        <v>8</v>
      </c>
      <c r="K275">
        <v>6</v>
      </c>
      <c r="N275">
        <v>5</v>
      </c>
      <c r="O275">
        <v>13</v>
      </c>
      <c r="P275">
        <v>5</v>
      </c>
      <c r="Q275">
        <v>5</v>
      </c>
      <c r="R275">
        <v>4</v>
      </c>
      <c r="S275">
        <v>7</v>
      </c>
      <c r="T275">
        <v>8</v>
      </c>
      <c r="AF275">
        <v>61</v>
      </c>
      <c r="AG275" t="s">
        <v>947</v>
      </c>
    </row>
    <row r="276" spans="1:33" x14ac:dyDescent="0.3">
      <c r="A276">
        <v>1</v>
      </c>
      <c r="C276" t="s">
        <v>443</v>
      </c>
      <c r="J276">
        <v>11</v>
      </c>
      <c r="K276">
        <v>9</v>
      </c>
      <c r="L276">
        <v>3</v>
      </c>
      <c r="M276">
        <v>1</v>
      </c>
      <c r="O276">
        <v>26</v>
      </c>
      <c r="P276">
        <v>8</v>
      </c>
      <c r="Q276">
        <v>8</v>
      </c>
      <c r="R276">
        <v>8</v>
      </c>
      <c r="S276">
        <v>6</v>
      </c>
      <c r="T276">
        <v>4</v>
      </c>
      <c r="AF276">
        <v>84</v>
      </c>
      <c r="AG276" t="s">
        <v>947</v>
      </c>
    </row>
    <row r="277" spans="1:33" x14ac:dyDescent="0.3">
      <c r="A277">
        <v>1</v>
      </c>
      <c r="C277" t="s">
        <v>444</v>
      </c>
      <c r="J277">
        <v>15</v>
      </c>
      <c r="K277">
        <v>15</v>
      </c>
      <c r="L277">
        <v>10</v>
      </c>
      <c r="M277">
        <v>9</v>
      </c>
      <c r="O277">
        <v>24</v>
      </c>
      <c r="P277">
        <v>9</v>
      </c>
      <c r="Q277">
        <v>11</v>
      </c>
      <c r="R277">
        <v>10</v>
      </c>
      <c r="S277">
        <v>12</v>
      </c>
      <c r="T277">
        <v>11</v>
      </c>
      <c r="AF277">
        <v>126</v>
      </c>
      <c r="AG277" t="s">
        <v>947</v>
      </c>
    </row>
    <row r="278" spans="1:33" x14ac:dyDescent="0.3">
      <c r="A278">
        <v>1</v>
      </c>
      <c r="C278" t="s">
        <v>445</v>
      </c>
      <c r="J278">
        <v>6</v>
      </c>
      <c r="K278">
        <v>5</v>
      </c>
      <c r="L278">
        <v>9</v>
      </c>
      <c r="M278">
        <v>6</v>
      </c>
      <c r="O278">
        <v>1</v>
      </c>
      <c r="Q278">
        <v>1</v>
      </c>
      <c r="S278">
        <v>1</v>
      </c>
      <c r="AF278">
        <v>29</v>
      </c>
      <c r="AG278" t="s">
        <v>947</v>
      </c>
    </row>
    <row r="279" spans="1:33" x14ac:dyDescent="0.3">
      <c r="A279">
        <v>1</v>
      </c>
      <c r="C279" t="s">
        <v>957</v>
      </c>
      <c r="G279">
        <v>1</v>
      </c>
      <c r="H279">
        <v>4</v>
      </c>
      <c r="I279">
        <v>1</v>
      </c>
      <c r="K279">
        <v>3</v>
      </c>
      <c r="AF279">
        <v>9</v>
      </c>
      <c r="AG279" t="s">
        <v>947</v>
      </c>
    </row>
    <row r="280" spans="1:33" x14ac:dyDescent="0.3">
      <c r="A280">
        <v>1</v>
      </c>
      <c r="C280" t="s">
        <v>4</v>
      </c>
      <c r="H280">
        <v>27</v>
      </c>
      <c r="I280">
        <v>262</v>
      </c>
      <c r="J280">
        <v>371</v>
      </c>
      <c r="K280">
        <v>397</v>
      </c>
      <c r="L280">
        <v>203</v>
      </c>
      <c r="M280">
        <v>461</v>
      </c>
      <c r="N280">
        <v>219</v>
      </c>
      <c r="O280">
        <v>191</v>
      </c>
      <c r="P280">
        <v>132</v>
      </c>
      <c r="Q280">
        <v>335</v>
      </c>
      <c r="R280">
        <v>288</v>
      </c>
      <c r="AF280">
        <v>2886</v>
      </c>
      <c r="AG280" t="s">
        <v>958</v>
      </c>
    </row>
    <row r="281" spans="1:33" x14ac:dyDescent="0.3">
      <c r="A281">
        <v>1</v>
      </c>
      <c r="C281" t="s">
        <v>5</v>
      </c>
      <c r="H281">
        <v>12</v>
      </c>
      <c r="I281">
        <v>55</v>
      </c>
      <c r="J281">
        <v>157</v>
      </c>
      <c r="K281">
        <v>168</v>
      </c>
      <c r="L281">
        <v>218</v>
      </c>
      <c r="M281">
        <v>307</v>
      </c>
      <c r="N281">
        <v>219</v>
      </c>
      <c r="O281">
        <v>120</v>
      </c>
      <c r="P281">
        <v>115</v>
      </c>
      <c r="Q281">
        <v>19</v>
      </c>
      <c r="AF281">
        <v>1390</v>
      </c>
      <c r="AG281" t="s">
        <v>958</v>
      </c>
    </row>
    <row r="282" spans="1:33" x14ac:dyDescent="0.3">
      <c r="A282">
        <v>1</v>
      </c>
      <c r="C282" t="s">
        <v>6</v>
      </c>
      <c r="H282">
        <v>8</v>
      </c>
      <c r="I282">
        <v>13</v>
      </c>
      <c r="J282">
        <v>38</v>
      </c>
      <c r="K282">
        <v>112</v>
      </c>
      <c r="L282">
        <v>163</v>
      </c>
      <c r="M282">
        <v>193</v>
      </c>
      <c r="N282">
        <v>126</v>
      </c>
      <c r="O282">
        <v>90</v>
      </c>
      <c r="P282">
        <v>96</v>
      </c>
      <c r="Q282">
        <v>84</v>
      </c>
      <c r="R282">
        <v>93</v>
      </c>
      <c r="AF282">
        <v>1016</v>
      </c>
      <c r="AG282" t="s">
        <v>958</v>
      </c>
    </row>
    <row r="283" spans="1:33" x14ac:dyDescent="0.3">
      <c r="A283">
        <v>1</v>
      </c>
      <c r="C283" t="s">
        <v>7</v>
      </c>
      <c r="H283">
        <v>9</v>
      </c>
      <c r="I283">
        <v>27</v>
      </c>
      <c r="J283">
        <v>63</v>
      </c>
      <c r="K283">
        <v>83</v>
      </c>
      <c r="L283">
        <v>100</v>
      </c>
      <c r="M283">
        <v>161</v>
      </c>
      <c r="N283">
        <v>86</v>
      </c>
      <c r="O283">
        <v>75</v>
      </c>
      <c r="P283">
        <v>92</v>
      </c>
      <c r="Q283">
        <v>52</v>
      </c>
      <c r="R283">
        <v>30</v>
      </c>
      <c r="AF283">
        <v>778</v>
      </c>
      <c r="AG283" t="s">
        <v>958</v>
      </c>
    </row>
    <row r="284" spans="1:33" x14ac:dyDescent="0.3">
      <c r="A284">
        <v>1</v>
      </c>
      <c r="C284" t="s">
        <v>8</v>
      </c>
      <c r="N284">
        <v>100</v>
      </c>
      <c r="O284">
        <v>97</v>
      </c>
      <c r="P284">
        <v>71</v>
      </c>
      <c r="Q284">
        <v>169</v>
      </c>
      <c r="R284">
        <v>135</v>
      </c>
      <c r="S284">
        <v>137</v>
      </c>
      <c r="T284">
        <v>170</v>
      </c>
      <c r="U284">
        <v>222</v>
      </c>
      <c r="V284">
        <v>180</v>
      </c>
      <c r="W284">
        <v>158</v>
      </c>
      <c r="X284">
        <v>154</v>
      </c>
      <c r="Y284">
        <v>90</v>
      </c>
      <c r="Z284">
        <v>101</v>
      </c>
      <c r="AA284">
        <v>67</v>
      </c>
      <c r="AF284">
        <v>1851</v>
      </c>
      <c r="AG284" t="s">
        <v>958</v>
      </c>
    </row>
    <row r="285" spans="1:33" x14ac:dyDescent="0.3">
      <c r="A285">
        <v>1</v>
      </c>
      <c r="C285" t="s">
        <v>9</v>
      </c>
      <c r="N285">
        <v>14</v>
      </c>
      <c r="O285">
        <v>18</v>
      </c>
      <c r="P285">
        <v>36</v>
      </c>
      <c r="Q285">
        <v>23</v>
      </c>
      <c r="R285">
        <v>20</v>
      </c>
      <c r="S285">
        <v>19</v>
      </c>
      <c r="T285">
        <v>9</v>
      </c>
      <c r="U285">
        <v>20</v>
      </c>
      <c r="V285">
        <v>16</v>
      </c>
      <c r="W285">
        <v>43</v>
      </c>
      <c r="X285">
        <v>44</v>
      </c>
      <c r="Y285">
        <v>30</v>
      </c>
      <c r="Z285">
        <v>18</v>
      </c>
      <c r="AA285">
        <v>24</v>
      </c>
      <c r="AF285">
        <v>334</v>
      </c>
      <c r="AG285" t="s">
        <v>958</v>
      </c>
    </row>
    <row r="286" spans="1:33" x14ac:dyDescent="0.3">
      <c r="A286">
        <v>1</v>
      </c>
      <c r="C286" t="s">
        <v>10</v>
      </c>
      <c r="P286">
        <v>39</v>
      </c>
      <c r="Q286">
        <v>43</v>
      </c>
      <c r="R286">
        <v>61</v>
      </c>
      <c r="S286">
        <v>57</v>
      </c>
      <c r="T286">
        <v>105</v>
      </c>
      <c r="U286">
        <v>106</v>
      </c>
      <c r="V286">
        <v>25</v>
      </c>
      <c r="W286">
        <v>25</v>
      </c>
      <c r="X286">
        <v>57</v>
      </c>
      <c r="Y286">
        <v>23</v>
      </c>
      <c r="Z286">
        <v>4</v>
      </c>
      <c r="AF286">
        <v>545</v>
      </c>
      <c r="AG286" t="s">
        <v>958</v>
      </c>
    </row>
    <row r="287" spans="1:33" x14ac:dyDescent="0.3">
      <c r="A287">
        <v>1</v>
      </c>
      <c r="C287" t="s">
        <v>11</v>
      </c>
      <c r="J287">
        <v>58</v>
      </c>
      <c r="K287">
        <v>91</v>
      </c>
      <c r="L287">
        <v>94</v>
      </c>
      <c r="M287">
        <v>85</v>
      </c>
      <c r="N287">
        <v>160</v>
      </c>
      <c r="O287">
        <v>189</v>
      </c>
      <c r="P287">
        <v>188</v>
      </c>
      <c r="Q287">
        <v>237</v>
      </c>
      <c r="R287">
        <v>248</v>
      </c>
      <c r="S287">
        <v>252</v>
      </c>
      <c r="T287">
        <v>253</v>
      </c>
      <c r="U287">
        <v>274</v>
      </c>
      <c r="V287">
        <v>321</v>
      </c>
      <c r="W287">
        <v>117</v>
      </c>
      <c r="X287">
        <v>101</v>
      </c>
      <c r="AF287">
        <v>2668</v>
      </c>
      <c r="AG287" t="s">
        <v>958</v>
      </c>
    </row>
    <row r="288" spans="1:33" x14ac:dyDescent="0.3">
      <c r="A288">
        <v>1</v>
      </c>
      <c r="C288" t="s">
        <v>13</v>
      </c>
      <c r="J288">
        <v>9</v>
      </c>
      <c r="K288">
        <v>13</v>
      </c>
      <c r="L288">
        <v>22</v>
      </c>
      <c r="M288">
        <v>62</v>
      </c>
      <c r="N288">
        <v>67</v>
      </c>
      <c r="O288">
        <v>71</v>
      </c>
      <c r="P288">
        <v>53</v>
      </c>
      <c r="Q288">
        <v>68</v>
      </c>
      <c r="R288">
        <v>47</v>
      </c>
      <c r="S288">
        <v>60</v>
      </c>
      <c r="T288">
        <v>66</v>
      </c>
      <c r="U288">
        <v>68</v>
      </c>
      <c r="V288">
        <v>94</v>
      </c>
      <c r="W288">
        <v>79</v>
      </c>
      <c r="X288">
        <v>43</v>
      </c>
      <c r="AF288">
        <v>822</v>
      </c>
      <c r="AG288" t="s">
        <v>958</v>
      </c>
    </row>
    <row r="289" spans="1:33" x14ac:dyDescent="0.3">
      <c r="A289">
        <v>1</v>
      </c>
      <c r="C289" t="s">
        <v>14</v>
      </c>
      <c r="J289">
        <v>74</v>
      </c>
      <c r="K289">
        <v>123</v>
      </c>
      <c r="L289">
        <v>154</v>
      </c>
      <c r="M289">
        <v>162</v>
      </c>
      <c r="N289">
        <v>190</v>
      </c>
      <c r="O289">
        <v>194</v>
      </c>
      <c r="P289">
        <v>176</v>
      </c>
      <c r="Q289">
        <v>239</v>
      </c>
      <c r="R289">
        <v>291</v>
      </c>
      <c r="S289">
        <v>265</v>
      </c>
      <c r="T289">
        <v>358</v>
      </c>
      <c r="U289">
        <v>169</v>
      </c>
      <c r="V289">
        <v>186</v>
      </c>
      <c r="W289">
        <v>134</v>
      </c>
      <c r="X289">
        <v>33</v>
      </c>
      <c r="AF289">
        <v>2748</v>
      </c>
      <c r="AG289" t="s">
        <v>958</v>
      </c>
    </row>
    <row r="290" spans="1:33" x14ac:dyDescent="0.3">
      <c r="A290">
        <v>1</v>
      </c>
      <c r="C290" t="s">
        <v>15</v>
      </c>
      <c r="J290">
        <v>52</v>
      </c>
      <c r="K290">
        <v>54</v>
      </c>
      <c r="L290">
        <v>68</v>
      </c>
      <c r="M290">
        <v>65</v>
      </c>
      <c r="N290">
        <v>72</v>
      </c>
      <c r="O290">
        <v>63</v>
      </c>
      <c r="P290">
        <v>74</v>
      </c>
      <c r="Q290">
        <v>99</v>
      </c>
      <c r="R290">
        <v>99</v>
      </c>
      <c r="S290">
        <v>80</v>
      </c>
      <c r="T290">
        <v>60</v>
      </c>
      <c r="U290">
        <v>51</v>
      </c>
      <c r="V290">
        <v>44</v>
      </c>
      <c r="W290">
        <v>49</v>
      </c>
      <c r="X290">
        <v>40</v>
      </c>
      <c r="AF290">
        <v>970</v>
      </c>
      <c r="AG290" t="s">
        <v>958</v>
      </c>
    </row>
    <row r="291" spans="1:33" x14ac:dyDescent="0.3">
      <c r="A291">
        <v>1</v>
      </c>
      <c r="C291" t="s">
        <v>959</v>
      </c>
      <c r="D291">
        <v>297</v>
      </c>
      <c r="E291">
        <v>973</v>
      </c>
      <c r="F291">
        <v>975</v>
      </c>
      <c r="G291">
        <v>792</v>
      </c>
      <c r="H291">
        <v>646</v>
      </c>
      <c r="I291">
        <v>443</v>
      </c>
      <c r="J291">
        <v>392</v>
      </c>
      <c r="K291">
        <v>290</v>
      </c>
      <c r="AF291">
        <v>4808</v>
      </c>
      <c r="AG291" t="s">
        <v>958</v>
      </c>
    </row>
    <row r="292" spans="1:33" x14ac:dyDescent="0.3">
      <c r="A292">
        <v>1</v>
      </c>
      <c r="C292" t="s">
        <v>960</v>
      </c>
      <c r="D292">
        <v>34</v>
      </c>
      <c r="E292">
        <v>397</v>
      </c>
      <c r="F292">
        <v>297</v>
      </c>
      <c r="G292">
        <v>503</v>
      </c>
      <c r="H292">
        <v>790</v>
      </c>
      <c r="I292">
        <v>594</v>
      </c>
      <c r="J292">
        <v>477</v>
      </c>
      <c r="K292">
        <v>183</v>
      </c>
      <c r="AF292">
        <v>3275</v>
      </c>
      <c r="AG292" t="s">
        <v>958</v>
      </c>
    </row>
    <row r="293" spans="1:33" x14ac:dyDescent="0.3">
      <c r="A293">
        <v>1</v>
      </c>
      <c r="C293" t="s">
        <v>961</v>
      </c>
      <c r="D293">
        <v>177</v>
      </c>
      <c r="E293">
        <v>1861</v>
      </c>
      <c r="F293">
        <v>1567</v>
      </c>
      <c r="G293">
        <v>3154</v>
      </c>
      <c r="H293">
        <v>2115</v>
      </c>
      <c r="I293">
        <v>1966</v>
      </c>
      <c r="J293">
        <v>965</v>
      </c>
      <c r="K293">
        <v>696</v>
      </c>
      <c r="AF293">
        <v>12501</v>
      </c>
      <c r="AG293" t="s">
        <v>958</v>
      </c>
    </row>
    <row r="294" spans="1:33" x14ac:dyDescent="0.3">
      <c r="A294">
        <v>1</v>
      </c>
      <c r="C294" t="s">
        <v>962</v>
      </c>
      <c r="D294">
        <v>41</v>
      </c>
      <c r="E294">
        <v>112</v>
      </c>
      <c r="F294">
        <v>138</v>
      </c>
      <c r="G294">
        <v>117</v>
      </c>
      <c r="H294">
        <v>62</v>
      </c>
      <c r="I294">
        <v>43</v>
      </c>
      <c r="J294">
        <v>41</v>
      </c>
      <c r="AF294">
        <v>554</v>
      </c>
      <c r="AG294" t="s">
        <v>958</v>
      </c>
    </row>
    <row r="295" spans="1:33" x14ac:dyDescent="0.3">
      <c r="A295">
        <v>1</v>
      </c>
      <c r="C295" t="s">
        <v>963</v>
      </c>
      <c r="D295">
        <v>26</v>
      </c>
      <c r="E295">
        <v>59</v>
      </c>
      <c r="F295">
        <v>90</v>
      </c>
      <c r="G295">
        <v>104</v>
      </c>
      <c r="H295">
        <v>113</v>
      </c>
      <c r="I295">
        <v>104</v>
      </c>
      <c r="J295">
        <v>77</v>
      </c>
      <c r="K295">
        <v>33</v>
      </c>
      <c r="AF295">
        <v>606</v>
      </c>
      <c r="AG295" t="s">
        <v>958</v>
      </c>
    </row>
    <row r="296" spans="1:33" x14ac:dyDescent="0.3">
      <c r="A296">
        <v>1</v>
      </c>
      <c r="C296" t="s">
        <v>964</v>
      </c>
      <c r="D296">
        <v>76</v>
      </c>
      <c r="E296">
        <v>359</v>
      </c>
      <c r="F296">
        <v>298</v>
      </c>
      <c r="G296">
        <v>57</v>
      </c>
      <c r="H296">
        <v>4</v>
      </c>
      <c r="I296">
        <v>84</v>
      </c>
      <c r="K296">
        <v>64</v>
      </c>
      <c r="AF296">
        <v>942</v>
      </c>
      <c r="AG296" t="s">
        <v>958</v>
      </c>
    </row>
    <row r="297" spans="1:33" x14ac:dyDescent="0.3">
      <c r="A297">
        <v>1</v>
      </c>
      <c r="C297" t="s">
        <v>965</v>
      </c>
      <c r="D297">
        <v>50</v>
      </c>
      <c r="E297">
        <v>158</v>
      </c>
      <c r="F297">
        <v>141</v>
      </c>
      <c r="G297">
        <v>263</v>
      </c>
      <c r="H297">
        <v>169</v>
      </c>
      <c r="I297">
        <v>149</v>
      </c>
      <c r="J297">
        <v>86</v>
      </c>
      <c r="K297">
        <v>78</v>
      </c>
      <c r="AF297">
        <v>1094</v>
      </c>
      <c r="AG297" t="s">
        <v>958</v>
      </c>
    </row>
    <row r="298" spans="1:33" x14ac:dyDescent="0.3">
      <c r="A298">
        <v>1</v>
      </c>
      <c r="C298" t="s">
        <v>18</v>
      </c>
      <c r="J298">
        <v>5</v>
      </c>
      <c r="K298">
        <v>20</v>
      </c>
      <c r="L298">
        <v>41</v>
      </c>
      <c r="M298">
        <v>20</v>
      </c>
      <c r="N298">
        <v>48</v>
      </c>
      <c r="O298">
        <v>33</v>
      </c>
      <c r="P298">
        <v>49</v>
      </c>
      <c r="Q298">
        <v>65</v>
      </c>
      <c r="R298">
        <v>59</v>
      </c>
      <c r="S298">
        <v>66</v>
      </c>
      <c r="T298">
        <v>86</v>
      </c>
      <c r="U298">
        <v>80</v>
      </c>
      <c r="V298">
        <v>100</v>
      </c>
      <c r="W298">
        <v>138</v>
      </c>
      <c r="X298">
        <v>95</v>
      </c>
      <c r="AF298">
        <v>905</v>
      </c>
      <c r="AG298" t="s">
        <v>958</v>
      </c>
    </row>
    <row r="299" spans="1:33" x14ac:dyDescent="0.3">
      <c r="A299">
        <v>1</v>
      </c>
      <c r="C299" t="s">
        <v>19</v>
      </c>
      <c r="J299">
        <v>3</v>
      </c>
      <c r="K299">
        <v>16</v>
      </c>
      <c r="L299">
        <v>17</v>
      </c>
      <c r="M299">
        <v>23</v>
      </c>
      <c r="N299">
        <v>16</v>
      </c>
      <c r="O299">
        <v>22</v>
      </c>
      <c r="P299">
        <v>23</v>
      </c>
      <c r="Q299">
        <v>19</v>
      </c>
      <c r="R299">
        <v>11</v>
      </c>
      <c r="S299">
        <v>6</v>
      </c>
      <c r="U299">
        <v>5</v>
      </c>
      <c r="V299">
        <v>4</v>
      </c>
      <c r="W299">
        <v>20</v>
      </c>
      <c r="X299">
        <v>6</v>
      </c>
      <c r="AF299">
        <v>191</v>
      </c>
      <c r="AG299" t="s">
        <v>958</v>
      </c>
    </row>
    <row r="300" spans="1:33" x14ac:dyDescent="0.3">
      <c r="A300">
        <v>1</v>
      </c>
      <c r="C300" t="s">
        <v>20</v>
      </c>
      <c r="J300">
        <v>12</v>
      </c>
      <c r="K300">
        <v>10</v>
      </c>
      <c r="L300">
        <v>19</v>
      </c>
      <c r="M300">
        <v>13</v>
      </c>
      <c r="N300">
        <v>22</v>
      </c>
      <c r="O300">
        <v>16</v>
      </c>
      <c r="P300">
        <v>15</v>
      </c>
      <c r="Q300">
        <v>14</v>
      </c>
      <c r="R300">
        <v>16</v>
      </c>
      <c r="S300">
        <v>11</v>
      </c>
      <c r="T300">
        <v>2</v>
      </c>
      <c r="V300">
        <v>28</v>
      </c>
      <c r="W300">
        <v>66</v>
      </c>
      <c r="X300">
        <v>47</v>
      </c>
      <c r="AF300">
        <v>291</v>
      </c>
      <c r="AG300" t="s">
        <v>958</v>
      </c>
    </row>
    <row r="301" spans="1:33" x14ac:dyDescent="0.3">
      <c r="A301">
        <v>1</v>
      </c>
      <c r="C301" t="s">
        <v>966</v>
      </c>
      <c r="J301">
        <v>7</v>
      </c>
      <c r="M301">
        <v>26</v>
      </c>
      <c r="N301">
        <v>84</v>
      </c>
      <c r="O301">
        <v>131</v>
      </c>
      <c r="P301">
        <v>143</v>
      </c>
      <c r="Q301">
        <v>25</v>
      </c>
      <c r="R301">
        <v>101</v>
      </c>
      <c r="S301">
        <v>32</v>
      </c>
      <c r="T301">
        <v>45</v>
      </c>
      <c r="AF301">
        <v>594</v>
      </c>
      <c r="AG301" t="s">
        <v>958</v>
      </c>
    </row>
    <row r="302" spans="1:33" x14ac:dyDescent="0.3">
      <c r="A302">
        <v>1</v>
      </c>
      <c r="C302" t="s">
        <v>967</v>
      </c>
      <c r="J302">
        <v>6</v>
      </c>
      <c r="K302">
        <v>76</v>
      </c>
      <c r="L302">
        <v>37</v>
      </c>
      <c r="M302">
        <v>78</v>
      </c>
      <c r="N302">
        <v>154</v>
      </c>
      <c r="O302">
        <v>133</v>
      </c>
      <c r="P302">
        <v>63</v>
      </c>
      <c r="Q302">
        <v>52</v>
      </c>
      <c r="R302">
        <v>58</v>
      </c>
      <c r="S302">
        <v>39</v>
      </c>
      <c r="T302">
        <v>85</v>
      </c>
      <c r="AF302">
        <v>781</v>
      </c>
      <c r="AG302" t="s">
        <v>958</v>
      </c>
    </row>
    <row r="303" spans="1:33" x14ac:dyDescent="0.3">
      <c r="A303">
        <v>1</v>
      </c>
      <c r="C303" t="s">
        <v>968</v>
      </c>
      <c r="J303">
        <v>78</v>
      </c>
      <c r="L303">
        <v>92</v>
      </c>
      <c r="M303">
        <v>191</v>
      </c>
      <c r="N303">
        <v>379</v>
      </c>
      <c r="O303">
        <v>319</v>
      </c>
      <c r="P303">
        <v>267</v>
      </c>
      <c r="Q303">
        <v>93</v>
      </c>
      <c r="R303">
        <v>81</v>
      </c>
      <c r="S303">
        <v>116</v>
      </c>
      <c r="T303">
        <v>90</v>
      </c>
      <c r="AF303">
        <v>1706</v>
      </c>
      <c r="AG303" t="s">
        <v>958</v>
      </c>
    </row>
    <row r="304" spans="1:33" x14ac:dyDescent="0.3">
      <c r="A304">
        <v>1</v>
      </c>
      <c r="C304" t="s">
        <v>969</v>
      </c>
      <c r="N304">
        <v>36</v>
      </c>
      <c r="O304">
        <v>33</v>
      </c>
      <c r="P304">
        <v>24</v>
      </c>
      <c r="Q304">
        <v>26</v>
      </c>
      <c r="R304">
        <v>27</v>
      </c>
      <c r="S304">
        <v>31</v>
      </c>
      <c r="T304">
        <v>17</v>
      </c>
      <c r="AF304">
        <v>194</v>
      </c>
      <c r="AG304" t="s">
        <v>958</v>
      </c>
    </row>
    <row r="305" spans="1:33" x14ac:dyDescent="0.3">
      <c r="A305">
        <v>1</v>
      </c>
      <c r="C305" t="s">
        <v>970</v>
      </c>
      <c r="J305">
        <v>23</v>
      </c>
      <c r="K305">
        <v>31</v>
      </c>
      <c r="L305">
        <v>36</v>
      </c>
      <c r="M305">
        <v>12</v>
      </c>
      <c r="O305">
        <v>31</v>
      </c>
      <c r="P305">
        <v>15</v>
      </c>
      <c r="Q305">
        <v>16</v>
      </c>
      <c r="R305">
        <v>23</v>
      </c>
      <c r="S305">
        <v>13</v>
      </c>
      <c r="T305">
        <v>18</v>
      </c>
      <c r="AF305">
        <v>218</v>
      </c>
      <c r="AG305" t="s">
        <v>958</v>
      </c>
    </row>
    <row r="306" spans="1:33" x14ac:dyDescent="0.3">
      <c r="A306">
        <v>1</v>
      </c>
      <c r="C306" t="s">
        <v>971</v>
      </c>
      <c r="J306">
        <v>2</v>
      </c>
      <c r="K306">
        <v>5</v>
      </c>
      <c r="M306">
        <v>29</v>
      </c>
      <c r="N306">
        <v>167</v>
      </c>
      <c r="O306">
        <v>166</v>
      </c>
      <c r="P306">
        <v>171</v>
      </c>
      <c r="Q306">
        <v>123</v>
      </c>
      <c r="R306">
        <v>89</v>
      </c>
      <c r="S306">
        <v>94</v>
      </c>
      <c r="T306">
        <v>76</v>
      </c>
      <c r="AF306">
        <v>922</v>
      </c>
      <c r="AG306" t="s">
        <v>958</v>
      </c>
    </row>
    <row r="307" spans="1:33" x14ac:dyDescent="0.3">
      <c r="A307">
        <v>1</v>
      </c>
      <c r="C307" t="s">
        <v>972</v>
      </c>
      <c r="J307">
        <v>27</v>
      </c>
      <c r="K307">
        <v>11</v>
      </c>
      <c r="M307">
        <v>103</v>
      </c>
      <c r="N307">
        <v>163</v>
      </c>
      <c r="O307">
        <v>153</v>
      </c>
      <c r="P307">
        <v>176</v>
      </c>
      <c r="Q307">
        <v>123</v>
      </c>
      <c r="R307">
        <v>105</v>
      </c>
      <c r="S307">
        <v>79</v>
      </c>
      <c r="T307">
        <v>56</v>
      </c>
      <c r="AF307">
        <v>996</v>
      </c>
      <c r="AG307" t="s">
        <v>958</v>
      </c>
    </row>
    <row r="308" spans="1:33" x14ac:dyDescent="0.3">
      <c r="A308">
        <v>1</v>
      </c>
      <c r="C308" t="s">
        <v>21</v>
      </c>
      <c r="N308">
        <v>174</v>
      </c>
      <c r="O308">
        <v>173</v>
      </c>
      <c r="P308">
        <v>187</v>
      </c>
      <c r="Q308">
        <v>188</v>
      </c>
      <c r="R308">
        <v>188</v>
      </c>
      <c r="S308">
        <v>152</v>
      </c>
      <c r="T308">
        <v>153</v>
      </c>
      <c r="U308">
        <v>59</v>
      </c>
      <c r="V308">
        <v>54</v>
      </c>
      <c r="W308">
        <v>46</v>
      </c>
      <c r="X308">
        <v>49</v>
      </c>
      <c r="AF308">
        <v>1423</v>
      </c>
      <c r="AG308" t="s">
        <v>958</v>
      </c>
    </row>
    <row r="309" spans="1:33" x14ac:dyDescent="0.3">
      <c r="A309">
        <v>1</v>
      </c>
      <c r="C309" t="s">
        <v>22</v>
      </c>
      <c r="N309">
        <v>51</v>
      </c>
      <c r="O309">
        <v>44</v>
      </c>
      <c r="P309">
        <v>58</v>
      </c>
      <c r="Q309">
        <v>57</v>
      </c>
      <c r="R309">
        <v>71</v>
      </c>
      <c r="S309">
        <v>59</v>
      </c>
      <c r="T309">
        <v>57</v>
      </c>
      <c r="U309">
        <v>40</v>
      </c>
      <c r="V309">
        <v>17</v>
      </c>
      <c r="W309">
        <v>12</v>
      </c>
      <c r="X309">
        <v>17</v>
      </c>
      <c r="AF309">
        <v>483</v>
      </c>
      <c r="AG309" t="s">
        <v>958</v>
      </c>
    </row>
    <row r="310" spans="1:33" x14ac:dyDescent="0.3">
      <c r="A310">
        <v>1</v>
      </c>
      <c r="C310" t="s">
        <v>23</v>
      </c>
      <c r="N310">
        <v>109</v>
      </c>
      <c r="O310">
        <v>109</v>
      </c>
      <c r="P310">
        <v>129</v>
      </c>
      <c r="Q310">
        <v>219</v>
      </c>
      <c r="R310">
        <v>249</v>
      </c>
      <c r="S310">
        <v>272</v>
      </c>
      <c r="T310">
        <v>273</v>
      </c>
      <c r="U310">
        <v>236</v>
      </c>
      <c r="V310">
        <v>206</v>
      </c>
      <c r="W310">
        <v>217</v>
      </c>
      <c r="X310">
        <v>165</v>
      </c>
      <c r="Y310">
        <v>115</v>
      </c>
      <c r="Z310">
        <v>60</v>
      </c>
      <c r="AA310">
        <v>58</v>
      </c>
      <c r="AF310">
        <v>2417</v>
      </c>
      <c r="AG310" t="s">
        <v>958</v>
      </c>
    </row>
    <row r="311" spans="1:33" x14ac:dyDescent="0.3">
      <c r="A311">
        <v>1</v>
      </c>
      <c r="C311" t="s">
        <v>24</v>
      </c>
      <c r="N311">
        <v>68</v>
      </c>
      <c r="O311">
        <v>67</v>
      </c>
      <c r="P311">
        <v>88</v>
      </c>
      <c r="Q311">
        <v>128</v>
      </c>
      <c r="R311">
        <v>149</v>
      </c>
      <c r="S311">
        <v>140</v>
      </c>
      <c r="T311">
        <v>140</v>
      </c>
      <c r="U311">
        <v>124</v>
      </c>
      <c r="V311">
        <v>58</v>
      </c>
      <c r="W311">
        <v>62</v>
      </c>
      <c r="X311">
        <v>15</v>
      </c>
      <c r="Y311">
        <v>55</v>
      </c>
      <c r="Z311">
        <v>19</v>
      </c>
      <c r="AA311">
        <v>24</v>
      </c>
      <c r="AF311">
        <v>1137</v>
      </c>
      <c r="AG311" t="s">
        <v>958</v>
      </c>
    </row>
    <row r="312" spans="1:33" x14ac:dyDescent="0.3">
      <c r="A312">
        <v>1</v>
      </c>
      <c r="C312" t="s">
        <v>25</v>
      </c>
      <c r="N312">
        <v>137</v>
      </c>
      <c r="O312">
        <v>204</v>
      </c>
      <c r="P312">
        <v>191</v>
      </c>
      <c r="Q312">
        <v>122</v>
      </c>
      <c r="R312">
        <v>242</v>
      </c>
      <c r="S312">
        <v>145</v>
      </c>
      <c r="T312">
        <v>174</v>
      </c>
      <c r="U312">
        <v>149</v>
      </c>
      <c r="V312">
        <v>103</v>
      </c>
      <c r="W312">
        <v>116</v>
      </c>
      <c r="X312">
        <v>98</v>
      </c>
      <c r="AF312">
        <v>1681</v>
      </c>
      <c r="AG312" t="s">
        <v>958</v>
      </c>
    </row>
    <row r="313" spans="1:33" x14ac:dyDescent="0.3">
      <c r="A313">
        <v>1</v>
      </c>
      <c r="C313" t="s">
        <v>26</v>
      </c>
      <c r="N313">
        <v>102</v>
      </c>
      <c r="O313">
        <v>109</v>
      </c>
      <c r="P313">
        <v>112</v>
      </c>
      <c r="Q313">
        <v>126</v>
      </c>
      <c r="R313">
        <v>104</v>
      </c>
      <c r="S313">
        <v>87</v>
      </c>
      <c r="T313">
        <v>83</v>
      </c>
      <c r="U313">
        <v>52</v>
      </c>
      <c r="V313">
        <v>33</v>
      </c>
      <c r="W313">
        <v>21</v>
      </c>
      <c r="X313">
        <v>20</v>
      </c>
      <c r="AF313">
        <v>849</v>
      </c>
      <c r="AG313" t="s">
        <v>958</v>
      </c>
    </row>
    <row r="314" spans="1:33" x14ac:dyDescent="0.3">
      <c r="A314">
        <v>1</v>
      </c>
      <c r="C314" t="s">
        <v>27</v>
      </c>
      <c r="N314">
        <v>73</v>
      </c>
      <c r="O314">
        <v>68</v>
      </c>
      <c r="P314">
        <v>68</v>
      </c>
      <c r="Q314">
        <v>145</v>
      </c>
      <c r="R314">
        <v>170</v>
      </c>
      <c r="S314">
        <v>128</v>
      </c>
      <c r="T314">
        <v>147</v>
      </c>
      <c r="U314">
        <v>123</v>
      </c>
      <c r="V314">
        <v>111</v>
      </c>
      <c r="W314">
        <v>133</v>
      </c>
      <c r="X314">
        <v>115</v>
      </c>
      <c r="Y314">
        <v>106</v>
      </c>
      <c r="Z314">
        <v>76</v>
      </c>
      <c r="AA314">
        <v>85</v>
      </c>
      <c r="AF314">
        <v>1548</v>
      </c>
      <c r="AG314" t="s">
        <v>958</v>
      </c>
    </row>
    <row r="315" spans="1:33" x14ac:dyDescent="0.3">
      <c r="A315">
        <v>1</v>
      </c>
      <c r="C315" t="s">
        <v>28</v>
      </c>
      <c r="N315">
        <v>30</v>
      </c>
      <c r="O315">
        <v>35</v>
      </c>
      <c r="P315">
        <v>73</v>
      </c>
      <c r="Q315">
        <v>111</v>
      </c>
      <c r="R315">
        <v>110</v>
      </c>
      <c r="S315">
        <v>91</v>
      </c>
      <c r="T315">
        <v>87</v>
      </c>
      <c r="U315">
        <v>226</v>
      </c>
      <c r="V315">
        <v>216</v>
      </c>
      <c r="W315">
        <v>275</v>
      </c>
      <c r="X315">
        <v>149</v>
      </c>
      <c r="Y315">
        <v>73</v>
      </c>
      <c r="Z315">
        <v>60</v>
      </c>
      <c r="AA315">
        <v>57</v>
      </c>
      <c r="AF315">
        <v>1593</v>
      </c>
      <c r="AG315" t="s">
        <v>958</v>
      </c>
    </row>
    <row r="316" spans="1:33" x14ac:dyDescent="0.3">
      <c r="A316">
        <v>1</v>
      </c>
      <c r="C316" t="s">
        <v>30</v>
      </c>
      <c r="J316">
        <v>62</v>
      </c>
      <c r="K316">
        <v>105</v>
      </c>
      <c r="L316">
        <v>143</v>
      </c>
      <c r="M316">
        <v>161</v>
      </c>
      <c r="N316">
        <v>116</v>
      </c>
      <c r="O316">
        <v>119</v>
      </c>
      <c r="P316">
        <v>76</v>
      </c>
      <c r="Q316">
        <v>82</v>
      </c>
      <c r="R316">
        <v>115</v>
      </c>
      <c r="S316">
        <v>119</v>
      </c>
      <c r="T316">
        <v>117</v>
      </c>
      <c r="AF316">
        <v>1215</v>
      </c>
      <c r="AG316" t="s">
        <v>958</v>
      </c>
    </row>
    <row r="317" spans="1:33" x14ac:dyDescent="0.3">
      <c r="A317">
        <v>1</v>
      </c>
      <c r="C317" t="s">
        <v>32</v>
      </c>
      <c r="J317">
        <v>52</v>
      </c>
      <c r="K317">
        <v>96</v>
      </c>
      <c r="L317">
        <v>112</v>
      </c>
      <c r="M317">
        <v>102</v>
      </c>
      <c r="N317">
        <v>64</v>
      </c>
      <c r="O317">
        <v>42</v>
      </c>
      <c r="P317">
        <v>94</v>
      </c>
      <c r="Q317">
        <v>96</v>
      </c>
      <c r="R317">
        <v>105</v>
      </c>
      <c r="S317">
        <v>94</v>
      </c>
      <c r="T317">
        <v>80</v>
      </c>
      <c r="AF317">
        <v>937</v>
      </c>
      <c r="AG317" t="s">
        <v>958</v>
      </c>
    </row>
    <row r="318" spans="1:33" x14ac:dyDescent="0.3">
      <c r="A318">
        <v>1</v>
      </c>
      <c r="C318" t="s">
        <v>33</v>
      </c>
      <c r="J318">
        <v>23</v>
      </c>
      <c r="K318">
        <v>34</v>
      </c>
      <c r="L318">
        <v>44</v>
      </c>
      <c r="M318">
        <v>44</v>
      </c>
      <c r="N318">
        <v>70</v>
      </c>
      <c r="O318">
        <v>82</v>
      </c>
      <c r="P318">
        <v>85</v>
      </c>
      <c r="Q318">
        <v>99</v>
      </c>
      <c r="R318">
        <v>128</v>
      </c>
      <c r="S318">
        <v>179</v>
      </c>
      <c r="T318">
        <v>181</v>
      </c>
      <c r="AF318">
        <v>969</v>
      </c>
      <c r="AG318" t="s">
        <v>958</v>
      </c>
    </row>
    <row r="319" spans="1:33" x14ac:dyDescent="0.3">
      <c r="A319">
        <v>1</v>
      </c>
      <c r="C319" t="s">
        <v>34</v>
      </c>
      <c r="D319">
        <v>41</v>
      </c>
      <c r="E319">
        <v>174</v>
      </c>
      <c r="F319">
        <v>210</v>
      </c>
      <c r="G319">
        <v>226</v>
      </c>
      <c r="H319">
        <v>225</v>
      </c>
      <c r="I319">
        <v>195</v>
      </c>
      <c r="J319">
        <v>157</v>
      </c>
      <c r="K319">
        <v>85</v>
      </c>
      <c r="AF319">
        <v>1313</v>
      </c>
      <c r="AG319" t="s">
        <v>958</v>
      </c>
    </row>
    <row r="320" spans="1:33" x14ac:dyDescent="0.3">
      <c r="A320">
        <v>1</v>
      </c>
      <c r="C320" t="s">
        <v>35</v>
      </c>
      <c r="D320">
        <v>12</v>
      </c>
      <c r="E320">
        <v>43</v>
      </c>
      <c r="F320">
        <v>116</v>
      </c>
      <c r="G320">
        <v>279</v>
      </c>
      <c r="H320">
        <v>304</v>
      </c>
      <c r="I320">
        <v>232</v>
      </c>
      <c r="J320">
        <v>109</v>
      </c>
      <c r="K320">
        <v>19</v>
      </c>
      <c r="AF320">
        <v>1114</v>
      </c>
      <c r="AG320" t="s">
        <v>958</v>
      </c>
    </row>
    <row r="321" spans="1:33" x14ac:dyDescent="0.3">
      <c r="A321">
        <v>1</v>
      </c>
      <c r="C321" t="s">
        <v>36</v>
      </c>
      <c r="D321">
        <v>4</v>
      </c>
      <c r="E321">
        <v>105</v>
      </c>
      <c r="F321">
        <v>183</v>
      </c>
      <c r="G321">
        <v>262</v>
      </c>
      <c r="H321">
        <v>285</v>
      </c>
      <c r="I321">
        <v>205</v>
      </c>
      <c r="J321">
        <v>58</v>
      </c>
      <c r="K321">
        <v>1</v>
      </c>
      <c r="AF321">
        <v>1103</v>
      </c>
      <c r="AG321" t="s">
        <v>958</v>
      </c>
    </row>
    <row r="322" spans="1:33" x14ac:dyDescent="0.3">
      <c r="A322">
        <v>1</v>
      </c>
      <c r="C322" t="s">
        <v>37</v>
      </c>
      <c r="N322">
        <v>7</v>
      </c>
      <c r="O322">
        <v>10</v>
      </c>
      <c r="P322">
        <v>19</v>
      </c>
      <c r="Q322">
        <v>42</v>
      </c>
      <c r="R322">
        <v>54</v>
      </c>
      <c r="S322">
        <v>57</v>
      </c>
      <c r="T322">
        <v>69</v>
      </c>
      <c r="U322">
        <v>60</v>
      </c>
      <c r="V322">
        <v>32</v>
      </c>
      <c r="W322">
        <v>51</v>
      </c>
      <c r="X322">
        <v>43</v>
      </c>
      <c r="Y322">
        <v>12</v>
      </c>
      <c r="Z322">
        <v>1</v>
      </c>
      <c r="AA322">
        <v>7</v>
      </c>
      <c r="AF322">
        <v>464</v>
      </c>
      <c r="AG322" t="s">
        <v>958</v>
      </c>
    </row>
    <row r="323" spans="1:33" x14ac:dyDescent="0.3">
      <c r="A323">
        <v>1</v>
      </c>
      <c r="C323" t="s">
        <v>38</v>
      </c>
      <c r="N323">
        <v>17</v>
      </c>
      <c r="O323">
        <v>32</v>
      </c>
      <c r="P323">
        <v>35</v>
      </c>
      <c r="Q323">
        <v>60</v>
      </c>
      <c r="R323">
        <v>73</v>
      </c>
      <c r="S323">
        <v>77</v>
      </c>
      <c r="T323">
        <v>71</v>
      </c>
      <c r="U323">
        <v>59</v>
      </c>
      <c r="V323">
        <v>50</v>
      </c>
      <c r="W323">
        <v>48</v>
      </c>
      <c r="X323">
        <v>47</v>
      </c>
      <c r="Y323">
        <v>15</v>
      </c>
      <c r="Z323">
        <v>16</v>
      </c>
      <c r="AA323">
        <v>10</v>
      </c>
      <c r="AF323">
        <v>610</v>
      </c>
      <c r="AG323" t="s">
        <v>958</v>
      </c>
    </row>
    <row r="324" spans="1:33" x14ac:dyDescent="0.3">
      <c r="A324">
        <v>1</v>
      </c>
      <c r="C324" t="s">
        <v>39</v>
      </c>
      <c r="J324">
        <v>67</v>
      </c>
      <c r="K324">
        <v>140</v>
      </c>
      <c r="L324">
        <v>153</v>
      </c>
      <c r="M324">
        <v>159</v>
      </c>
      <c r="N324">
        <v>161</v>
      </c>
      <c r="O324">
        <v>149</v>
      </c>
      <c r="P324">
        <v>101</v>
      </c>
      <c r="Q324">
        <v>95</v>
      </c>
      <c r="R324">
        <v>90</v>
      </c>
      <c r="S324">
        <v>89</v>
      </c>
      <c r="T324">
        <v>52</v>
      </c>
      <c r="AF324">
        <v>1256</v>
      </c>
      <c r="AG324" t="s">
        <v>958</v>
      </c>
    </row>
    <row r="325" spans="1:33" x14ac:dyDescent="0.3">
      <c r="A325">
        <v>1</v>
      </c>
      <c r="C325" t="s">
        <v>40</v>
      </c>
      <c r="J325">
        <v>47</v>
      </c>
      <c r="K325">
        <v>63</v>
      </c>
      <c r="L325">
        <v>64</v>
      </c>
      <c r="M325">
        <v>78</v>
      </c>
      <c r="N325">
        <v>58</v>
      </c>
      <c r="O325">
        <v>64</v>
      </c>
      <c r="P325">
        <v>42</v>
      </c>
      <c r="Q325">
        <v>39</v>
      </c>
      <c r="R325">
        <v>27</v>
      </c>
      <c r="S325">
        <v>35</v>
      </c>
      <c r="T325">
        <v>18</v>
      </c>
      <c r="AF325">
        <v>535</v>
      </c>
      <c r="AG325" t="s">
        <v>958</v>
      </c>
    </row>
    <row r="326" spans="1:33" x14ac:dyDescent="0.3">
      <c r="A326">
        <v>1</v>
      </c>
      <c r="C326" t="s">
        <v>149</v>
      </c>
      <c r="E326">
        <v>88</v>
      </c>
      <c r="F326">
        <v>63</v>
      </c>
      <c r="G326">
        <v>113</v>
      </c>
      <c r="H326">
        <v>36</v>
      </c>
      <c r="I326">
        <v>104</v>
      </c>
      <c r="J326">
        <v>106</v>
      </c>
      <c r="K326">
        <v>81</v>
      </c>
      <c r="L326">
        <v>43</v>
      </c>
      <c r="AF326">
        <v>634</v>
      </c>
      <c r="AG326" t="s">
        <v>958</v>
      </c>
    </row>
    <row r="327" spans="1:33" x14ac:dyDescent="0.3">
      <c r="A327">
        <v>1</v>
      </c>
      <c r="C327" t="s">
        <v>150</v>
      </c>
      <c r="E327">
        <v>70</v>
      </c>
      <c r="F327">
        <v>88</v>
      </c>
      <c r="G327">
        <v>137</v>
      </c>
      <c r="H327">
        <v>147</v>
      </c>
      <c r="I327">
        <v>157</v>
      </c>
      <c r="J327">
        <v>106</v>
      </c>
      <c r="K327">
        <v>89</v>
      </c>
      <c r="L327">
        <v>60</v>
      </c>
      <c r="AF327">
        <v>854</v>
      </c>
      <c r="AG327" t="s">
        <v>958</v>
      </c>
    </row>
    <row r="328" spans="1:33" x14ac:dyDescent="0.3">
      <c r="A328">
        <v>1</v>
      </c>
      <c r="C328" t="s">
        <v>151</v>
      </c>
      <c r="E328">
        <v>91</v>
      </c>
      <c r="F328">
        <v>118</v>
      </c>
      <c r="G328">
        <v>164</v>
      </c>
      <c r="H328">
        <v>145</v>
      </c>
      <c r="I328">
        <v>143</v>
      </c>
      <c r="J328">
        <v>121</v>
      </c>
      <c r="K328">
        <v>100</v>
      </c>
      <c r="L328">
        <v>80</v>
      </c>
      <c r="AF328">
        <v>962</v>
      </c>
      <c r="AG328" t="s">
        <v>958</v>
      </c>
    </row>
    <row r="329" spans="1:33" x14ac:dyDescent="0.3">
      <c r="A329">
        <v>1</v>
      </c>
      <c r="C329" t="s">
        <v>152</v>
      </c>
      <c r="E329">
        <v>11</v>
      </c>
      <c r="F329">
        <v>28</v>
      </c>
      <c r="G329">
        <v>45</v>
      </c>
      <c r="H329">
        <v>51</v>
      </c>
      <c r="I329">
        <v>54</v>
      </c>
      <c r="J329">
        <v>71</v>
      </c>
      <c r="K329">
        <v>70</v>
      </c>
      <c r="L329">
        <v>58</v>
      </c>
      <c r="AF329">
        <v>388</v>
      </c>
      <c r="AG329" t="s">
        <v>958</v>
      </c>
    </row>
    <row r="330" spans="1:33" x14ac:dyDescent="0.3">
      <c r="A330">
        <v>1</v>
      </c>
      <c r="C330" t="s">
        <v>973</v>
      </c>
      <c r="E330">
        <v>146</v>
      </c>
      <c r="F330">
        <v>265</v>
      </c>
      <c r="G330">
        <v>445</v>
      </c>
      <c r="H330">
        <v>445</v>
      </c>
      <c r="I330">
        <v>323</v>
      </c>
      <c r="J330">
        <v>317</v>
      </c>
      <c r="K330">
        <v>233</v>
      </c>
      <c r="L330">
        <v>310</v>
      </c>
      <c r="AF330">
        <v>2484</v>
      </c>
      <c r="AG330" t="s">
        <v>958</v>
      </c>
    </row>
    <row r="331" spans="1:33" x14ac:dyDescent="0.3">
      <c r="A331">
        <v>1</v>
      </c>
      <c r="C331" t="s">
        <v>241</v>
      </c>
      <c r="E331">
        <v>1</v>
      </c>
      <c r="F331">
        <v>10</v>
      </c>
      <c r="AF331">
        <v>11</v>
      </c>
      <c r="AG331" t="s">
        <v>958</v>
      </c>
    </row>
    <row r="332" spans="1:33" x14ac:dyDescent="0.3">
      <c r="A332">
        <v>1</v>
      </c>
      <c r="C332" t="s">
        <v>243</v>
      </c>
      <c r="H332">
        <v>2</v>
      </c>
      <c r="AF332">
        <v>2</v>
      </c>
      <c r="AG332" t="s">
        <v>958</v>
      </c>
    </row>
    <row r="333" spans="1:33" x14ac:dyDescent="0.3">
      <c r="A333">
        <v>1</v>
      </c>
      <c r="C333" t="s">
        <v>244</v>
      </c>
      <c r="E333">
        <v>57</v>
      </c>
      <c r="F333">
        <v>133</v>
      </c>
      <c r="G333">
        <v>180</v>
      </c>
      <c r="H333">
        <v>179</v>
      </c>
      <c r="I333">
        <v>144</v>
      </c>
      <c r="J333">
        <v>64</v>
      </c>
      <c r="K333">
        <v>33</v>
      </c>
      <c r="L333">
        <v>45</v>
      </c>
      <c r="AF333">
        <v>835</v>
      </c>
      <c r="AG333" t="s">
        <v>958</v>
      </c>
    </row>
    <row r="334" spans="1:33" x14ac:dyDescent="0.3">
      <c r="A334">
        <v>1</v>
      </c>
      <c r="C334" t="s">
        <v>361</v>
      </c>
      <c r="R334">
        <v>23</v>
      </c>
      <c r="S334">
        <v>13</v>
      </c>
      <c r="T334">
        <v>54</v>
      </c>
      <c r="U334">
        <v>25</v>
      </c>
      <c r="V334">
        <v>15</v>
      </c>
      <c r="W334">
        <v>31</v>
      </c>
      <c r="X334">
        <v>25</v>
      </c>
      <c r="Y334">
        <v>59</v>
      </c>
      <c r="Z334">
        <v>19</v>
      </c>
      <c r="AF334">
        <v>264</v>
      </c>
      <c r="AG334" t="s">
        <v>958</v>
      </c>
    </row>
    <row r="335" spans="1:33" x14ac:dyDescent="0.3">
      <c r="A335">
        <v>1</v>
      </c>
      <c r="C335" t="s">
        <v>362</v>
      </c>
      <c r="R335">
        <v>5</v>
      </c>
      <c r="S335">
        <v>7</v>
      </c>
      <c r="T335">
        <v>26</v>
      </c>
      <c r="U335">
        <v>55</v>
      </c>
      <c r="V335">
        <v>91</v>
      </c>
      <c r="W335">
        <v>101</v>
      </c>
      <c r="X335">
        <v>122</v>
      </c>
      <c r="Y335">
        <v>26</v>
      </c>
      <c r="AF335">
        <v>433</v>
      </c>
      <c r="AG335" t="s">
        <v>958</v>
      </c>
    </row>
    <row r="336" spans="1:33" x14ac:dyDescent="0.3">
      <c r="A336">
        <v>1</v>
      </c>
      <c r="C336" t="s">
        <v>363</v>
      </c>
      <c r="J336">
        <v>24</v>
      </c>
      <c r="K336">
        <v>30</v>
      </c>
      <c r="L336">
        <v>35</v>
      </c>
      <c r="M336">
        <v>26</v>
      </c>
      <c r="N336">
        <v>4</v>
      </c>
      <c r="O336">
        <v>1</v>
      </c>
      <c r="P336">
        <v>1</v>
      </c>
      <c r="Q336">
        <v>1</v>
      </c>
      <c r="R336">
        <v>1</v>
      </c>
      <c r="T336">
        <v>1</v>
      </c>
      <c r="AF336">
        <v>124</v>
      </c>
      <c r="AG336" t="s">
        <v>958</v>
      </c>
    </row>
    <row r="337" spans="1:33" x14ac:dyDescent="0.3">
      <c r="A337">
        <v>1</v>
      </c>
      <c r="C337" t="s">
        <v>364</v>
      </c>
      <c r="N337">
        <v>8</v>
      </c>
      <c r="P337">
        <v>7</v>
      </c>
      <c r="Q337">
        <v>7</v>
      </c>
      <c r="R337">
        <v>2</v>
      </c>
      <c r="AF337">
        <v>24</v>
      </c>
      <c r="AG337" t="s">
        <v>958</v>
      </c>
    </row>
    <row r="338" spans="1:33" x14ac:dyDescent="0.3">
      <c r="A338">
        <v>1</v>
      </c>
      <c r="C338" t="s">
        <v>974</v>
      </c>
      <c r="Z338">
        <v>26</v>
      </c>
      <c r="AA338">
        <v>120</v>
      </c>
      <c r="AB338">
        <v>285</v>
      </c>
      <c r="AC338">
        <v>308</v>
      </c>
      <c r="AD338">
        <v>202</v>
      </c>
      <c r="AE338">
        <v>80</v>
      </c>
      <c r="AF338">
        <v>1021</v>
      </c>
      <c r="AG338" t="s">
        <v>958</v>
      </c>
    </row>
    <row r="339" spans="1:33" x14ac:dyDescent="0.3">
      <c r="A339">
        <v>1</v>
      </c>
      <c r="C339" t="s">
        <v>975</v>
      </c>
      <c r="Z339">
        <v>13</v>
      </c>
      <c r="AA339">
        <v>105</v>
      </c>
      <c r="AB339">
        <v>279</v>
      </c>
      <c r="AC339">
        <v>295</v>
      </c>
      <c r="AD339">
        <v>198</v>
      </c>
      <c r="AE339">
        <v>76</v>
      </c>
      <c r="AF339">
        <v>966</v>
      </c>
      <c r="AG339" t="s">
        <v>958</v>
      </c>
    </row>
    <row r="340" spans="1:33" x14ac:dyDescent="0.3">
      <c r="A340">
        <v>1</v>
      </c>
      <c r="C340" t="s">
        <v>976</v>
      </c>
      <c r="V340">
        <v>46</v>
      </c>
      <c r="W340">
        <v>133</v>
      </c>
      <c r="X340">
        <v>246</v>
      </c>
      <c r="Y340">
        <v>249</v>
      </c>
      <c r="Z340">
        <v>104</v>
      </c>
      <c r="AA340">
        <v>18</v>
      </c>
      <c r="AF340">
        <v>796</v>
      </c>
      <c r="AG340" t="s">
        <v>958</v>
      </c>
    </row>
    <row r="341" spans="1:33" x14ac:dyDescent="0.3">
      <c r="A341">
        <v>1</v>
      </c>
      <c r="C341" t="s">
        <v>977</v>
      </c>
      <c r="V341">
        <v>41</v>
      </c>
      <c r="W341">
        <v>160</v>
      </c>
      <c r="X341">
        <v>276</v>
      </c>
      <c r="Y341">
        <v>273</v>
      </c>
      <c r="Z341">
        <v>120</v>
      </c>
      <c r="AA341">
        <v>27</v>
      </c>
      <c r="AF341">
        <v>897</v>
      </c>
      <c r="AG341" t="s">
        <v>958</v>
      </c>
    </row>
    <row r="342" spans="1:33" x14ac:dyDescent="0.3">
      <c r="A342">
        <v>1</v>
      </c>
      <c r="C342" t="s">
        <v>978</v>
      </c>
      <c r="Z342">
        <v>16</v>
      </c>
      <c r="AA342">
        <v>94</v>
      </c>
      <c r="AB342">
        <v>269</v>
      </c>
      <c r="AC342">
        <v>283</v>
      </c>
      <c r="AD342">
        <v>183</v>
      </c>
      <c r="AE342">
        <v>68</v>
      </c>
      <c r="AF342">
        <v>913</v>
      </c>
      <c r="AG342" t="s">
        <v>958</v>
      </c>
    </row>
    <row r="343" spans="1:33" x14ac:dyDescent="0.3">
      <c r="A343">
        <v>1</v>
      </c>
      <c r="C343" t="s">
        <v>979</v>
      </c>
      <c r="Z343">
        <v>16</v>
      </c>
      <c r="AA343">
        <v>111</v>
      </c>
      <c r="AB343">
        <v>275</v>
      </c>
      <c r="AC343">
        <v>293</v>
      </c>
      <c r="AD343">
        <v>192</v>
      </c>
      <c r="AE343">
        <v>78</v>
      </c>
      <c r="AF343">
        <v>965</v>
      </c>
      <c r="AG343" t="s">
        <v>958</v>
      </c>
    </row>
    <row r="344" spans="1:33" x14ac:dyDescent="0.3">
      <c r="A344">
        <v>1</v>
      </c>
      <c r="C344" t="s">
        <v>980</v>
      </c>
      <c r="V344">
        <v>57</v>
      </c>
      <c r="W344">
        <v>175</v>
      </c>
      <c r="X344">
        <v>285</v>
      </c>
      <c r="Y344">
        <v>291</v>
      </c>
      <c r="Z344">
        <v>139</v>
      </c>
      <c r="AA344">
        <v>40</v>
      </c>
      <c r="AF344">
        <v>987</v>
      </c>
      <c r="AG344" t="s">
        <v>958</v>
      </c>
    </row>
    <row r="345" spans="1:33" x14ac:dyDescent="0.3">
      <c r="A345">
        <v>1</v>
      </c>
      <c r="C345" t="s">
        <v>981</v>
      </c>
      <c r="V345">
        <v>53</v>
      </c>
      <c r="W345">
        <v>176</v>
      </c>
      <c r="X345">
        <v>289</v>
      </c>
      <c r="Y345">
        <v>296</v>
      </c>
      <c r="Z345">
        <v>134</v>
      </c>
      <c r="AA345">
        <v>34</v>
      </c>
      <c r="AF345">
        <v>982</v>
      </c>
      <c r="AG345" t="s">
        <v>958</v>
      </c>
    </row>
    <row r="346" spans="1:33" x14ac:dyDescent="0.3">
      <c r="A346">
        <v>1</v>
      </c>
      <c r="C346" t="s">
        <v>982</v>
      </c>
      <c r="V346">
        <v>41</v>
      </c>
      <c r="W346">
        <v>98</v>
      </c>
      <c r="X346">
        <v>209</v>
      </c>
      <c r="Y346">
        <v>221</v>
      </c>
      <c r="Z346">
        <v>106</v>
      </c>
      <c r="AA346">
        <v>13</v>
      </c>
      <c r="AF346">
        <v>688</v>
      </c>
      <c r="AG346" t="s">
        <v>958</v>
      </c>
    </row>
    <row r="347" spans="1:33" x14ac:dyDescent="0.3">
      <c r="A347">
        <v>1</v>
      </c>
      <c r="C347" t="s">
        <v>983</v>
      </c>
      <c r="V347">
        <v>44</v>
      </c>
      <c r="W347">
        <v>84</v>
      </c>
      <c r="X347">
        <v>210</v>
      </c>
      <c r="Y347">
        <v>206</v>
      </c>
      <c r="Z347">
        <v>117</v>
      </c>
      <c r="AA347">
        <v>24</v>
      </c>
      <c r="AF347">
        <v>685</v>
      </c>
      <c r="AG347" t="s">
        <v>958</v>
      </c>
    </row>
    <row r="348" spans="1:33" x14ac:dyDescent="0.3">
      <c r="A348">
        <v>1</v>
      </c>
      <c r="C348" t="s">
        <v>984</v>
      </c>
      <c r="X348">
        <v>101</v>
      </c>
      <c r="Y348">
        <v>96</v>
      </c>
      <c r="Z348">
        <v>82</v>
      </c>
      <c r="AA348">
        <v>85</v>
      </c>
      <c r="AB348">
        <v>212</v>
      </c>
      <c r="AC348">
        <v>233</v>
      </c>
      <c r="AD348">
        <v>146</v>
      </c>
      <c r="AE348">
        <v>65</v>
      </c>
      <c r="AF348">
        <v>1020</v>
      </c>
      <c r="AG348" t="s">
        <v>958</v>
      </c>
    </row>
    <row r="349" spans="1:33" x14ac:dyDescent="0.3">
      <c r="A349">
        <v>1</v>
      </c>
      <c r="C349" t="s">
        <v>985</v>
      </c>
      <c r="X349">
        <v>108</v>
      </c>
      <c r="Y349">
        <v>111</v>
      </c>
      <c r="Z349">
        <v>103</v>
      </c>
      <c r="AA349">
        <v>105</v>
      </c>
      <c r="AB349">
        <v>229</v>
      </c>
      <c r="AC349">
        <v>254</v>
      </c>
      <c r="AD349">
        <v>158</v>
      </c>
      <c r="AE349">
        <v>75</v>
      </c>
      <c r="AF349">
        <v>1143</v>
      </c>
      <c r="AG349" t="s">
        <v>958</v>
      </c>
    </row>
    <row r="350" spans="1:33" x14ac:dyDescent="0.3">
      <c r="A350">
        <v>1</v>
      </c>
      <c r="C350" t="s">
        <v>986</v>
      </c>
      <c r="E350">
        <v>39</v>
      </c>
      <c r="F350">
        <v>33</v>
      </c>
      <c r="G350">
        <v>59</v>
      </c>
      <c r="H350">
        <v>61</v>
      </c>
      <c r="I350">
        <v>29</v>
      </c>
      <c r="J350">
        <v>18</v>
      </c>
      <c r="K350">
        <v>9</v>
      </c>
      <c r="L350">
        <v>10</v>
      </c>
      <c r="AF350">
        <v>258</v>
      </c>
      <c r="AG350" t="s">
        <v>958</v>
      </c>
    </row>
    <row r="351" spans="1:33" x14ac:dyDescent="0.3">
      <c r="A351">
        <v>1</v>
      </c>
      <c r="C351" t="s">
        <v>1829</v>
      </c>
      <c r="E351">
        <v>18</v>
      </c>
      <c r="F351">
        <v>39</v>
      </c>
      <c r="G351">
        <v>48</v>
      </c>
      <c r="H351">
        <v>59</v>
      </c>
      <c r="I351">
        <v>34</v>
      </c>
      <c r="J351">
        <v>31</v>
      </c>
      <c r="K351">
        <v>13</v>
      </c>
      <c r="L351">
        <v>8</v>
      </c>
      <c r="AF351">
        <v>250</v>
      </c>
      <c r="AG351" t="s">
        <v>958</v>
      </c>
    </row>
    <row r="352" spans="1:33" x14ac:dyDescent="0.3">
      <c r="A352">
        <v>1</v>
      </c>
      <c r="C352" t="s">
        <v>987</v>
      </c>
      <c r="E352">
        <v>67</v>
      </c>
      <c r="F352">
        <v>114</v>
      </c>
      <c r="G352">
        <v>140</v>
      </c>
      <c r="H352">
        <v>144</v>
      </c>
      <c r="I352">
        <v>97</v>
      </c>
      <c r="J352">
        <v>43</v>
      </c>
      <c r="K352">
        <v>23</v>
      </c>
      <c r="L352">
        <v>16</v>
      </c>
      <c r="AF352">
        <v>644</v>
      </c>
      <c r="AG352" t="s">
        <v>958</v>
      </c>
    </row>
    <row r="353" spans="1:33" x14ac:dyDescent="0.3">
      <c r="A353">
        <v>1</v>
      </c>
      <c r="C353" t="s">
        <v>1828</v>
      </c>
      <c r="G353">
        <v>14</v>
      </c>
      <c r="AF353">
        <v>14</v>
      </c>
      <c r="AG353" t="s">
        <v>958</v>
      </c>
    </row>
    <row r="354" spans="1:33" x14ac:dyDescent="0.3">
      <c r="A354">
        <v>1</v>
      </c>
      <c r="C354" t="s">
        <v>988</v>
      </c>
      <c r="K354">
        <v>32</v>
      </c>
      <c r="L354">
        <v>46</v>
      </c>
      <c r="M354">
        <v>62</v>
      </c>
      <c r="N354">
        <v>76</v>
      </c>
      <c r="O354">
        <v>71</v>
      </c>
      <c r="P354">
        <v>67</v>
      </c>
      <c r="Q354">
        <v>65</v>
      </c>
      <c r="R354">
        <v>65</v>
      </c>
      <c r="S354">
        <v>59</v>
      </c>
      <c r="T354">
        <v>44</v>
      </c>
      <c r="U354">
        <v>32</v>
      </c>
      <c r="V354">
        <v>17</v>
      </c>
      <c r="AF354">
        <v>636</v>
      </c>
      <c r="AG354" t="s">
        <v>958</v>
      </c>
    </row>
    <row r="355" spans="1:33" x14ac:dyDescent="0.3">
      <c r="A355">
        <v>1</v>
      </c>
      <c r="C355" t="s">
        <v>989</v>
      </c>
      <c r="K355">
        <v>30</v>
      </c>
      <c r="L355">
        <v>53</v>
      </c>
      <c r="M355">
        <v>52</v>
      </c>
      <c r="N355">
        <v>52</v>
      </c>
      <c r="O355">
        <v>52</v>
      </c>
      <c r="P355">
        <v>55</v>
      </c>
      <c r="Q355">
        <v>52</v>
      </c>
      <c r="R355">
        <v>47</v>
      </c>
      <c r="S355">
        <v>39</v>
      </c>
      <c r="T355">
        <v>19</v>
      </c>
      <c r="U355">
        <v>13</v>
      </c>
      <c r="V355">
        <v>3</v>
      </c>
      <c r="AF355">
        <v>467</v>
      </c>
      <c r="AG355" t="s">
        <v>958</v>
      </c>
    </row>
    <row r="356" spans="1:33" x14ac:dyDescent="0.3">
      <c r="A356">
        <v>1</v>
      </c>
      <c r="C356" t="s">
        <v>1827</v>
      </c>
      <c r="K356">
        <v>31</v>
      </c>
      <c r="L356">
        <v>56</v>
      </c>
      <c r="M356">
        <v>56</v>
      </c>
      <c r="N356">
        <v>56</v>
      </c>
      <c r="O356">
        <v>59</v>
      </c>
      <c r="P356">
        <v>57</v>
      </c>
      <c r="Q356">
        <v>62</v>
      </c>
      <c r="R356">
        <v>63</v>
      </c>
      <c r="S356">
        <v>46</v>
      </c>
      <c r="T356">
        <v>38</v>
      </c>
      <c r="U356">
        <v>31</v>
      </c>
      <c r="V356">
        <v>21</v>
      </c>
      <c r="AF356">
        <v>576</v>
      </c>
      <c r="AG356" t="s">
        <v>958</v>
      </c>
    </row>
    <row r="357" spans="1:33" x14ac:dyDescent="0.3">
      <c r="A357">
        <v>1</v>
      </c>
      <c r="C357" t="s">
        <v>1826</v>
      </c>
      <c r="K357">
        <v>34</v>
      </c>
      <c r="L357">
        <v>58</v>
      </c>
      <c r="M357">
        <v>59</v>
      </c>
      <c r="N357">
        <v>59</v>
      </c>
      <c r="O357">
        <v>62</v>
      </c>
      <c r="P357">
        <v>61</v>
      </c>
      <c r="Q357">
        <v>70</v>
      </c>
      <c r="R357">
        <v>62</v>
      </c>
      <c r="S357">
        <v>48</v>
      </c>
      <c r="T357">
        <v>36</v>
      </c>
      <c r="U357">
        <v>39</v>
      </c>
      <c r="V357">
        <v>24</v>
      </c>
      <c r="AF357">
        <v>612</v>
      </c>
      <c r="AG357" t="s">
        <v>958</v>
      </c>
    </row>
    <row r="358" spans="1:33" x14ac:dyDescent="0.3">
      <c r="A358">
        <v>1</v>
      </c>
      <c r="C358" t="s">
        <v>1825</v>
      </c>
      <c r="K358">
        <v>53</v>
      </c>
      <c r="L358">
        <v>105</v>
      </c>
      <c r="M358">
        <v>95</v>
      </c>
      <c r="N358">
        <v>104</v>
      </c>
      <c r="O358">
        <v>109</v>
      </c>
      <c r="P358">
        <v>106</v>
      </c>
      <c r="Q358">
        <v>100</v>
      </c>
      <c r="R358">
        <v>98</v>
      </c>
      <c r="S358">
        <v>81</v>
      </c>
      <c r="T358">
        <v>61</v>
      </c>
      <c r="U358">
        <v>57</v>
      </c>
      <c r="V358">
        <v>38</v>
      </c>
      <c r="AF358">
        <v>1007</v>
      </c>
      <c r="AG358" t="s">
        <v>958</v>
      </c>
    </row>
    <row r="359" spans="1:33" x14ac:dyDescent="0.3">
      <c r="A359">
        <v>1</v>
      </c>
      <c r="C359" t="s">
        <v>1824</v>
      </c>
      <c r="K359">
        <v>8</v>
      </c>
      <c r="L359">
        <v>26</v>
      </c>
      <c r="M359">
        <v>24</v>
      </c>
      <c r="N359">
        <v>26</v>
      </c>
      <c r="O359">
        <v>25</v>
      </c>
      <c r="P359">
        <v>16</v>
      </c>
      <c r="Q359">
        <v>18</v>
      </c>
      <c r="R359">
        <v>13</v>
      </c>
      <c r="S359">
        <v>11</v>
      </c>
      <c r="T359">
        <v>7</v>
      </c>
      <c r="U359">
        <v>6</v>
      </c>
      <c r="AF359">
        <v>180</v>
      </c>
      <c r="AG359" t="s">
        <v>958</v>
      </c>
    </row>
    <row r="360" spans="1:33" x14ac:dyDescent="0.3">
      <c r="A360">
        <v>1</v>
      </c>
      <c r="C360" t="s">
        <v>990</v>
      </c>
      <c r="K360">
        <v>12</v>
      </c>
      <c r="L360">
        <v>29</v>
      </c>
      <c r="M360">
        <v>26</v>
      </c>
      <c r="N360">
        <v>24</v>
      </c>
      <c r="O360">
        <v>24</v>
      </c>
      <c r="P360">
        <v>23</v>
      </c>
      <c r="Q360">
        <v>22</v>
      </c>
      <c r="R360">
        <v>18</v>
      </c>
      <c r="S360">
        <v>11</v>
      </c>
      <c r="T360">
        <v>9</v>
      </c>
      <c r="U360">
        <v>1</v>
      </c>
      <c r="AF360">
        <v>199</v>
      </c>
      <c r="AG360" t="s">
        <v>958</v>
      </c>
    </row>
    <row r="361" spans="1:33" x14ac:dyDescent="0.3">
      <c r="A361">
        <v>1</v>
      </c>
      <c r="C361" t="s">
        <v>1823</v>
      </c>
      <c r="K361">
        <v>45</v>
      </c>
      <c r="L361">
        <v>64</v>
      </c>
      <c r="M361">
        <v>70</v>
      </c>
      <c r="N361">
        <v>55</v>
      </c>
      <c r="O361">
        <v>59</v>
      </c>
      <c r="P361">
        <v>57</v>
      </c>
      <c r="Q361">
        <v>62</v>
      </c>
      <c r="R361">
        <v>60</v>
      </c>
      <c r="S361">
        <v>42</v>
      </c>
      <c r="T361">
        <v>42</v>
      </c>
      <c r="U361">
        <v>25</v>
      </c>
      <c r="V361">
        <v>25</v>
      </c>
      <c r="AF361">
        <v>606</v>
      </c>
      <c r="AG361" t="s">
        <v>958</v>
      </c>
    </row>
    <row r="362" spans="1:33" x14ac:dyDescent="0.3">
      <c r="A362">
        <v>1</v>
      </c>
      <c r="C362" t="s">
        <v>1822</v>
      </c>
      <c r="K362">
        <v>21</v>
      </c>
      <c r="L362">
        <v>27</v>
      </c>
      <c r="M362">
        <v>35</v>
      </c>
      <c r="N362">
        <v>40</v>
      </c>
      <c r="O362">
        <v>39</v>
      </c>
      <c r="P362">
        <v>33</v>
      </c>
      <c r="Q362">
        <v>31</v>
      </c>
      <c r="R362">
        <v>32</v>
      </c>
      <c r="S362">
        <v>23</v>
      </c>
      <c r="T362">
        <v>11</v>
      </c>
      <c r="U362">
        <v>7</v>
      </c>
      <c r="V362">
        <v>2</v>
      </c>
      <c r="AF362">
        <v>301</v>
      </c>
      <c r="AG362" t="s">
        <v>958</v>
      </c>
    </row>
    <row r="363" spans="1:33" x14ac:dyDescent="0.3">
      <c r="A363">
        <v>1</v>
      </c>
      <c r="C363" t="s">
        <v>1821</v>
      </c>
      <c r="D363">
        <v>8</v>
      </c>
      <c r="AF363">
        <v>8</v>
      </c>
      <c r="AG363" t="s">
        <v>958</v>
      </c>
    </row>
    <row r="364" spans="1:33" x14ac:dyDescent="0.3">
      <c r="A364">
        <v>1</v>
      </c>
      <c r="C364" t="s">
        <v>1820</v>
      </c>
      <c r="D364">
        <v>3</v>
      </c>
      <c r="E364">
        <v>6</v>
      </c>
      <c r="F364">
        <v>2</v>
      </c>
      <c r="G364">
        <v>11</v>
      </c>
      <c r="H364">
        <v>14</v>
      </c>
      <c r="I364">
        <v>12</v>
      </c>
      <c r="J364">
        <v>4</v>
      </c>
      <c r="K364">
        <v>2</v>
      </c>
      <c r="AF364">
        <v>54</v>
      </c>
      <c r="AG364" t="s">
        <v>958</v>
      </c>
    </row>
    <row r="365" spans="1:33" x14ac:dyDescent="0.3">
      <c r="A365">
        <v>1</v>
      </c>
      <c r="C365" t="s">
        <v>1819</v>
      </c>
      <c r="D365">
        <v>6</v>
      </c>
      <c r="F365">
        <v>15</v>
      </c>
      <c r="G365">
        <v>7</v>
      </c>
      <c r="H365">
        <v>5</v>
      </c>
      <c r="I365">
        <v>9</v>
      </c>
      <c r="J365">
        <v>7</v>
      </c>
      <c r="K365">
        <v>11</v>
      </c>
      <c r="AF365">
        <v>60</v>
      </c>
      <c r="AG365" t="s">
        <v>958</v>
      </c>
    </row>
    <row r="366" spans="1:33" x14ac:dyDescent="0.3">
      <c r="A366">
        <v>1</v>
      </c>
      <c r="C366" t="s">
        <v>1818</v>
      </c>
      <c r="G366">
        <v>2</v>
      </c>
      <c r="AF366">
        <v>2</v>
      </c>
      <c r="AG366" t="s">
        <v>958</v>
      </c>
    </row>
    <row r="367" spans="1:33" x14ac:dyDescent="0.3">
      <c r="A367">
        <v>1</v>
      </c>
      <c r="C367" t="s">
        <v>1817</v>
      </c>
      <c r="D367">
        <v>4</v>
      </c>
      <c r="E367">
        <v>15</v>
      </c>
      <c r="F367">
        <v>21</v>
      </c>
      <c r="G367">
        <v>26</v>
      </c>
      <c r="H367">
        <v>27</v>
      </c>
      <c r="I367">
        <v>30</v>
      </c>
      <c r="J367">
        <v>27</v>
      </c>
      <c r="K367">
        <v>26</v>
      </c>
      <c r="AF367">
        <v>176</v>
      </c>
      <c r="AG367" t="s">
        <v>958</v>
      </c>
    </row>
    <row r="368" spans="1:33" x14ac:dyDescent="0.3">
      <c r="A368">
        <v>1</v>
      </c>
      <c r="C368" t="s">
        <v>1816</v>
      </c>
      <c r="E368">
        <v>5</v>
      </c>
      <c r="F368">
        <v>87</v>
      </c>
      <c r="G368">
        <v>116</v>
      </c>
      <c r="H368">
        <v>123</v>
      </c>
      <c r="I368">
        <v>129</v>
      </c>
      <c r="J368">
        <v>119</v>
      </c>
      <c r="K368">
        <v>53</v>
      </c>
      <c r="AF368">
        <v>632</v>
      </c>
      <c r="AG368" t="s">
        <v>958</v>
      </c>
    </row>
    <row r="369" spans="1:33" x14ac:dyDescent="0.3">
      <c r="A369">
        <v>1</v>
      </c>
      <c r="C369" t="s">
        <v>1815</v>
      </c>
      <c r="E369">
        <v>2</v>
      </c>
      <c r="J369">
        <v>1</v>
      </c>
      <c r="AF369">
        <v>3</v>
      </c>
      <c r="AG369" t="s">
        <v>958</v>
      </c>
    </row>
    <row r="370" spans="1:33" x14ac:dyDescent="0.3">
      <c r="A370">
        <v>1</v>
      </c>
      <c r="C370" t="s">
        <v>1814</v>
      </c>
      <c r="D370">
        <v>3</v>
      </c>
      <c r="E370">
        <v>17</v>
      </c>
      <c r="F370">
        <v>2</v>
      </c>
      <c r="G370">
        <v>2</v>
      </c>
      <c r="AF370">
        <v>24</v>
      </c>
      <c r="AG370" t="s">
        <v>958</v>
      </c>
    </row>
    <row r="371" spans="1:33" x14ac:dyDescent="0.3">
      <c r="A371">
        <v>1</v>
      </c>
      <c r="C371" t="s">
        <v>1813</v>
      </c>
      <c r="D371">
        <v>5</v>
      </c>
      <c r="F371">
        <v>19</v>
      </c>
      <c r="K371">
        <v>4</v>
      </c>
      <c r="AF371">
        <v>28</v>
      </c>
      <c r="AG371" t="s">
        <v>958</v>
      </c>
    </row>
    <row r="372" spans="1:33" x14ac:dyDescent="0.3">
      <c r="A372">
        <v>1</v>
      </c>
      <c r="C372" t="s">
        <v>1812</v>
      </c>
      <c r="E372">
        <v>1</v>
      </c>
      <c r="AF372">
        <v>1</v>
      </c>
      <c r="AG372" t="s">
        <v>958</v>
      </c>
    </row>
    <row r="373" spans="1:33" x14ac:dyDescent="0.3">
      <c r="A373">
        <v>1</v>
      </c>
      <c r="C373" t="s">
        <v>1811</v>
      </c>
      <c r="D373">
        <v>3</v>
      </c>
      <c r="E373">
        <v>2</v>
      </c>
      <c r="F373">
        <v>20</v>
      </c>
      <c r="G373">
        <v>24</v>
      </c>
      <c r="H373">
        <v>11</v>
      </c>
      <c r="AF373">
        <v>60</v>
      </c>
      <c r="AG373" t="s">
        <v>958</v>
      </c>
    </row>
    <row r="374" spans="1:33" x14ac:dyDescent="0.3">
      <c r="A374">
        <v>1</v>
      </c>
      <c r="C374" t="s">
        <v>1810</v>
      </c>
      <c r="D374">
        <v>13</v>
      </c>
      <c r="AF374">
        <v>13</v>
      </c>
      <c r="AG374" t="s">
        <v>958</v>
      </c>
    </row>
    <row r="375" spans="1:33" x14ac:dyDescent="0.3">
      <c r="A375">
        <v>1</v>
      </c>
      <c r="C375" t="s">
        <v>1809</v>
      </c>
      <c r="F375">
        <v>12</v>
      </c>
      <c r="AF375">
        <v>12</v>
      </c>
      <c r="AG375" t="s">
        <v>958</v>
      </c>
    </row>
    <row r="376" spans="1:33" x14ac:dyDescent="0.3">
      <c r="A376">
        <v>1</v>
      </c>
      <c r="C376" t="s">
        <v>1808</v>
      </c>
      <c r="E376">
        <v>2</v>
      </c>
      <c r="F376">
        <v>2</v>
      </c>
      <c r="G376">
        <v>1</v>
      </c>
      <c r="H376">
        <v>3</v>
      </c>
      <c r="I376">
        <v>1</v>
      </c>
      <c r="AF376">
        <v>9</v>
      </c>
      <c r="AG376" t="s">
        <v>958</v>
      </c>
    </row>
    <row r="377" spans="1:33" x14ac:dyDescent="0.3">
      <c r="A377">
        <v>1</v>
      </c>
      <c r="C377" t="s">
        <v>1807</v>
      </c>
      <c r="E377">
        <v>9</v>
      </c>
      <c r="F377">
        <v>31</v>
      </c>
      <c r="G377">
        <v>42</v>
      </c>
      <c r="H377">
        <v>43</v>
      </c>
      <c r="I377">
        <v>34</v>
      </c>
      <c r="J377">
        <v>28</v>
      </c>
      <c r="K377">
        <v>24</v>
      </c>
      <c r="AF377">
        <v>211</v>
      </c>
      <c r="AG377" t="s">
        <v>958</v>
      </c>
    </row>
    <row r="378" spans="1:33" x14ac:dyDescent="0.3">
      <c r="A378">
        <v>1</v>
      </c>
      <c r="C378" t="s">
        <v>1806</v>
      </c>
      <c r="D378">
        <v>1</v>
      </c>
      <c r="E378">
        <v>3</v>
      </c>
      <c r="F378">
        <v>11</v>
      </c>
      <c r="G378">
        <v>9</v>
      </c>
      <c r="H378">
        <v>5</v>
      </c>
      <c r="I378">
        <v>8</v>
      </c>
      <c r="J378">
        <v>4</v>
      </c>
      <c r="K378">
        <v>3</v>
      </c>
      <c r="AF378">
        <v>44</v>
      </c>
      <c r="AG378" t="s">
        <v>958</v>
      </c>
    </row>
    <row r="379" spans="1:33" x14ac:dyDescent="0.3">
      <c r="A379">
        <v>1</v>
      </c>
      <c r="C379" t="s">
        <v>1805</v>
      </c>
      <c r="D379">
        <v>3</v>
      </c>
      <c r="AF379">
        <v>3</v>
      </c>
      <c r="AG379" t="s">
        <v>958</v>
      </c>
    </row>
    <row r="380" spans="1:33" x14ac:dyDescent="0.3">
      <c r="A380">
        <v>1</v>
      </c>
      <c r="C380" t="s">
        <v>1804</v>
      </c>
      <c r="D380">
        <v>1</v>
      </c>
      <c r="AF380">
        <v>1</v>
      </c>
      <c r="AG380" t="s">
        <v>958</v>
      </c>
    </row>
    <row r="381" spans="1:33" x14ac:dyDescent="0.3">
      <c r="A381">
        <v>1</v>
      </c>
      <c r="C381" t="s">
        <v>1803</v>
      </c>
      <c r="D381">
        <v>3</v>
      </c>
      <c r="E381">
        <v>14</v>
      </c>
      <c r="AF381">
        <v>17</v>
      </c>
      <c r="AG381" t="s">
        <v>958</v>
      </c>
    </row>
    <row r="382" spans="1:33" x14ac:dyDescent="0.3">
      <c r="A382">
        <v>1</v>
      </c>
      <c r="C382" t="s">
        <v>1802</v>
      </c>
      <c r="E382">
        <v>2</v>
      </c>
      <c r="F382">
        <v>5</v>
      </c>
      <c r="G382">
        <v>8</v>
      </c>
      <c r="H382">
        <v>7</v>
      </c>
      <c r="I382">
        <v>7</v>
      </c>
      <c r="J382">
        <v>3</v>
      </c>
      <c r="AF382">
        <v>32</v>
      </c>
      <c r="AG382" t="s">
        <v>958</v>
      </c>
    </row>
    <row r="383" spans="1:33" x14ac:dyDescent="0.3">
      <c r="A383">
        <v>1</v>
      </c>
      <c r="C383" t="s">
        <v>1801</v>
      </c>
      <c r="D383">
        <v>1</v>
      </c>
      <c r="E383">
        <v>6</v>
      </c>
      <c r="F383">
        <v>9</v>
      </c>
      <c r="G383">
        <v>13</v>
      </c>
      <c r="H383">
        <v>15</v>
      </c>
      <c r="I383">
        <v>12</v>
      </c>
      <c r="J383">
        <v>7</v>
      </c>
      <c r="K383">
        <v>6</v>
      </c>
      <c r="AF383">
        <v>69</v>
      </c>
      <c r="AG383" t="s">
        <v>958</v>
      </c>
    </row>
    <row r="384" spans="1:33" x14ac:dyDescent="0.3">
      <c r="A384">
        <v>1</v>
      </c>
      <c r="C384" t="s">
        <v>1800</v>
      </c>
      <c r="D384">
        <v>2</v>
      </c>
      <c r="AF384">
        <v>2</v>
      </c>
      <c r="AG384" t="s">
        <v>958</v>
      </c>
    </row>
    <row r="385" spans="1:33" x14ac:dyDescent="0.3">
      <c r="A385">
        <v>1</v>
      </c>
      <c r="C385" t="s">
        <v>1799</v>
      </c>
      <c r="D385">
        <v>5</v>
      </c>
      <c r="E385">
        <v>1</v>
      </c>
      <c r="F385">
        <v>13</v>
      </c>
      <c r="G385">
        <v>9</v>
      </c>
      <c r="H385">
        <v>5</v>
      </c>
      <c r="I385">
        <v>7</v>
      </c>
      <c r="J385">
        <v>5</v>
      </c>
      <c r="K385">
        <v>2</v>
      </c>
      <c r="AF385">
        <v>47</v>
      </c>
      <c r="AG385" t="s">
        <v>958</v>
      </c>
    </row>
    <row r="386" spans="1:33" x14ac:dyDescent="0.3">
      <c r="A386">
        <v>1</v>
      </c>
      <c r="C386" t="s">
        <v>1798</v>
      </c>
      <c r="D386">
        <v>4</v>
      </c>
      <c r="AF386">
        <v>4</v>
      </c>
      <c r="AG386" t="s">
        <v>958</v>
      </c>
    </row>
    <row r="387" spans="1:33" x14ac:dyDescent="0.3">
      <c r="A387">
        <v>1</v>
      </c>
      <c r="C387" t="s">
        <v>1797</v>
      </c>
      <c r="D387">
        <v>5</v>
      </c>
      <c r="E387">
        <v>4</v>
      </c>
      <c r="F387">
        <v>1</v>
      </c>
      <c r="AF387">
        <v>10</v>
      </c>
      <c r="AG387" t="s">
        <v>958</v>
      </c>
    </row>
    <row r="388" spans="1:33" x14ac:dyDescent="0.3">
      <c r="A388">
        <v>1</v>
      </c>
      <c r="C388" t="s">
        <v>1796</v>
      </c>
      <c r="E388">
        <v>16</v>
      </c>
      <c r="F388">
        <v>53</v>
      </c>
      <c r="G388">
        <v>81</v>
      </c>
      <c r="H388">
        <v>91</v>
      </c>
      <c r="I388">
        <v>79</v>
      </c>
      <c r="J388">
        <v>71</v>
      </c>
      <c r="K388">
        <v>52</v>
      </c>
      <c r="AF388">
        <v>443</v>
      </c>
      <c r="AG388" t="s">
        <v>958</v>
      </c>
    </row>
    <row r="389" spans="1:33" x14ac:dyDescent="0.3">
      <c r="A389">
        <v>1</v>
      </c>
      <c r="C389" t="s">
        <v>1795</v>
      </c>
      <c r="E389">
        <v>19</v>
      </c>
      <c r="F389">
        <v>50</v>
      </c>
      <c r="G389">
        <v>77</v>
      </c>
      <c r="H389">
        <v>76</v>
      </c>
      <c r="I389">
        <v>72</v>
      </c>
      <c r="J389">
        <v>62</v>
      </c>
      <c r="K389">
        <v>53</v>
      </c>
      <c r="AF389">
        <v>409</v>
      </c>
      <c r="AG389" t="s">
        <v>958</v>
      </c>
    </row>
    <row r="390" spans="1:33" x14ac:dyDescent="0.3">
      <c r="A390">
        <v>1</v>
      </c>
      <c r="C390" t="s">
        <v>1794</v>
      </c>
      <c r="D390">
        <v>1</v>
      </c>
      <c r="E390">
        <v>11</v>
      </c>
      <c r="F390">
        <v>40</v>
      </c>
      <c r="G390">
        <v>54</v>
      </c>
      <c r="H390">
        <v>55</v>
      </c>
      <c r="I390">
        <v>54</v>
      </c>
      <c r="J390">
        <v>34</v>
      </c>
      <c r="AF390">
        <v>249</v>
      </c>
      <c r="AG390" t="s">
        <v>958</v>
      </c>
    </row>
    <row r="391" spans="1:33" x14ac:dyDescent="0.3">
      <c r="A391">
        <v>1</v>
      </c>
      <c r="C391" t="s">
        <v>1793</v>
      </c>
      <c r="D391">
        <v>3</v>
      </c>
      <c r="E391">
        <v>14</v>
      </c>
      <c r="F391">
        <v>43</v>
      </c>
      <c r="G391">
        <v>46</v>
      </c>
      <c r="H391">
        <v>54</v>
      </c>
      <c r="I391">
        <v>60</v>
      </c>
      <c r="J391">
        <v>49</v>
      </c>
      <c r="AF391">
        <v>269</v>
      </c>
      <c r="AG391" t="s">
        <v>958</v>
      </c>
    </row>
    <row r="392" spans="1:33" x14ac:dyDescent="0.3">
      <c r="A392">
        <v>1</v>
      </c>
      <c r="C392" t="s">
        <v>1792</v>
      </c>
      <c r="H392">
        <v>1</v>
      </c>
      <c r="I392">
        <v>1</v>
      </c>
      <c r="J392">
        <v>1</v>
      </c>
      <c r="AF392">
        <v>3</v>
      </c>
      <c r="AG392" t="s">
        <v>958</v>
      </c>
    </row>
    <row r="393" spans="1:33" x14ac:dyDescent="0.3">
      <c r="A393">
        <v>1</v>
      </c>
      <c r="C393" t="s">
        <v>1791</v>
      </c>
      <c r="D393">
        <v>5</v>
      </c>
      <c r="E393">
        <v>16</v>
      </c>
      <c r="F393">
        <v>36</v>
      </c>
      <c r="G393">
        <v>46</v>
      </c>
      <c r="H393">
        <v>50</v>
      </c>
      <c r="I393">
        <v>51</v>
      </c>
      <c r="J393">
        <v>41</v>
      </c>
      <c r="AF393">
        <v>245</v>
      </c>
      <c r="AG393" t="s">
        <v>958</v>
      </c>
    </row>
    <row r="394" spans="1:33" x14ac:dyDescent="0.3">
      <c r="A394">
        <v>1</v>
      </c>
      <c r="C394" t="s">
        <v>1790</v>
      </c>
      <c r="D394">
        <v>20</v>
      </c>
      <c r="E394">
        <v>53</v>
      </c>
      <c r="F394">
        <v>95</v>
      </c>
      <c r="G394">
        <v>110</v>
      </c>
      <c r="H394">
        <v>125</v>
      </c>
      <c r="I394">
        <v>118</v>
      </c>
      <c r="J394">
        <v>109</v>
      </c>
      <c r="AF394">
        <v>630</v>
      </c>
      <c r="AG394" t="s">
        <v>958</v>
      </c>
    </row>
    <row r="395" spans="1:33" x14ac:dyDescent="0.3">
      <c r="A395">
        <v>1</v>
      </c>
      <c r="C395" t="s">
        <v>1789</v>
      </c>
      <c r="D395">
        <v>4</v>
      </c>
      <c r="E395">
        <v>13</v>
      </c>
      <c r="F395">
        <v>42</v>
      </c>
      <c r="G395">
        <v>58</v>
      </c>
      <c r="H395">
        <v>65</v>
      </c>
      <c r="I395">
        <v>68</v>
      </c>
      <c r="J395">
        <v>50</v>
      </c>
      <c r="AF395">
        <v>300</v>
      </c>
      <c r="AG395" t="s">
        <v>958</v>
      </c>
    </row>
    <row r="396" spans="1:33" x14ac:dyDescent="0.3">
      <c r="A396">
        <v>1</v>
      </c>
      <c r="C396" t="s">
        <v>1788</v>
      </c>
      <c r="D396">
        <v>3</v>
      </c>
      <c r="E396">
        <v>35</v>
      </c>
      <c r="F396">
        <v>59</v>
      </c>
      <c r="G396">
        <v>69</v>
      </c>
      <c r="H396">
        <v>72</v>
      </c>
      <c r="I396">
        <v>66</v>
      </c>
      <c r="J396">
        <v>58</v>
      </c>
      <c r="AF396">
        <v>362</v>
      </c>
      <c r="AG396" t="s">
        <v>958</v>
      </c>
    </row>
    <row r="397" spans="1:33" x14ac:dyDescent="0.3">
      <c r="A397">
        <v>1</v>
      </c>
      <c r="C397" t="s">
        <v>1787</v>
      </c>
      <c r="E397">
        <v>2</v>
      </c>
      <c r="F397">
        <v>17</v>
      </c>
      <c r="G397">
        <v>22</v>
      </c>
      <c r="H397">
        <v>26</v>
      </c>
      <c r="I397">
        <v>23</v>
      </c>
      <c r="J397">
        <v>16</v>
      </c>
      <c r="AF397">
        <v>106</v>
      </c>
      <c r="AG397" t="s">
        <v>958</v>
      </c>
    </row>
    <row r="398" spans="1:33" x14ac:dyDescent="0.3">
      <c r="A398">
        <v>1</v>
      </c>
      <c r="C398" t="s">
        <v>1786</v>
      </c>
      <c r="D398">
        <v>23</v>
      </c>
      <c r="E398">
        <v>46</v>
      </c>
      <c r="F398">
        <v>95</v>
      </c>
      <c r="G398">
        <v>102</v>
      </c>
      <c r="H398">
        <v>120</v>
      </c>
      <c r="I398">
        <v>113</v>
      </c>
      <c r="J398">
        <v>101</v>
      </c>
      <c r="AF398">
        <v>600</v>
      </c>
      <c r="AG398" t="s">
        <v>958</v>
      </c>
    </row>
    <row r="399" spans="1:33" x14ac:dyDescent="0.3">
      <c r="A399">
        <v>1</v>
      </c>
      <c r="C399" t="s">
        <v>1785</v>
      </c>
      <c r="D399">
        <v>4</v>
      </c>
      <c r="E399">
        <v>16</v>
      </c>
      <c r="F399">
        <v>38</v>
      </c>
      <c r="G399">
        <v>46</v>
      </c>
      <c r="H399">
        <v>68</v>
      </c>
      <c r="I399">
        <v>75</v>
      </c>
      <c r="J399">
        <v>55</v>
      </c>
      <c r="AF399">
        <v>302</v>
      </c>
      <c r="AG399" t="s">
        <v>958</v>
      </c>
    </row>
    <row r="400" spans="1:33" x14ac:dyDescent="0.3">
      <c r="A400">
        <v>1</v>
      </c>
      <c r="C400" t="s">
        <v>1784</v>
      </c>
      <c r="D400">
        <v>5</v>
      </c>
      <c r="E400">
        <v>28</v>
      </c>
      <c r="F400">
        <v>45</v>
      </c>
      <c r="G400">
        <v>51</v>
      </c>
      <c r="H400">
        <v>53</v>
      </c>
      <c r="I400">
        <v>57</v>
      </c>
      <c r="J400">
        <v>43</v>
      </c>
      <c r="AF400">
        <v>282</v>
      </c>
      <c r="AG400" t="s">
        <v>958</v>
      </c>
    </row>
    <row r="401" spans="1:33" x14ac:dyDescent="0.3">
      <c r="A401">
        <v>1</v>
      </c>
      <c r="C401" t="s">
        <v>1783</v>
      </c>
      <c r="D401">
        <v>4</v>
      </c>
      <c r="E401">
        <v>3</v>
      </c>
      <c r="F401">
        <v>11</v>
      </c>
      <c r="G401">
        <v>24</v>
      </c>
      <c r="H401">
        <v>27</v>
      </c>
      <c r="I401">
        <v>31</v>
      </c>
      <c r="J401">
        <v>30</v>
      </c>
      <c r="AF401">
        <v>130</v>
      </c>
      <c r="AG401" t="s">
        <v>958</v>
      </c>
    </row>
    <row r="402" spans="1:33" x14ac:dyDescent="0.3">
      <c r="A402">
        <v>1</v>
      </c>
      <c r="C402" t="s">
        <v>1782</v>
      </c>
      <c r="D402">
        <v>22</v>
      </c>
      <c r="E402">
        <v>34</v>
      </c>
      <c r="F402">
        <v>74</v>
      </c>
      <c r="G402">
        <v>76</v>
      </c>
      <c r="H402">
        <v>89</v>
      </c>
      <c r="I402">
        <v>91</v>
      </c>
      <c r="J402">
        <v>79</v>
      </c>
      <c r="AF402">
        <v>465</v>
      </c>
      <c r="AG402" t="s">
        <v>958</v>
      </c>
    </row>
    <row r="403" spans="1:33" x14ac:dyDescent="0.3">
      <c r="A403">
        <v>1</v>
      </c>
      <c r="C403" t="s">
        <v>1781</v>
      </c>
      <c r="G403">
        <v>18</v>
      </c>
      <c r="AF403">
        <v>18</v>
      </c>
      <c r="AG403" t="s">
        <v>958</v>
      </c>
    </row>
    <row r="404" spans="1:33" x14ac:dyDescent="0.3">
      <c r="A404">
        <v>1</v>
      </c>
      <c r="C404" t="s">
        <v>1780</v>
      </c>
      <c r="E404">
        <v>10</v>
      </c>
      <c r="F404">
        <v>27</v>
      </c>
      <c r="G404">
        <v>46</v>
      </c>
      <c r="H404">
        <v>51</v>
      </c>
      <c r="I404">
        <v>27</v>
      </c>
      <c r="J404">
        <v>15</v>
      </c>
      <c r="K404">
        <v>20</v>
      </c>
      <c r="L404">
        <v>24</v>
      </c>
      <c r="AF404">
        <v>220</v>
      </c>
      <c r="AG404" t="s">
        <v>958</v>
      </c>
    </row>
    <row r="405" spans="1:33" x14ac:dyDescent="0.3">
      <c r="A405">
        <v>1</v>
      </c>
      <c r="C405" t="s">
        <v>1779</v>
      </c>
      <c r="G405">
        <v>1</v>
      </c>
      <c r="H405">
        <v>4</v>
      </c>
      <c r="I405">
        <v>5</v>
      </c>
      <c r="J405">
        <v>6</v>
      </c>
      <c r="K405">
        <v>3</v>
      </c>
      <c r="AF405">
        <v>19</v>
      </c>
      <c r="AG405" t="s">
        <v>958</v>
      </c>
    </row>
    <row r="406" spans="1:33" x14ac:dyDescent="0.3">
      <c r="A406">
        <v>1</v>
      </c>
      <c r="C406" t="s">
        <v>1778</v>
      </c>
      <c r="E406">
        <v>5</v>
      </c>
      <c r="F406">
        <v>26</v>
      </c>
      <c r="G406">
        <v>42</v>
      </c>
      <c r="H406">
        <v>41</v>
      </c>
      <c r="I406">
        <v>29</v>
      </c>
      <c r="J406">
        <v>31</v>
      </c>
      <c r="K406">
        <v>36</v>
      </c>
      <c r="L406">
        <v>31</v>
      </c>
      <c r="AF406">
        <v>241</v>
      </c>
      <c r="AG406" t="s">
        <v>958</v>
      </c>
    </row>
    <row r="407" spans="1:33" x14ac:dyDescent="0.3">
      <c r="A407">
        <v>1</v>
      </c>
      <c r="C407" t="s">
        <v>1777</v>
      </c>
      <c r="E407">
        <v>7</v>
      </c>
      <c r="J407">
        <v>4</v>
      </c>
      <c r="K407">
        <v>16</v>
      </c>
      <c r="L407">
        <v>26</v>
      </c>
      <c r="AF407">
        <v>53</v>
      </c>
      <c r="AG407" t="s">
        <v>958</v>
      </c>
    </row>
    <row r="408" spans="1:33" x14ac:dyDescent="0.3">
      <c r="A408">
        <v>1</v>
      </c>
      <c r="C408" t="s">
        <v>1776</v>
      </c>
      <c r="E408">
        <v>5</v>
      </c>
      <c r="F408">
        <v>7</v>
      </c>
      <c r="G408">
        <v>13</v>
      </c>
      <c r="H408">
        <v>13</v>
      </c>
      <c r="I408">
        <v>13</v>
      </c>
      <c r="J408">
        <v>9</v>
      </c>
      <c r="K408">
        <v>8</v>
      </c>
      <c r="L408">
        <v>6</v>
      </c>
      <c r="AF408">
        <v>74</v>
      </c>
      <c r="AG408" t="s">
        <v>958</v>
      </c>
    </row>
    <row r="409" spans="1:33" x14ac:dyDescent="0.3">
      <c r="A409">
        <v>1</v>
      </c>
      <c r="C409" t="s">
        <v>1775</v>
      </c>
      <c r="E409">
        <v>1</v>
      </c>
      <c r="F409">
        <v>9</v>
      </c>
      <c r="G409">
        <v>19</v>
      </c>
      <c r="H409">
        <v>21</v>
      </c>
      <c r="I409">
        <v>19</v>
      </c>
      <c r="J409">
        <v>16</v>
      </c>
      <c r="K409">
        <v>11</v>
      </c>
      <c r="L409">
        <v>6</v>
      </c>
      <c r="AF409">
        <v>102</v>
      </c>
      <c r="AG409" t="s">
        <v>958</v>
      </c>
    </row>
    <row r="410" spans="1:33" x14ac:dyDescent="0.3">
      <c r="A410">
        <v>1</v>
      </c>
      <c r="C410" t="s">
        <v>1774</v>
      </c>
      <c r="E410">
        <v>7</v>
      </c>
      <c r="F410">
        <v>5</v>
      </c>
      <c r="G410">
        <v>12</v>
      </c>
      <c r="H410">
        <v>17</v>
      </c>
      <c r="I410">
        <v>20</v>
      </c>
      <c r="J410">
        <v>30</v>
      </c>
      <c r="K410">
        <v>36</v>
      </c>
      <c r="L410">
        <v>28</v>
      </c>
      <c r="AF410">
        <v>155</v>
      </c>
      <c r="AG410" t="s">
        <v>958</v>
      </c>
    </row>
    <row r="411" spans="1:33" x14ac:dyDescent="0.3">
      <c r="A411">
        <v>1</v>
      </c>
      <c r="C411" t="s">
        <v>1773</v>
      </c>
      <c r="H411">
        <v>11</v>
      </c>
      <c r="I411">
        <v>7</v>
      </c>
      <c r="J411">
        <v>3</v>
      </c>
      <c r="K411">
        <v>28</v>
      </c>
      <c r="L411">
        <v>33</v>
      </c>
      <c r="AF411">
        <v>82</v>
      </c>
      <c r="AG411" t="s">
        <v>958</v>
      </c>
    </row>
    <row r="412" spans="1:33" x14ac:dyDescent="0.3">
      <c r="A412">
        <v>1</v>
      </c>
      <c r="C412" t="s">
        <v>1772</v>
      </c>
      <c r="H412">
        <v>1</v>
      </c>
      <c r="AF412">
        <v>1</v>
      </c>
      <c r="AG412" t="s">
        <v>958</v>
      </c>
    </row>
    <row r="413" spans="1:33" x14ac:dyDescent="0.3">
      <c r="A413">
        <v>1</v>
      </c>
      <c r="C413" t="s">
        <v>1771</v>
      </c>
      <c r="E413">
        <v>1</v>
      </c>
      <c r="G413">
        <v>1</v>
      </c>
      <c r="H413">
        <v>3</v>
      </c>
      <c r="AF413">
        <v>5</v>
      </c>
      <c r="AG413" t="s">
        <v>958</v>
      </c>
    </row>
    <row r="414" spans="1:33" x14ac:dyDescent="0.3">
      <c r="A414">
        <v>1</v>
      </c>
      <c r="C414" t="s">
        <v>1770</v>
      </c>
      <c r="K414">
        <v>1</v>
      </c>
      <c r="AF414">
        <v>1</v>
      </c>
      <c r="AG414" t="s">
        <v>958</v>
      </c>
    </row>
    <row r="415" spans="1:33" x14ac:dyDescent="0.3">
      <c r="A415">
        <v>1</v>
      </c>
      <c r="C415" t="s">
        <v>1769</v>
      </c>
      <c r="E415">
        <v>2</v>
      </c>
      <c r="AF415">
        <v>2</v>
      </c>
      <c r="AG415" t="s">
        <v>958</v>
      </c>
    </row>
    <row r="416" spans="1:33" x14ac:dyDescent="0.3">
      <c r="A416">
        <v>1</v>
      </c>
      <c r="C416" t="s">
        <v>1768</v>
      </c>
      <c r="E416">
        <v>5</v>
      </c>
      <c r="F416">
        <v>5</v>
      </c>
      <c r="G416">
        <v>10</v>
      </c>
      <c r="H416">
        <v>12</v>
      </c>
      <c r="I416">
        <v>13</v>
      </c>
      <c r="J416">
        <v>9</v>
      </c>
      <c r="K416">
        <v>10</v>
      </c>
      <c r="L416">
        <v>7</v>
      </c>
      <c r="AF416">
        <v>71</v>
      </c>
      <c r="AG416" t="s">
        <v>958</v>
      </c>
    </row>
    <row r="417" spans="1:33" x14ac:dyDescent="0.3">
      <c r="A417">
        <v>1</v>
      </c>
      <c r="C417" t="s">
        <v>1767</v>
      </c>
      <c r="G417">
        <v>2</v>
      </c>
      <c r="AF417">
        <v>2</v>
      </c>
      <c r="AG417" t="s">
        <v>958</v>
      </c>
    </row>
    <row r="418" spans="1:33" x14ac:dyDescent="0.3">
      <c r="A418">
        <v>1</v>
      </c>
      <c r="C418" t="s">
        <v>1766</v>
      </c>
      <c r="E418">
        <v>8</v>
      </c>
      <c r="F418">
        <v>13</v>
      </c>
      <c r="G418">
        <v>22</v>
      </c>
      <c r="H418">
        <v>32</v>
      </c>
      <c r="I418">
        <v>33</v>
      </c>
      <c r="J418">
        <v>32</v>
      </c>
      <c r="K418">
        <v>21</v>
      </c>
      <c r="L418">
        <v>12</v>
      </c>
      <c r="AF418">
        <v>173</v>
      </c>
      <c r="AG418" t="s">
        <v>958</v>
      </c>
    </row>
    <row r="419" spans="1:33" x14ac:dyDescent="0.3">
      <c r="A419">
        <v>1</v>
      </c>
      <c r="C419" t="s">
        <v>1765</v>
      </c>
      <c r="E419">
        <v>9</v>
      </c>
      <c r="F419">
        <v>16</v>
      </c>
      <c r="G419">
        <v>35</v>
      </c>
      <c r="H419">
        <v>50</v>
      </c>
      <c r="I419">
        <v>51</v>
      </c>
      <c r="J419">
        <v>48</v>
      </c>
      <c r="K419">
        <v>36</v>
      </c>
      <c r="L419">
        <v>23</v>
      </c>
      <c r="AF419">
        <v>268</v>
      </c>
      <c r="AG419" t="s">
        <v>958</v>
      </c>
    </row>
    <row r="420" spans="1:33" x14ac:dyDescent="0.3">
      <c r="A420">
        <v>1</v>
      </c>
      <c r="C420" t="s">
        <v>1764</v>
      </c>
      <c r="E420">
        <v>7</v>
      </c>
      <c r="F420">
        <v>12</v>
      </c>
      <c r="G420">
        <v>21</v>
      </c>
      <c r="H420">
        <v>21</v>
      </c>
      <c r="I420">
        <v>17</v>
      </c>
      <c r="J420">
        <v>13</v>
      </c>
      <c r="K420">
        <v>13</v>
      </c>
      <c r="L420">
        <v>13</v>
      </c>
      <c r="AF420">
        <v>117</v>
      </c>
      <c r="AG420" t="s">
        <v>958</v>
      </c>
    </row>
    <row r="421" spans="1:33" x14ac:dyDescent="0.3">
      <c r="A421">
        <v>1</v>
      </c>
      <c r="C421" t="s">
        <v>1763</v>
      </c>
      <c r="F421">
        <v>7</v>
      </c>
      <c r="G421">
        <v>30</v>
      </c>
      <c r="H421">
        <v>74</v>
      </c>
      <c r="I421">
        <v>71</v>
      </c>
      <c r="J421">
        <v>71</v>
      </c>
      <c r="K421">
        <v>76</v>
      </c>
      <c r="L421">
        <v>28</v>
      </c>
      <c r="AF421">
        <v>357</v>
      </c>
      <c r="AG421" t="s">
        <v>958</v>
      </c>
    </row>
    <row r="422" spans="1:33" x14ac:dyDescent="0.3">
      <c r="A422">
        <v>1</v>
      </c>
      <c r="C422" t="s">
        <v>1762</v>
      </c>
      <c r="J422">
        <v>14</v>
      </c>
      <c r="K422">
        <v>51</v>
      </c>
      <c r="L422">
        <v>65</v>
      </c>
      <c r="M422">
        <v>60</v>
      </c>
      <c r="N422">
        <v>48</v>
      </c>
      <c r="O422">
        <v>24</v>
      </c>
      <c r="P422">
        <v>16</v>
      </c>
      <c r="AF422">
        <v>278</v>
      </c>
      <c r="AG422" t="s">
        <v>958</v>
      </c>
    </row>
    <row r="423" spans="1:33" x14ac:dyDescent="0.3">
      <c r="A423">
        <v>1</v>
      </c>
      <c r="C423" t="s">
        <v>1761</v>
      </c>
      <c r="J423">
        <v>1</v>
      </c>
      <c r="K423">
        <v>1</v>
      </c>
      <c r="M423">
        <v>1</v>
      </c>
      <c r="AF423">
        <v>3</v>
      </c>
      <c r="AG423" t="s">
        <v>958</v>
      </c>
    </row>
    <row r="424" spans="1:33" x14ac:dyDescent="0.3">
      <c r="A424">
        <v>1</v>
      </c>
      <c r="C424" t="s">
        <v>1760</v>
      </c>
      <c r="J424">
        <v>1</v>
      </c>
      <c r="AF424">
        <v>1</v>
      </c>
      <c r="AG424" t="s">
        <v>958</v>
      </c>
    </row>
    <row r="425" spans="1:33" x14ac:dyDescent="0.3">
      <c r="A425">
        <v>1</v>
      </c>
      <c r="C425" t="s">
        <v>1759</v>
      </c>
      <c r="J425">
        <v>1</v>
      </c>
      <c r="K425">
        <v>7</v>
      </c>
      <c r="L425">
        <v>11</v>
      </c>
      <c r="M425">
        <v>11</v>
      </c>
      <c r="N425">
        <v>10</v>
      </c>
      <c r="O425">
        <v>8</v>
      </c>
      <c r="P425">
        <v>6</v>
      </c>
      <c r="Q425">
        <v>5</v>
      </c>
      <c r="R425">
        <v>2</v>
      </c>
      <c r="AF425">
        <v>61</v>
      </c>
      <c r="AG425" t="s">
        <v>958</v>
      </c>
    </row>
    <row r="426" spans="1:33" x14ac:dyDescent="0.3">
      <c r="A426">
        <v>1</v>
      </c>
      <c r="C426" t="s">
        <v>1758</v>
      </c>
      <c r="L426">
        <v>7</v>
      </c>
      <c r="M426">
        <v>13</v>
      </c>
      <c r="N426">
        <v>9</v>
      </c>
      <c r="O426">
        <v>8</v>
      </c>
      <c r="P426">
        <v>5</v>
      </c>
      <c r="Q426">
        <v>4</v>
      </c>
      <c r="R426">
        <v>4</v>
      </c>
      <c r="S426">
        <v>2</v>
      </c>
      <c r="T426">
        <v>2</v>
      </c>
      <c r="AF426">
        <v>54</v>
      </c>
      <c r="AG426" t="s">
        <v>958</v>
      </c>
    </row>
    <row r="427" spans="1:33" x14ac:dyDescent="0.3">
      <c r="A427">
        <v>1</v>
      </c>
      <c r="C427" t="s">
        <v>1757</v>
      </c>
      <c r="J427">
        <v>5</v>
      </c>
      <c r="K427">
        <v>12</v>
      </c>
      <c r="L427">
        <v>15</v>
      </c>
      <c r="M427">
        <v>15</v>
      </c>
      <c r="N427">
        <v>11</v>
      </c>
      <c r="O427">
        <v>11</v>
      </c>
      <c r="P427">
        <v>11</v>
      </c>
      <c r="Q427">
        <v>6</v>
      </c>
      <c r="R427">
        <v>6</v>
      </c>
      <c r="S427">
        <v>2</v>
      </c>
      <c r="T427">
        <v>2</v>
      </c>
      <c r="AF427">
        <v>96</v>
      </c>
      <c r="AG427" t="s">
        <v>958</v>
      </c>
    </row>
    <row r="428" spans="1:33" x14ac:dyDescent="0.3">
      <c r="A428">
        <v>1</v>
      </c>
      <c r="C428" t="s">
        <v>1756</v>
      </c>
      <c r="K428">
        <v>6</v>
      </c>
      <c r="L428">
        <v>9</v>
      </c>
      <c r="M428">
        <v>9</v>
      </c>
      <c r="N428">
        <v>11</v>
      </c>
      <c r="O428">
        <v>10</v>
      </c>
      <c r="P428">
        <v>8</v>
      </c>
      <c r="Q428">
        <v>5</v>
      </c>
      <c r="R428">
        <v>1</v>
      </c>
      <c r="AF428">
        <v>59</v>
      </c>
      <c r="AG428" t="s">
        <v>958</v>
      </c>
    </row>
    <row r="429" spans="1:33" x14ac:dyDescent="0.3">
      <c r="A429">
        <v>1</v>
      </c>
      <c r="C429" t="s">
        <v>1755</v>
      </c>
      <c r="K429">
        <v>2</v>
      </c>
      <c r="L429">
        <v>5</v>
      </c>
      <c r="M429">
        <v>8</v>
      </c>
      <c r="N429">
        <v>7</v>
      </c>
      <c r="O429">
        <v>6</v>
      </c>
      <c r="P429">
        <v>4</v>
      </c>
      <c r="Q429">
        <v>3</v>
      </c>
      <c r="R429">
        <v>1</v>
      </c>
      <c r="AF429">
        <v>36</v>
      </c>
      <c r="AG429" t="s">
        <v>958</v>
      </c>
    </row>
    <row r="430" spans="1:33" x14ac:dyDescent="0.3">
      <c r="A430">
        <v>1</v>
      </c>
      <c r="C430" t="s">
        <v>1754</v>
      </c>
      <c r="K430">
        <v>7</v>
      </c>
      <c r="L430">
        <v>14</v>
      </c>
      <c r="M430">
        <v>9</v>
      </c>
      <c r="N430">
        <v>8</v>
      </c>
      <c r="O430">
        <v>5</v>
      </c>
      <c r="P430">
        <v>5</v>
      </c>
      <c r="Q430">
        <v>4</v>
      </c>
      <c r="R430">
        <v>3</v>
      </c>
      <c r="S430">
        <v>3</v>
      </c>
      <c r="T430">
        <v>3</v>
      </c>
      <c r="AF430">
        <v>61</v>
      </c>
      <c r="AG430" t="s">
        <v>958</v>
      </c>
    </row>
    <row r="431" spans="1:33" x14ac:dyDescent="0.3">
      <c r="A431">
        <v>1</v>
      </c>
      <c r="C431" t="s">
        <v>1753</v>
      </c>
      <c r="K431">
        <v>19</v>
      </c>
      <c r="L431">
        <v>25</v>
      </c>
      <c r="M431">
        <v>37</v>
      </c>
      <c r="N431">
        <v>35</v>
      </c>
      <c r="O431">
        <v>31</v>
      </c>
      <c r="P431">
        <v>28</v>
      </c>
      <c r="Q431">
        <v>24</v>
      </c>
      <c r="R431">
        <v>24</v>
      </c>
      <c r="S431">
        <v>17</v>
      </c>
      <c r="T431">
        <v>17</v>
      </c>
      <c r="AF431">
        <v>257</v>
      </c>
      <c r="AG431" t="s">
        <v>958</v>
      </c>
    </row>
    <row r="432" spans="1:33" x14ac:dyDescent="0.3">
      <c r="A432">
        <v>1</v>
      </c>
      <c r="C432" t="s">
        <v>1752</v>
      </c>
      <c r="J432">
        <v>12</v>
      </c>
      <c r="K432">
        <v>73</v>
      </c>
      <c r="L432">
        <v>66</v>
      </c>
      <c r="M432">
        <v>88</v>
      </c>
      <c r="N432">
        <v>91</v>
      </c>
      <c r="O432">
        <v>75</v>
      </c>
      <c r="P432">
        <v>68</v>
      </c>
      <c r="Q432">
        <v>53</v>
      </c>
      <c r="R432">
        <v>33</v>
      </c>
      <c r="S432">
        <v>20</v>
      </c>
      <c r="T432">
        <v>14</v>
      </c>
      <c r="AF432">
        <v>593</v>
      </c>
      <c r="AG432" t="s">
        <v>958</v>
      </c>
    </row>
    <row r="433" spans="1:33" x14ac:dyDescent="0.3">
      <c r="A433">
        <v>1</v>
      </c>
      <c r="C433" t="s">
        <v>1751</v>
      </c>
      <c r="J433">
        <v>19</v>
      </c>
      <c r="K433">
        <v>24</v>
      </c>
      <c r="L433">
        <v>29</v>
      </c>
      <c r="M433">
        <v>47</v>
      </c>
      <c r="N433">
        <v>48</v>
      </c>
      <c r="O433">
        <v>38</v>
      </c>
      <c r="P433">
        <v>39</v>
      </c>
      <c r="Q433">
        <v>48</v>
      </c>
      <c r="R433">
        <v>42</v>
      </c>
      <c r="S433">
        <v>37</v>
      </c>
      <c r="T433">
        <v>36</v>
      </c>
      <c r="AF433">
        <v>407</v>
      </c>
      <c r="AG433" t="s">
        <v>958</v>
      </c>
    </row>
    <row r="434" spans="1:33" x14ac:dyDescent="0.3">
      <c r="A434">
        <v>1</v>
      </c>
      <c r="C434" t="s">
        <v>1750</v>
      </c>
      <c r="J434">
        <v>7</v>
      </c>
      <c r="K434">
        <v>9</v>
      </c>
      <c r="L434">
        <v>13</v>
      </c>
      <c r="M434">
        <v>23</v>
      </c>
      <c r="N434">
        <v>26</v>
      </c>
      <c r="O434">
        <v>24</v>
      </c>
      <c r="P434">
        <v>20</v>
      </c>
      <c r="Q434">
        <v>14</v>
      </c>
      <c r="R434">
        <v>8</v>
      </c>
      <c r="S434">
        <v>4</v>
      </c>
      <c r="T434">
        <v>5</v>
      </c>
      <c r="AF434">
        <v>153</v>
      </c>
      <c r="AG434" t="s">
        <v>958</v>
      </c>
    </row>
    <row r="435" spans="1:33" x14ac:dyDescent="0.3">
      <c r="A435">
        <v>1</v>
      </c>
      <c r="C435" t="s">
        <v>1749</v>
      </c>
      <c r="J435">
        <v>17</v>
      </c>
      <c r="K435">
        <v>27</v>
      </c>
      <c r="L435">
        <v>52</v>
      </c>
      <c r="M435">
        <v>62</v>
      </c>
      <c r="N435">
        <v>63</v>
      </c>
      <c r="O435">
        <v>55</v>
      </c>
      <c r="P435">
        <v>44</v>
      </c>
      <c r="Q435">
        <v>36</v>
      </c>
      <c r="R435">
        <v>25</v>
      </c>
      <c r="S435">
        <v>19</v>
      </c>
      <c r="T435">
        <v>13</v>
      </c>
      <c r="AF435">
        <v>413</v>
      </c>
      <c r="AG435" t="s">
        <v>958</v>
      </c>
    </row>
    <row r="436" spans="1:33" x14ac:dyDescent="0.3">
      <c r="A436">
        <v>1</v>
      </c>
      <c r="C436" t="s">
        <v>1748</v>
      </c>
      <c r="J436">
        <v>4</v>
      </c>
      <c r="K436">
        <v>11</v>
      </c>
      <c r="L436">
        <v>33</v>
      </c>
      <c r="M436">
        <v>34</v>
      </c>
      <c r="N436">
        <v>28</v>
      </c>
      <c r="O436">
        <v>22</v>
      </c>
      <c r="P436">
        <v>21</v>
      </c>
      <c r="Q436">
        <v>18</v>
      </c>
      <c r="R436">
        <v>13</v>
      </c>
      <c r="S436">
        <v>5</v>
      </c>
      <c r="AF436">
        <v>189</v>
      </c>
      <c r="AG436" t="s">
        <v>958</v>
      </c>
    </row>
    <row r="437" spans="1:33" x14ac:dyDescent="0.3">
      <c r="A437">
        <v>1</v>
      </c>
      <c r="C437" t="s">
        <v>1747</v>
      </c>
      <c r="J437">
        <v>16</v>
      </c>
      <c r="K437">
        <v>73</v>
      </c>
      <c r="L437">
        <v>55</v>
      </c>
      <c r="M437">
        <v>50</v>
      </c>
      <c r="N437">
        <v>36</v>
      </c>
      <c r="O437">
        <v>26</v>
      </c>
      <c r="P437">
        <v>20</v>
      </c>
      <c r="Q437">
        <v>24</v>
      </c>
      <c r="R437">
        <v>20</v>
      </c>
      <c r="S437">
        <v>2</v>
      </c>
      <c r="T437">
        <v>2</v>
      </c>
      <c r="AF437">
        <v>324</v>
      </c>
      <c r="AG437" t="s">
        <v>958</v>
      </c>
    </row>
    <row r="438" spans="1:33" x14ac:dyDescent="0.3">
      <c r="A438">
        <v>1</v>
      </c>
      <c r="C438" t="s">
        <v>1746</v>
      </c>
      <c r="J438">
        <v>8</v>
      </c>
      <c r="K438">
        <v>16</v>
      </c>
      <c r="L438">
        <v>31</v>
      </c>
      <c r="M438">
        <v>29</v>
      </c>
      <c r="N438">
        <v>26</v>
      </c>
      <c r="O438">
        <v>26</v>
      </c>
      <c r="P438">
        <v>21</v>
      </c>
      <c r="Q438">
        <v>15</v>
      </c>
      <c r="R438">
        <v>13</v>
      </c>
      <c r="S438">
        <v>11</v>
      </c>
      <c r="T438">
        <v>6</v>
      </c>
      <c r="AF438">
        <v>202</v>
      </c>
      <c r="AG438" t="s">
        <v>958</v>
      </c>
    </row>
    <row r="439" spans="1:33" x14ac:dyDescent="0.3">
      <c r="A439">
        <v>1</v>
      </c>
      <c r="C439" t="s">
        <v>1745</v>
      </c>
      <c r="J439">
        <v>37</v>
      </c>
      <c r="K439">
        <v>69</v>
      </c>
      <c r="L439">
        <v>78</v>
      </c>
      <c r="M439">
        <v>93</v>
      </c>
      <c r="N439">
        <v>84</v>
      </c>
      <c r="O439">
        <v>72</v>
      </c>
      <c r="P439">
        <v>68</v>
      </c>
      <c r="Q439">
        <v>53</v>
      </c>
      <c r="R439">
        <v>43</v>
      </c>
      <c r="S439">
        <v>28</v>
      </c>
      <c r="T439">
        <v>19</v>
      </c>
      <c r="AF439">
        <v>644</v>
      </c>
      <c r="AG439" t="s">
        <v>958</v>
      </c>
    </row>
    <row r="440" spans="1:33" x14ac:dyDescent="0.3">
      <c r="A440">
        <v>1</v>
      </c>
      <c r="C440" t="s">
        <v>1744</v>
      </c>
      <c r="J440">
        <v>39</v>
      </c>
      <c r="K440">
        <v>108</v>
      </c>
      <c r="L440">
        <v>120</v>
      </c>
      <c r="M440">
        <v>132</v>
      </c>
      <c r="N440">
        <v>112</v>
      </c>
      <c r="O440">
        <v>107</v>
      </c>
      <c r="P440">
        <v>80</v>
      </c>
      <c r="Q440">
        <v>54</v>
      </c>
      <c r="R440">
        <v>44</v>
      </c>
      <c r="S440">
        <v>28</v>
      </c>
      <c r="T440">
        <v>10</v>
      </c>
      <c r="AF440">
        <v>834</v>
      </c>
      <c r="AG440" t="s">
        <v>958</v>
      </c>
    </row>
    <row r="441" spans="1:33" x14ac:dyDescent="0.3">
      <c r="A441">
        <v>1</v>
      </c>
      <c r="C441" t="s">
        <v>1743</v>
      </c>
      <c r="J441">
        <v>15</v>
      </c>
      <c r="K441">
        <v>18</v>
      </c>
      <c r="L441">
        <v>25</v>
      </c>
      <c r="M441">
        <v>31</v>
      </c>
      <c r="N441">
        <v>30</v>
      </c>
      <c r="O441">
        <v>28</v>
      </c>
      <c r="P441">
        <v>19</v>
      </c>
      <c r="Q441">
        <v>21</v>
      </c>
      <c r="R441">
        <v>14</v>
      </c>
      <c r="S441">
        <v>10</v>
      </c>
      <c r="T441">
        <v>5</v>
      </c>
      <c r="AF441">
        <v>216</v>
      </c>
      <c r="AG441" t="s">
        <v>958</v>
      </c>
    </row>
    <row r="442" spans="1:33" x14ac:dyDescent="0.3">
      <c r="A442">
        <v>1</v>
      </c>
      <c r="C442" t="s">
        <v>1742</v>
      </c>
      <c r="L442">
        <v>1</v>
      </c>
      <c r="M442">
        <v>4</v>
      </c>
      <c r="N442">
        <v>6</v>
      </c>
      <c r="O442">
        <v>1</v>
      </c>
      <c r="P442">
        <v>2</v>
      </c>
      <c r="S442">
        <v>4</v>
      </c>
      <c r="T442">
        <v>1</v>
      </c>
      <c r="AF442">
        <v>19</v>
      </c>
      <c r="AG442" t="s">
        <v>958</v>
      </c>
    </row>
    <row r="443" spans="1:33" x14ac:dyDescent="0.3">
      <c r="A443">
        <v>1</v>
      </c>
      <c r="C443" t="s">
        <v>1741</v>
      </c>
      <c r="K443">
        <v>6</v>
      </c>
      <c r="L443">
        <v>15</v>
      </c>
      <c r="M443">
        <v>18</v>
      </c>
      <c r="N443">
        <v>21</v>
      </c>
      <c r="O443">
        <v>17</v>
      </c>
      <c r="P443">
        <v>21</v>
      </c>
      <c r="Q443">
        <v>16</v>
      </c>
      <c r="R443">
        <v>12</v>
      </c>
      <c r="S443">
        <v>12</v>
      </c>
      <c r="T443">
        <v>10</v>
      </c>
      <c r="AF443">
        <v>148</v>
      </c>
      <c r="AG443" t="s">
        <v>958</v>
      </c>
    </row>
    <row r="444" spans="1:33" x14ac:dyDescent="0.3">
      <c r="A444">
        <v>1</v>
      </c>
      <c r="C444" t="s">
        <v>1740</v>
      </c>
      <c r="J444">
        <v>6</v>
      </c>
      <c r="K444">
        <v>22</v>
      </c>
      <c r="L444">
        <v>26</v>
      </c>
      <c r="M444">
        <v>25</v>
      </c>
      <c r="N444">
        <v>27</v>
      </c>
      <c r="O444">
        <v>25</v>
      </c>
      <c r="P444">
        <v>19</v>
      </c>
      <c r="Q444">
        <v>15</v>
      </c>
      <c r="R444">
        <v>12</v>
      </c>
      <c r="S444">
        <v>7</v>
      </c>
      <c r="T444">
        <v>5</v>
      </c>
      <c r="AF444">
        <v>189</v>
      </c>
      <c r="AG444" t="s">
        <v>958</v>
      </c>
    </row>
    <row r="445" spans="1:33" x14ac:dyDescent="0.3">
      <c r="A445">
        <v>1</v>
      </c>
      <c r="C445" t="s">
        <v>1739</v>
      </c>
      <c r="N445">
        <v>4</v>
      </c>
      <c r="O445">
        <v>4</v>
      </c>
      <c r="P445">
        <v>17</v>
      </c>
      <c r="Q445">
        <v>24</v>
      </c>
      <c r="R445">
        <v>25</v>
      </c>
      <c r="S445">
        <v>29</v>
      </c>
      <c r="T445">
        <v>26</v>
      </c>
      <c r="U445">
        <v>22</v>
      </c>
      <c r="V445">
        <v>17</v>
      </c>
      <c r="W445">
        <v>12</v>
      </c>
      <c r="AF445">
        <v>180</v>
      </c>
      <c r="AG445" t="s">
        <v>958</v>
      </c>
    </row>
    <row r="446" spans="1:33" x14ac:dyDescent="0.3">
      <c r="A446">
        <v>1</v>
      </c>
      <c r="C446" t="s">
        <v>1738</v>
      </c>
      <c r="K446">
        <v>25</v>
      </c>
      <c r="L446">
        <v>25</v>
      </c>
      <c r="M446">
        <v>20</v>
      </c>
      <c r="N446">
        <v>19</v>
      </c>
      <c r="O446">
        <v>8</v>
      </c>
      <c r="P446">
        <v>8</v>
      </c>
      <c r="AF446">
        <v>105</v>
      </c>
      <c r="AG446" t="s">
        <v>958</v>
      </c>
    </row>
    <row r="447" spans="1:33" x14ac:dyDescent="0.3">
      <c r="A447">
        <v>1</v>
      </c>
      <c r="C447" t="s">
        <v>1737</v>
      </c>
      <c r="K447">
        <v>24</v>
      </c>
      <c r="L447">
        <v>24</v>
      </c>
      <c r="M447">
        <v>18</v>
      </c>
      <c r="N447">
        <v>13</v>
      </c>
      <c r="O447">
        <v>4</v>
      </c>
      <c r="P447">
        <v>4</v>
      </c>
      <c r="AF447">
        <v>87</v>
      </c>
      <c r="AG447" t="s">
        <v>958</v>
      </c>
    </row>
    <row r="448" spans="1:33" x14ac:dyDescent="0.3">
      <c r="A448">
        <v>1</v>
      </c>
      <c r="C448" t="s">
        <v>1736</v>
      </c>
      <c r="K448">
        <v>25</v>
      </c>
      <c r="L448">
        <v>24</v>
      </c>
      <c r="M448">
        <v>17</v>
      </c>
      <c r="N448">
        <v>12</v>
      </c>
      <c r="O448">
        <v>6</v>
      </c>
      <c r="P448">
        <v>5</v>
      </c>
      <c r="AF448">
        <v>89</v>
      </c>
      <c r="AG448" t="s">
        <v>958</v>
      </c>
    </row>
    <row r="449" spans="1:33" x14ac:dyDescent="0.3">
      <c r="A449">
        <v>1</v>
      </c>
      <c r="C449" t="s">
        <v>1735</v>
      </c>
      <c r="K449">
        <v>25</v>
      </c>
      <c r="L449">
        <v>23</v>
      </c>
      <c r="M449">
        <v>16</v>
      </c>
      <c r="N449">
        <v>12</v>
      </c>
      <c r="O449">
        <v>7</v>
      </c>
      <c r="P449">
        <v>7</v>
      </c>
      <c r="AF449">
        <v>90</v>
      </c>
      <c r="AG449" t="s">
        <v>958</v>
      </c>
    </row>
    <row r="450" spans="1:33" x14ac:dyDescent="0.3">
      <c r="A450">
        <v>1</v>
      </c>
      <c r="C450" t="s">
        <v>1734</v>
      </c>
      <c r="F450">
        <v>1</v>
      </c>
      <c r="AF450">
        <v>1</v>
      </c>
      <c r="AG450" t="s">
        <v>958</v>
      </c>
    </row>
    <row r="451" spans="1:33" x14ac:dyDescent="0.3">
      <c r="A451">
        <v>1</v>
      </c>
      <c r="C451" t="s">
        <v>1733</v>
      </c>
      <c r="F451">
        <v>1</v>
      </c>
      <c r="G451">
        <v>22</v>
      </c>
      <c r="H451">
        <v>25</v>
      </c>
      <c r="I451">
        <v>24</v>
      </c>
      <c r="J451">
        <v>26</v>
      </c>
      <c r="K451">
        <v>34</v>
      </c>
      <c r="L451">
        <v>3</v>
      </c>
      <c r="AF451">
        <v>135</v>
      </c>
      <c r="AG451" t="s">
        <v>958</v>
      </c>
    </row>
    <row r="452" spans="1:33" x14ac:dyDescent="0.3">
      <c r="A452">
        <v>1</v>
      </c>
      <c r="C452" t="s">
        <v>1732</v>
      </c>
      <c r="E452">
        <v>15</v>
      </c>
      <c r="F452">
        <v>90</v>
      </c>
      <c r="G452">
        <v>99</v>
      </c>
      <c r="H452">
        <v>118</v>
      </c>
      <c r="I452">
        <v>110</v>
      </c>
      <c r="J452">
        <v>108</v>
      </c>
      <c r="K452">
        <v>39</v>
      </c>
      <c r="L452">
        <v>31</v>
      </c>
      <c r="AF452">
        <v>610</v>
      </c>
      <c r="AG452" t="s">
        <v>958</v>
      </c>
    </row>
    <row r="453" spans="1:33" x14ac:dyDescent="0.3">
      <c r="A453">
        <v>1</v>
      </c>
      <c r="C453" t="s">
        <v>1731</v>
      </c>
      <c r="G453">
        <v>2</v>
      </c>
      <c r="AF453">
        <v>2</v>
      </c>
      <c r="AG453" t="s">
        <v>958</v>
      </c>
    </row>
    <row r="454" spans="1:33" x14ac:dyDescent="0.3">
      <c r="A454">
        <v>1</v>
      </c>
      <c r="C454" t="s">
        <v>1730</v>
      </c>
      <c r="E454">
        <v>2</v>
      </c>
      <c r="F454">
        <v>3</v>
      </c>
      <c r="G454">
        <v>7</v>
      </c>
      <c r="H454">
        <v>11</v>
      </c>
      <c r="I454">
        <v>10</v>
      </c>
      <c r="J454">
        <v>11</v>
      </c>
      <c r="K454">
        <v>8</v>
      </c>
      <c r="L454">
        <v>1</v>
      </c>
      <c r="AF454">
        <v>53</v>
      </c>
      <c r="AG454" t="s">
        <v>958</v>
      </c>
    </row>
    <row r="455" spans="1:33" x14ac:dyDescent="0.3">
      <c r="A455">
        <v>1</v>
      </c>
      <c r="C455" t="s">
        <v>1729</v>
      </c>
      <c r="E455">
        <v>10</v>
      </c>
      <c r="F455">
        <v>79</v>
      </c>
      <c r="G455">
        <v>101</v>
      </c>
      <c r="H455">
        <v>124</v>
      </c>
      <c r="I455">
        <v>121</v>
      </c>
      <c r="J455">
        <v>114</v>
      </c>
      <c r="K455">
        <v>45</v>
      </c>
      <c r="L455">
        <v>33</v>
      </c>
      <c r="AF455">
        <v>627</v>
      </c>
      <c r="AG455" t="s">
        <v>958</v>
      </c>
    </row>
    <row r="456" spans="1:33" x14ac:dyDescent="0.3">
      <c r="A456">
        <v>1</v>
      </c>
      <c r="C456" t="s">
        <v>1728</v>
      </c>
      <c r="E456">
        <v>4</v>
      </c>
      <c r="F456">
        <v>12</v>
      </c>
      <c r="G456">
        <v>23</v>
      </c>
      <c r="H456">
        <v>38</v>
      </c>
      <c r="I456">
        <v>47</v>
      </c>
      <c r="J456">
        <v>52</v>
      </c>
      <c r="K456">
        <v>38</v>
      </c>
      <c r="L456">
        <v>29</v>
      </c>
      <c r="AF456">
        <v>243</v>
      </c>
      <c r="AG456" t="s">
        <v>958</v>
      </c>
    </row>
    <row r="457" spans="1:33" x14ac:dyDescent="0.3">
      <c r="A457">
        <v>1</v>
      </c>
      <c r="C457" t="s">
        <v>1727</v>
      </c>
      <c r="E457">
        <v>7</v>
      </c>
      <c r="F457">
        <v>6</v>
      </c>
      <c r="G457">
        <v>1</v>
      </c>
      <c r="H457">
        <v>1</v>
      </c>
      <c r="AF457">
        <v>15</v>
      </c>
      <c r="AG457" t="s">
        <v>958</v>
      </c>
    </row>
    <row r="458" spans="1:33" x14ac:dyDescent="0.3">
      <c r="A458">
        <v>1</v>
      </c>
      <c r="C458" t="s">
        <v>1726</v>
      </c>
      <c r="G458">
        <v>1</v>
      </c>
      <c r="H458">
        <v>7</v>
      </c>
      <c r="I458">
        <v>14</v>
      </c>
      <c r="J458">
        <v>22</v>
      </c>
      <c r="K458">
        <v>15</v>
      </c>
      <c r="L458">
        <v>11</v>
      </c>
      <c r="M458">
        <v>14</v>
      </c>
      <c r="AF458">
        <v>84</v>
      </c>
      <c r="AG458" t="s">
        <v>958</v>
      </c>
    </row>
    <row r="459" spans="1:33" x14ac:dyDescent="0.3">
      <c r="A459">
        <v>1</v>
      </c>
      <c r="C459" t="s">
        <v>1725</v>
      </c>
      <c r="F459">
        <v>11</v>
      </c>
      <c r="G459">
        <v>17</v>
      </c>
      <c r="H459">
        <v>21</v>
      </c>
      <c r="I459">
        <v>11</v>
      </c>
      <c r="J459">
        <v>13</v>
      </c>
      <c r="K459">
        <v>7</v>
      </c>
      <c r="L459">
        <v>4</v>
      </c>
      <c r="M459">
        <v>5</v>
      </c>
      <c r="AF459">
        <v>89</v>
      </c>
      <c r="AG459" t="s">
        <v>958</v>
      </c>
    </row>
    <row r="460" spans="1:33" x14ac:dyDescent="0.3">
      <c r="A460">
        <v>1</v>
      </c>
      <c r="C460" t="s">
        <v>1724</v>
      </c>
      <c r="F460">
        <v>15</v>
      </c>
      <c r="G460">
        <v>12</v>
      </c>
      <c r="H460">
        <v>14</v>
      </c>
      <c r="I460">
        <v>13</v>
      </c>
      <c r="J460">
        <v>12</v>
      </c>
      <c r="K460">
        <v>10</v>
      </c>
      <c r="L460">
        <v>11</v>
      </c>
      <c r="M460">
        <v>8</v>
      </c>
      <c r="AF460">
        <v>95</v>
      </c>
      <c r="AG460" t="s">
        <v>958</v>
      </c>
    </row>
    <row r="461" spans="1:33" x14ac:dyDescent="0.3">
      <c r="A461">
        <v>1</v>
      </c>
      <c r="C461" t="s">
        <v>1723</v>
      </c>
      <c r="F461">
        <v>8</v>
      </c>
      <c r="G461">
        <v>12</v>
      </c>
      <c r="H461">
        <v>12</v>
      </c>
      <c r="I461">
        <v>22</v>
      </c>
      <c r="J461">
        <v>24</v>
      </c>
      <c r="K461">
        <v>22</v>
      </c>
      <c r="L461">
        <v>17</v>
      </c>
      <c r="M461">
        <v>11</v>
      </c>
      <c r="AF461">
        <v>128</v>
      </c>
      <c r="AG461" t="s">
        <v>958</v>
      </c>
    </row>
    <row r="462" spans="1:33" x14ac:dyDescent="0.3">
      <c r="A462">
        <v>1</v>
      </c>
      <c r="C462" t="s">
        <v>1722</v>
      </c>
      <c r="F462">
        <v>20</v>
      </c>
      <c r="G462">
        <v>15</v>
      </c>
      <c r="H462">
        <v>22</v>
      </c>
      <c r="I462">
        <v>31</v>
      </c>
      <c r="J462">
        <v>32</v>
      </c>
      <c r="K462">
        <v>28</v>
      </c>
      <c r="L462">
        <v>25</v>
      </c>
      <c r="M462">
        <v>24</v>
      </c>
      <c r="AF462">
        <v>197</v>
      </c>
      <c r="AG462" t="s">
        <v>958</v>
      </c>
    </row>
    <row r="463" spans="1:33" x14ac:dyDescent="0.3">
      <c r="A463">
        <v>1</v>
      </c>
      <c r="C463" t="s">
        <v>1721</v>
      </c>
      <c r="F463">
        <v>19</v>
      </c>
      <c r="G463">
        <v>23</v>
      </c>
      <c r="H463">
        <v>32</v>
      </c>
      <c r="I463">
        <v>26</v>
      </c>
      <c r="J463">
        <v>30</v>
      </c>
      <c r="K463">
        <v>27</v>
      </c>
      <c r="L463">
        <v>19</v>
      </c>
      <c r="M463">
        <v>15</v>
      </c>
      <c r="AF463">
        <v>191</v>
      </c>
      <c r="AG463" t="s">
        <v>958</v>
      </c>
    </row>
    <row r="464" spans="1:33" x14ac:dyDescent="0.3">
      <c r="A464">
        <v>1</v>
      </c>
      <c r="C464" t="s">
        <v>1720</v>
      </c>
      <c r="H464">
        <v>61</v>
      </c>
      <c r="I464">
        <v>83</v>
      </c>
      <c r="J464">
        <v>67</v>
      </c>
      <c r="K464">
        <v>69</v>
      </c>
      <c r="L464">
        <v>51</v>
      </c>
      <c r="M464">
        <v>51</v>
      </c>
      <c r="N464">
        <v>53</v>
      </c>
      <c r="O464">
        <v>50</v>
      </c>
      <c r="P464">
        <v>45</v>
      </c>
      <c r="AF464">
        <v>530</v>
      </c>
      <c r="AG464" t="s">
        <v>958</v>
      </c>
    </row>
    <row r="465" spans="1:33" x14ac:dyDescent="0.3">
      <c r="A465">
        <v>1</v>
      </c>
      <c r="C465" t="s">
        <v>1719</v>
      </c>
      <c r="H465">
        <v>36</v>
      </c>
      <c r="I465">
        <v>102</v>
      </c>
      <c r="J465">
        <v>94</v>
      </c>
      <c r="K465">
        <v>109</v>
      </c>
      <c r="L465">
        <v>114</v>
      </c>
      <c r="M465">
        <v>95</v>
      </c>
      <c r="N465">
        <v>92</v>
      </c>
      <c r="O465">
        <v>63</v>
      </c>
      <c r="P465">
        <v>30</v>
      </c>
      <c r="AF465">
        <v>735</v>
      </c>
      <c r="AG465" t="s">
        <v>958</v>
      </c>
    </row>
    <row r="466" spans="1:33" x14ac:dyDescent="0.3">
      <c r="A466">
        <v>1</v>
      </c>
      <c r="C466" t="s">
        <v>1718</v>
      </c>
      <c r="H466">
        <v>24</v>
      </c>
      <c r="I466">
        <v>62</v>
      </c>
      <c r="J466">
        <v>112</v>
      </c>
      <c r="K466">
        <v>153</v>
      </c>
      <c r="L466">
        <v>145</v>
      </c>
      <c r="M466">
        <v>132</v>
      </c>
      <c r="N466">
        <v>92</v>
      </c>
      <c r="O466">
        <v>110</v>
      </c>
      <c r="P466">
        <v>83</v>
      </c>
      <c r="AF466">
        <v>913</v>
      </c>
      <c r="AG466" t="s">
        <v>958</v>
      </c>
    </row>
    <row r="467" spans="1:33" x14ac:dyDescent="0.3">
      <c r="A467">
        <v>1</v>
      </c>
      <c r="C467" t="s">
        <v>1717</v>
      </c>
      <c r="H467">
        <v>22</v>
      </c>
      <c r="I467">
        <v>25</v>
      </c>
      <c r="J467">
        <v>29</v>
      </c>
      <c r="K467">
        <v>33</v>
      </c>
      <c r="L467">
        <v>24</v>
      </c>
      <c r="M467">
        <v>22</v>
      </c>
      <c r="N467">
        <v>24</v>
      </c>
      <c r="O467">
        <v>31</v>
      </c>
      <c r="P467">
        <v>26</v>
      </c>
      <c r="AF467">
        <v>236</v>
      </c>
      <c r="AG467" t="s">
        <v>958</v>
      </c>
    </row>
    <row r="468" spans="1:33" x14ac:dyDescent="0.3">
      <c r="A468">
        <v>1</v>
      </c>
      <c r="C468" t="s">
        <v>1716</v>
      </c>
      <c r="H468">
        <v>12</v>
      </c>
      <c r="I468">
        <v>15</v>
      </c>
      <c r="J468">
        <v>132</v>
      </c>
      <c r="K468">
        <v>134</v>
      </c>
      <c r="L468">
        <v>139</v>
      </c>
      <c r="M468">
        <v>122</v>
      </c>
      <c r="N468">
        <v>118</v>
      </c>
      <c r="O468">
        <v>118</v>
      </c>
      <c r="P468">
        <v>102</v>
      </c>
      <c r="AF468">
        <v>892</v>
      </c>
      <c r="AG468" t="s">
        <v>958</v>
      </c>
    </row>
    <row r="469" spans="1:33" x14ac:dyDescent="0.3">
      <c r="A469">
        <v>1</v>
      </c>
      <c r="C469" t="s">
        <v>1715</v>
      </c>
      <c r="K469">
        <v>1</v>
      </c>
      <c r="AF469">
        <v>1</v>
      </c>
      <c r="AG469" t="s">
        <v>958</v>
      </c>
    </row>
    <row r="470" spans="1:33" x14ac:dyDescent="0.3">
      <c r="A470">
        <v>1</v>
      </c>
      <c r="C470" t="s">
        <v>1714</v>
      </c>
      <c r="K470">
        <v>5</v>
      </c>
      <c r="L470">
        <v>2</v>
      </c>
      <c r="M470">
        <v>2</v>
      </c>
      <c r="AF470">
        <v>9</v>
      </c>
      <c r="AG470" t="s">
        <v>958</v>
      </c>
    </row>
    <row r="471" spans="1:33" x14ac:dyDescent="0.3">
      <c r="A471">
        <v>1</v>
      </c>
      <c r="C471" t="s">
        <v>1713</v>
      </c>
      <c r="K471">
        <v>11</v>
      </c>
      <c r="L471">
        <v>14</v>
      </c>
      <c r="M471">
        <v>11</v>
      </c>
      <c r="N471">
        <v>9</v>
      </c>
      <c r="O471">
        <v>7</v>
      </c>
      <c r="P471">
        <v>5</v>
      </c>
      <c r="Q471">
        <v>4</v>
      </c>
      <c r="R471">
        <v>3</v>
      </c>
      <c r="S471">
        <v>3</v>
      </c>
      <c r="T471">
        <v>2</v>
      </c>
      <c r="AF471">
        <v>69</v>
      </c>
      <c r="AG471" t="s">
        <v>958</v>
      </c>
    </row>
    <row r="472" spans="1:33" x14ac:dyDescent="0.3">
      <c r="A472">
        <v>1</v>
      </c>
      <c r="C472" t="s">
        <v>1712</v>
      </c>
      <c r="K472">
        <v>8</v>
      </c>
      <c r="L472">
        <v>8</v>
      </c>
      <c r="M472">
        <v>6</v>
      </c>
      <c r="N472">
        <v>6</v>
      </c>
      <c r="O472">
        <v>5</v>
      </c>
      <c r="P472">
        <v>5</v>
      </c>
      <c r="Q472">
        <v>3</v>
      </c>
      <c r="R472">
        <v>2</v>
      </c>
      <c r="S472">
        <v>2</v>
      </c>
      <c r="T472">
        <v>2</v>
      </c>
      <c r="AF472">
        <v>47</v>
      </c>
      <c r="AG472" t="s">
        <v>958</v>
      </c>
    </row>
    <row r="473" spans="1:33" x14ac:dyDescent="0.3">
      <c r="A473">
        <v>1</v>
      </c>
      <c r="C473" t="s">
        <v>1711</v>
      </c>
      <c r="K473">
        <v>10</v>
      </c>
      <c r="L473">
        <v>6</v>
      </c>
      <c r="M473">
        <v>5</v>
      </c>
      <c r="N473">
        <v>3</v>
      </c>
      <c r="O473">
        <v>4</v>
      </c>
      <c r="P473">
        <v>3</v>
      </c>
      <c r="Q473">
        <v>4</v>
      </c>
      <c r="R473">
        <v>2</v>
      </c>
      <c r="S473">
        <v>4</v>
      </c>
      <c r="T473">
        <v>3</v>
      </c>
      <c r="AF473">
        <v>44</v>
      </c>
      <c r="AG473" t="s">
        <v>958</v>
      </c>
    </row>
    <row r="474" spans="1:33" x14ac:dyDescent="0.3">
      <c r="A474">
        <v>1</v>
      </c>
      <c r="C474" t="s">
        <v>1710</v>
      </c>
      <c r="K474">
        <v>7</v>
      </c>
      <c r="L474">
        <v>15</v>
      </c>
      <c r="M474">
        <v>15</v>
      </c>
      <c r="N474">
        <v>13</v>
      </c>
      <c r="O474">
        <v>14</v>
      </c>
      <c r="P474">
        <v>11</v>
      </c>
      <c r="Q474">
        <v>11</v>
      </c>
      <c r="R474">
        <v>7</v>
      </c>
      <c r="S474">
        <v>7</v>
      </c>
      <c r="T474">
        <v>7</v>
      </c>
      <c r="AF474">
        <v>107</v>
      </c>
      <c r="AG474" t="s">
        <v>958</v>
      </c>
    </row>
    <row r="475" spans="1:33" x14ac:dyDescent="0.3">
      <c r="A475">
        <v>1</v>
      </c>
      <c r="C475" t="s">
        <v>1709</v>
      </c>
      <c r="K475">
        <v>9</v>
      </c>
      <c r="L475">
        <v>11</v>
      </c>
      <c r="M475">
        <v>3</v>
      </c>
      <c r="N475">
        <v>1</v>
      </c>
      <c r="O475">
        <v>1</v>
      </c>
      <c r="Q475">
        <v>2</v>
      </c>
      <c r="R475">
        <v>2</v>
      </c>
      <c r="AF475">
        <v>29</v>
      </c>
      <c r="AG475" t="s">
        <v>958</v>
      </c>
    </row>
    <row r="476" spans="1:33" x14ac:dyDescent="0.3">
      <c r="A476">
        <v>1</v>
      </c>
      <c r="C476" t="s">
        <v>1708</v>
      </c>
      <c r="K476">
        <v>49</v>
      </c>
      <c r="L476">
        <v>97</v>
      </c>
      <c r="M476">
        <v>215</v>
      </c>
      <c r="N476">
        <v>211</v>
      </c>
      <c r="O476">
        <v>184</v>
      </c>
      <c r="P476">
        <v>157</v>
      </c>
      <c r="Q476">
        <v>121</v>
      </c>
      <c r="R476">
        <v>83</v>
      </c>
      <c r="S476">
        <v>38</v>
      </c>
      <c r="T476">
        <v>30</v>
      </c>
      <c r="AF476">
        <v>1185</v>
      </c>
      <c r="AG476" t="s">
        <v>958</v>
      </c>
    </row>
    <row r="477" spans="1:33" x14ac:dyDescent="0.3">
      <c r="A477">
        <v>1</v>
      </c>
      <c r="C477" t="s">
        <v>1707</v>
      </c>
      <c r="K477">
        <v>27</v>
      </c>
      <c r="L477">
        <v>50</v>
      </c>
      <c r="M477">
        <v>62</v>
      </c>
      <c r="N477">
        <v>60</v>
      </c>
      <c r="O477">
        <v>59</v>
      </c>
      <c r="P477">
        <v>56</v>
      </c>
      <c r="Q477">
        <v>46</v>
      </c>
      <c r="R477">
        <v>33</v>
      </c>
      <c r="S477">
        <v>19</v>
      </c>
      <c r="T477">
        <v>4</v>
      </c>
      <c r="AF477">
        <v>416</v>
      </c>
      <c r="AG477" t="s">
        <v>958</v>
      </c>
    </row>
    <row r="478" spans="1:33" x14ac:dyDescent="0.3">
      <c r="A478">
        <v>1</v>
      </c>
      <c r="C478" t="s">
        <v>1706</v>
      </c>
      <c r="K478">
        <v>59</v>
      </c>
      <c r="L478">
        <v>55</v>
      </c>
      <c r="M478">
        <v>200</v>
      </c>
      <c r="N478">
        <v>224</v>
      </c>
      <c r="O478">
        <v>209</v>
      </c>
      <c r="P478">
        <v>204</v>
      </c>
      <c r="Q478">
        <v>159</v>
      </c>
      <c r="R478">
        <v>116</v>
      </c>
      <c r="S478">
        <v>77</v>
      </c>
      <c r="T478">
        <v>54</v>
      </c>
      <c r="AF478">
        <v>1357</v>
      </c>
      <c r="AG478" t="s">
        <v>958</v>
      </c>
    </row>
    <row r="479" spans="1:33" x14ac:dyDescent="0.3">
      <c r="A479">
        <v>1</v>
      </c>
      <c r="C479" t="s">
        <v>1705</v>
      </c>
      <c r="L479">
        <v>18</v>
      </c>
      <c r="M479">
        <v>41</v>
      </c>
      <c r="N479">
        <v>61</v>
      </c>
      <c r="O479">
        <v>61</v>
      </c>
      <c r="P479">
        <v>58</v>
      </c>
      <c r="Q479">
        <v>37</v>
      </c>
      <c r="R479">
        <v>28</v>
      </c>
      <c r="S479">
        <v>29</v>
      </c>
      <c r="T479">
        <v>11</v>
      </c>
      <c r="AF479">
        <v>344</v>
      </c>
      <c r="AG479" t="s">
        <v>958</v>
      </c>
    </row>
    <row r="480" spans="1:33" x14ac:dyDescent="0.3">
      <c r="A480">
        <v>1</v>
      </c>
      <c r="C480" t="s">
        <v>1704</v>
      </c>
      <c r="J480">
        <v>9</v>
      </c>
      <c r="K480">
        <v>19</v>
      </c>
      <c r="L480">
        <v>19</v>
      </c>
      <c r="M480">
        <v>22</v>
      </c>
      <c r="N480">
        <v>29</v>
      </c>
      <c r="O480">
        <v>24</v>
      </c>
      <c r="P480">
        <v>22</v>
      </c>
      <c r="Q480">
        <v>26</v>
      </c>
      <c r="R480">
        <v>19</v>
      </c>
      <c r="S480">
        <v>17</v>
      </c>
      <c r="T480">
        <v>11</v>
      </c>
      <c r="AF480">
        <v>217</v>
      </c>
      <c r="AG480" t="s">
        <v>958</v>
      </c>
    </row>
    <row r="481" spans="1:33" x14ac:dyDescent="0.3">
      <c r="A481">
        <v>1</v>
      </c>
      <c r="C481" t="s">
        <v>1703</v>
      </c>
      <c r="J481">
        <v>8</v>
      </c>
      <c r="K481">
        <v>15</v>
      </c>
      <c r="L481">
        <v>31</v>
      </c>
      <c r="M481">
        <v>32</v>
      </c>
      <c r="N481">
        <v>32</v>
      </c>
      <c r="O481">
        <v>28</v>
      </c>
      <c r="P481">
        <v>26</v>
      </c>
      <c r="Q481">
        <v>20</v>
      </c>
      <c r="R481">
        <v>10</v>
      </c>
      <c r="S481">
        <v>7</v>
      </c>
      <c r="T481">
        <v>4</v>
      </c>
      <c r="AF481">
        <v>213</v>
      </c>
      <c r="AG481" t="s">
        <v>958</v>
      </c>
    </row>
    <row r="482" spans="1:33" x14ac:dyDescent="0.3">
      <c r="A482">
        <v>1</v>
      </c>
      <c r="C482" t="s">
        <v>1702</v>
      </c>
      <c r="J482">
        <v>20</v>
      </c>
      <c r="K482">
        <v>19</v>
      </c>
      <c r="L482">
        <v>22</v>
      </c>
      <c r="M482">
        <v>22</v>
      </c>
      <c r="N482">
        <v>41</v>
      </c>
      <c r="O482">
        <v>40</v>
      </c>
      <c r="P482">
        <v>53</v>
      </c>
      <c r="Q482">
        <v>60</v>
      </c>
      <c r="R482">
        <v>70</v>
      </c>
      <c r="S482">
        <v>60</v>
      </c>
      <c r="T482">
        <v>60</v>
      </c>
      <c r="U482">
        <v>67</v>
      </c>
      <c r="V482">
        <v>69</v>
      </c>
      <c r="W482">
        <v>72</v>
      </c>
      <c r="X482">
        <v>34</v>
      </c>
      <c r="AF482">
        <v>709</v>
      </c>
      <c r="AG482" t="s">
        <v>958</v>
      </c>
    </row>
    <row r="483" spans="1:33" x14ac:dyDescent="0.3">
      <c r="A483">
        <v>1</v>
      </c>
      <c r="C483" t="s">
        <v>1701</v>
      </c>
      <c r="J483">
        <v>13</v>
      </c>
      <c r="K483">
        <v>16</v>
      </c>
      <c r="L483">
        <v>28</v>
      </c>
      <c r="M483">
        <v>28</v>
      </c>
      <c r="N483">
        <v>42</v>
      </c>
      <c r="O483">
        <v>38</v>
      </c>
      <c r="P483">
        <v>55</v>
      </c>
      <c r="Q483">
        <v>61</v>
      </c>
      <c r="R483">
        <v>69</v>
      </c>
      <c r="S483">
        <v>61</v>
      </c>
      <c r="T483">
        <v>61</v>
      </c>
      <c r="U483">
        <v>52</v>
      </c>
      <c r="V483">
        <v>52</v>
      </c>
      <c r="W483">
        <v>52</v>
      </c>
      <c r="X483">
        <v>36</v>
      </c>
      <c r="AF483">
        <v>664</v>
      </c>
      <c r="AG483" t="s">
        <v>958</v>
      </c>
    </row>
    <row r="484" spans="1:33" x14ac:dyDescent="0.3">
      <c r="A484">
        <v>1</v>
      </c>
      <c r="C484" t="s">
        <v>1700</v>
      </c>
      <c r="J484">
        <v>5</v>
      </c>
      <c r="K484">
        <v>10</v>
      </c>
      <c r="L484">
        <v>12</v>
      </c>
      <c r="M484">
        <v>12</v>
      </c>
      <c r="N484">
        <v>24</v>
      </c>
      <c r="O484">
        <v>22</v>
      </c>
      <c r="P484">
        <v>33</v>
      </c>
      <c r="Q484">
        <v>40</v>
      </c>
      <c r="R484">
        <v>47</v>
      </c>
      <c r="S484">
        <v>47</v>
      </c>
      <c r="T484">
        <v>49</v>
      </c>
      <c r="U484">
        <v>43</v>
      </c>
      <c r="V484">
        <v>44</v>
      </c>
      <c r="W484">
        <v>44</v>
      </c>
      <c r="X484">
        <v>33</v>
      </c>
      <c r="AF484">
        <v>465</v>
      </c>
      <c r="AG484" t="s">
        <v>958</v>
      </c>
    </row>
    <row r="485" spans="1:33" x14ac:dyDescent="0.3">
      <c r="A485">
        <v>1</v>
      </c>
      <c r="C485" t="s">
        <v>1699</v>
      </c>
      <c r="J485">
        <v>4</v>
      </c>
      <c r="K485">
        <v>9</v>
      </c>
      <c r="L485">
        <v>9</v>
      </c>
      <c r="M485">
        <v>11</v>
      </c>
      <c r="N485">
        <v>20</v>
      </c>
      <c r="O485">
        <v>22</v>
      </c>
      <c r="P485">
        <v>33</v>
      </c>
      <c r="Q485">
        <v>38</v>
      </c>
      <c r="R485">
        <v>44</v>
      </c>
      <c r="S485">
        <v>45</v>
      </c>
      <c r="T485">
        <v>45</v>
      </c>
      <c r="U485">
        <v>37</v>
      </c>
      <c r="V485">
        <v>40</v>
      </c>
      <c r="W485">
        <v>41</v>
      </c>
      <c r="X485">
        <v>29</v>
      </c>
      <c r="AF485">
        <v>427</v>
      </c>
      <c r="AG485" t="s">
        <v>958</v>
      </c>
    </row>
    <row r="486" spans="1:33" x14ac:dyDescent="0.3">
      <c r="A486">
        <v>1</v>
      </c>
      <c r="C486" t="s">
        <v>1698</v>
      </c>
      <c r="N486">
        <v>59</v>
      </c>
      <c r="O486">
        <v>53</v>
      </c>
      <c r="P486">
        <v>59</v>
      </c>
      <c r="Q486">
        <v>64</v>
      </c>
      <c r="R486">
        <v>50</v>
      </c>
      <c r="S486">
        <v>78</v>
      </c>
      <c r="T486">
        <v>67</v>
      </c>
      <c r="U486">
        <v>69</v>
      </c>
      <c r="V486">
        <v>56</v>
      </c>
      <c r="W486">
        <v>50</v>
      </c>
      <c r="X486">
        <v>41</v>
      </c>
      <c r="AF486">
        <v>646</v>
      </c>
      <c r="AG486" t="s">
        <v>958</v>
      </c>
    </row>
    <row r="487" spans="1:33" x14ac:dyDescent="0.3">
      <c r="A487">
        <v>1</v>
      </c>
      <c r="C487" t="s">
        <v>1697</v>
      </c>
      <c r="N487">
        <v>27</v>
      </c>
      <c r="O487">
        <v>22</v>
      </c>
      <c r="P487">
        <v>26</v>
      </c>
      <c r="Q487">
        <v>35</v>
      </c>
      <c r="R487">
        <v>33</v>
      </c>
      <c r="S487">
        <v>39</v>
      </c>
      <c r="T487">
        <v>40</v>
      </c>
      <c r="U487">
        <v>33</v>
      </c>
      <c r="V487">
        <v>28</v>
      </c>
      <c r="W487">
        <v>36</v>
      </c>
      <c r="X487">
        <v>26</v>
      </c>
      <c r="AF487">
        <v>345</v>
      </c>
      <c r="AG487" t="s">
        <v>958</v>
      </c>
    </row>
    <row r="488" spans="1:33" x14ac:dyDescent="0.3">
      <c r="A488">
        <v>1</v>
      </c>
      <c r="C488" t="s">
        <v>1696</v>
      </c>
      <c r="H488">
        <v>4</v>
      </c>
      <c r="I488">
        <v>9</v>
      </c>
      <c r="J488">
        <v>22</v>
      </c>
      <c r="K488">
        <v>29</v>
      </c>
      <c r="L488">
        <v>37</v>
      </c>
      <c r="M488">
        <v>37</v>
      </c>
      <c r="N488">
        <v>31</v>
      </c>
      <c r="O488">
        <v>18</v>
      </c>
      <c r="P488">
        <v>16</v>
      </c>
      <c r="AF488">
        <v>203</v>
      </c>
      <c r="AG488" t="s">
        <v>958</v>
      </c>
    </row>
    <row r="489" spans="1:33" x14ac:dyDescent="0.3">
      <c r="A489">
        <v>1</v>
      </c>
      <c r="C489" t="s">
        <v>1695</v>
      </c>
      <c r="H489">
        <v>4</v>
      </c>
      <c r="I489">
        <v>4</v>
      </c>
      <c r="J489">
        <v>13</v>
      </c>
      <c r="K489">
        <v>19</v>
      </c>
      <c r="L489">
        <v>27</v>
      </c>
      <c r="M489">
        <v>27</v>
      </c>
      <c r="N489">
        <v>21</v>
      </c>
      <c r="O489">
        <v>12</v>
      </c>
      <c r="P489">
        <v>12</v>
      </c>
      <c r="AF489">
        <v>139</v>
      </c>
      <c r="AG489" t="s">
        <v>958</v>
      </c>
    </row>
    <row r="490" spans="1:33" x14ac:dyDescent="0.3">
      <c r="A490">
        <v>1</v>
      </c>
      <c r="C490" t="s">
        <v>1694</v>
      </c>
      <c r="H490">
        <v>7</v>
      </c>
      <c r="I490">
        <v>10</v>
      </c>
      <c r="J490">
        <v>28</v>
      </c>
      <c r="K490">
        <v>33</v>
      </c>
      <c r="L490">
        <v>45</v>
      </c>
      <c r="M490">
        <v>50</v>
      </c>
      <c r="N490">
        <v>39</v>
      </c>
      <c r="O490">
        <v>27</v>
      </c>
      <c r="P490">
        <v>27</v>
      </c>
      <c r="AF490">
        <v>266</v>
      </c>
      <c r="AG490" t="s">
        <v>958</v>
      </c>
    </row>
    <row r="491" spans="1:33" x14ac:dyDescent="0.3">
      <c r="A491">
        <v>1</v>
      </c>
      <c r="C491" t="s">
        <v>1693</v>
      </c>
      <c r="H491">
        <v>7</v>
      </c>
      <c r="I491">
        <v>10</v>
      </c>
      <c r="J491">
        <v>29</v>
      </c>
      <c r="K491">
        <v>33</v>
      </c>
      <c r="L491">
        <v>45</v>
      </c>
      <c r="M491">
        <v>50</v>
      </c>
      <c r="N491">
        <v>39</v>
      </c>
      <c r="O491">
        <v>25</v>
      </c>
      <c r="P491">
        <v>25</v>
      </c>
      <c r="AF491">
        <v>263</v>
      </c>
      <c r="AG491" t="s">
        <v>958</v>
      </c>
    </row>
    <row r="492" spans="1:33" x14ac:dyDescent="0.3">
      <c r="A492">
        <v>1</v>
      </c>
      <c r="C492" t="s">
        <v>1692</v>
      </c>
      <c r="I492">
        <v>14</v>
      </c>
      <c r="J492">
        <v>75</v>
      </c>
      <c r="K492">
        <v>63</v>
      </c>
      <c r="L492">
        <v>71</v>
      </c>
      <c r="M492">
        <v>44</v>
      </c>
      <c r="N492">
        <v>78</v>
      </c>
      <c r="O492">
        <v>81</v>
      </c>
      <c r="P492">
        <v>71</v>
      </c>
      <c r="AF492">
        <v>497</v>
      </c>
      <c r="AG492" t="s">
        <v>958</v>
      </c>
    </row>
    <row r="493" spans="1:33" x14ac:dyDescent="0.3">
      <c r="A493">
        <v>1</v>
      </c>
      <c r="C493" t="s">
        <v>1691</v>
      </c>
      <c r="N493">
        <v>38</v>
      </c>
      <c r="O493">
        <v>48</v>
      </c>
      <c r="P493">
        <v>52</v>
      </c>
      <c r="Q493">
        <v>53</v>
      </c>
      <c r="R493">
        <v>48</v>
      </c>
      <c r="S493">
        <v>45</v>
      </c>
      <c r="T493">
        <v>47</v>
      </c>
      <c r="U493">
        <v>48</v>
      </c>
      <c r="V493">
        <v>38</v>
      </c>
      <c r="AF493">
        <v>417</v>
      </c>
      <c r="AG493" t="s">
        <v>958</v>
      </c>
    </row>
    <row r="494" spans="1:33" x14ac:dyDescent="0.3">
      <c r="A494">
        <v>1</v>
      </c>
      <c r="C494" t="s">
        <v>1690</v>
      </c>
      <c r="N494">
        <v>39</v>
      </c>
      <c r="O494">
        <v>49</v>
      </c>
      <c r="P494">
        <v>55</v>
      </c>
      <c r="Q494">
        <v>54</v>
      </c>
      <c r="R494">
        <v>50</v>
      </c>
      <c r="S494">
        <v>30</v>
      </c>
      <c r="T494">
        <v>24</v>
      </c>
      <c r="U494">
        <v>15</v>
      </c>
      <c r="V494">
        <v>4</v>
      </c>
      <c r="AF494">
        <v>320</v>
      </c>
      <c r="AG494" t="s">
        <v>958</v>
      </c>
    </row>
    <row r="495" spans="1:33" x14ac:dyDescent="0.3">
      <c r="A495">
        <v>1</v>
      </c>
      <c r="C495" t="s">
        <v>1689</v>
      </c>
      <c r="J495">
        <v>5</v>
      </c>
      <c r="K495">
        <v>25</v>
      </c>
      <c r="L495">
        <v>27</v>
      </c>
      <c r="M495">
        <v>38</v>
      </c>
      <c r="N495">
        <v>38</v>
      </c>
      <c r="O495">
        <v>33</v>
      </c>
      <c r="P495">
        <v>33</v>
      </c>
      <c r="Q495">
        <v>18</v>
      </c>
      <c r="T495">
        <v>4</v>
      </c>
      <c r="AF495">
        <v>221</v>
      </c>
      <c r="AG495" t="s">
        <v>958</v>
      </c>
    </row>
    <row r="496" spans="1:33" x14ac:dyDescent="0.3">
      <c r="A496">
        <v>1</v>
      </c>
      <c r="C496" t="s">
        <v>1688</v>
      </c>
      <c r="J496">
        <v>4</v>
      </c>
      <c r="K496">
        <v>10</v>
      </c>
      <c r="L496">
        <v>13</v>
      </c>
      <c r="M496">
        <v>17</v>
      </c>
      <c r="N496">
        <v>14</v>
      </c>
      <c r="O496">
        <v>10</v>
      </c>
      <c r="P496">
        <v>10</v>
      </c>
      <c r="Q496">
        <v>3</v>
      </c>
      <c r="R496">
        <v>3</v>
      </c>
      <c r="S496">
        <v>4</v>
      </c>
      <c r="T496">
        <v>4</v>
      </c>
      <c r="AF496">
        <v>92</v>
      </c>
      <c r="AG496" t="s">
        <v>958</v>
      </c>
    </row>
    <row r="497" spans="1:33" x14ac:dyDescent="0.3">
      <c r="A497">
        <v>1</v>
      </c>
      <c r="C497" t="s">
        <v>1687</v>
      </c>
      <c r="N497">
        <v>53</v>
      </c>
      <c r="O497">
        <v>53</v>
      </c>
      <c r="P497">
        <v>68</v>
      </c>
      <c r="Q497">
        <v>68</v>
      </c>
      <c r="R497">
        <v>58</v>
      </c>
      <c r="S497">
        <v>39</v>
      </c>
      <c r="T497">
        <v>33</v>
      </c>
      <c r="U497">
        <v>24</v>
      </c>
      <c r="AF497">
        <v>396</v>
      </c>
      <c r="AG497" t="s">
        <v>958</v>
      </c>
    </row>
    <row r="498" spans="1:33" x14ac:dyDescent="0.3">
      <c r="A498">
        <v>1</v>
      </c>
      <c r="C498" t="s">
        <v>1686</v>
      </c>
      <c r="N498">
        <v>57</v>
      </c>
      <c r="O498">
        <v>57</v>
      </c>
      <c r="P498">
        <v>69</v>
      </c>
      <c r="Q498">
        <v>70</v>
      </c>
      <c r="R498">
        <v>60</v>
      </c>
      <c r="S498">
        <v>40</v>
      </c>
      <c r="T498">
        <v>34</v>
      </c>
      <c r="U498">
        <v>25</v>
      </c>
      <c r="AF498">
        <v>412</v>
      </c>
      <c r="AG498" t="s">
        <v>958</v>
      </c>
    </row>
    <row r="499" spans="1:33" x14ac:dyDescent="0.3">
      <c r="A499">
        <v>1</v>
      </c>
      <c r="C499" t="s">
        <v>1685</v>
      </c>
      <c r="N499">
        <v>8</v>
      </c>
      <c r="O499">
        <v>7</v>
      </c>
      <c r="P499">
        <v>9</v>
      </c>
      <c r="Q499">
        <v>18</v>
      </c>
      <c r="R499">
        <v>18</v>
      </c>
      <c r="S499">
        <v>16</v>
      </c>
      <c r="T499">
        <v>7</v>
      </c>
      <c r="U499">
        <v>7</v>
      </c>
      <c r="V499">
        <v>7</v>
      </c>
      <c r="AF499">
        <v>97</v>
      </c>
      <c r="AG499" t="s">
        <v>958</v>
      </c>
    </row>
    <row r="500" spans="1:33" x14ac:dyDescent="0.3">
      <c r="A500">
        <v>1</v>
      </c>
      <c r="C500" t="s">
        <v>1684</v>
      </c>
      <c r="H500">
        <v>21</v>
      </c>
      <c r="I500">
        <v>34</v>
      </c>
      <c r="J500">
        <v>44</v>
      </c>
      <c r="K500">
        <v>42</v>
      </c>
      <c r="L500">
        <v>39</v>
      </c>
      <c r="M500">
        <v>28</v>
      </c>
      <c r="N500">
        <v>19</v>
      </c>
      <c r="O500">
        <v>17</v>
      </c>
      <c r="P500">
        <v>14</v>
      </c>
      <c r="AF500">
        <v>258</v>
      </c>
      <c r="AG500" t="s">
        <v>958</v>
      </c>
    </row>
    <row r="501" spans="1:33" x14ac:dyDescent="0.3">
      <c r="A501">
        <v>1</v>
      </c>
      <c r="C501" t="s">
        <v>1683</v>
      </c>
      <c r="H501">
        <v>7</v>
      </c>
      <c r="I501">
        <v>15</v>
      </c>
      <c r="J501">
        <v>30</v>
      </c>
      <c r="K501">
        <v>35</v>
      </c>
      <c r="L501">
        <v>32</v>
      </c>
      <c r="M501">
        <v>30</v>
      </c>
      <c r="N501">
        <v>9</v>
      </c>
      <c r="O501">
        <v>10</v>
      </c>
      <c r="P501">
        <v>10</v>
      </c>
      <c r="AF501">
        <v>178</v>
      </c>
      <c r="AG501" t="s">
        <v>958</v>
      </c>
    </row>
    <row r="502" spans="1:33" x14ac:dyDescent="0.3">
      <c r="A502">
        <v>1</v>
      </c>
      <c r="C502" t="s">
        <v>1682</v>
      </c>
      <c r="O502">
        <v>5</v>
      </c>
      <c r="P502">
        <v>4</v>
      </c>
      <c r="Q502">
        <v>7</v>
      </c>
      <c r="R502">
        <v>9</v>
      </c>
      <c r="S502">
        <v>15</v>
      </c>
      <c r="T502">
        <v>13</v>
      </c>
      <c r="U502">
        <v>12</v>
      </c>
      <c r="V502">
        <v>10</v>
      </c>
      <c r="AF502">
        <v>75</v>
      </c>
      <c r="AG502" t="s">
        <v>958</v>
      </c>
    </row>
    <row r="503" spans="1:33" x14ac:dyDescent="0.3">
      <c r="A503">
        <v>1</v>
      </c>
      <c r="C503" t="s">
        <v>1681</v>
      </c>
      <c r="N503">
        <v>5</v>
      </c>
      <c r="O503">
        <v>10</v>
      </c>
      <c r="P503">
        <v>16</v>
      </c>
      <c r="Q503">
        <v>15</v>
      </c>
      <c r="R503">
        <v>17</v>
      </c>
      <c r="S503">
        <v>20</v>
      </c>
      <c r="T503">
        <v>11</v>
      </c>
      <c r="U503">
        <v>18</v>
      </c>
      <c r="V503">
        <v>6</v>
      </c>
      <c r="AF503">
        <v>118</v>
      </c>
      <c r="AG503" t="s">
        <v>958</v>
      </c>
    </row>
    <row r="504" spans="1:33" x14ac:dyDescent="0.3">
      <c r="A504">
        <v>1</v>
      </c>
      <c r="C504" t="s">
        <v>1680</v>
      </c>
      <c r="N504">
        <v>22</v>
      </c>
      <c r="O504">
        <v>31</v>
      </c>
      <c r="P504">
        <v>43</v>
      </c>
      <c r="Q504">
        <v>44</v>
      </c>
      <c r="R504">
        <v>42</v>
      </c>
      <c r="S504">
        <v>40</v>
      </c>
      <c r="T504">
        <v>47</v>
      </c>
      <c r="U504">
        <v>32</v>
      </c>
      <c r="V504">
        <v>28</v>
      </c>
      <c r="AF504">
        <v>329</v>
      </c>
      <c r="AG504" t="s">
        <v>958</v>
      </c>
    </row>
    <row r="505" spans="1:33" x14ac:dyDescent="0.3">
      <c r="A505">
        <v>1</v>
      </c>
      <c r="C505" t="s">
        <v>1679</v>
      </c>
      <c r="I505">
        <v>8</v>
      </c>
      <c r="J505">
        <v>19</v>
      </c>
      <c r="K505">
        <v>45</v>
      </c>
      <c r="L505">
        <v>44</v>
      </c>
      <c r="M505">
        <v>44</v>
      </c>
      <c r="N505">
        <v>11</v>
      </c>
      <c r="O505">
        <v>6</v>
      </c>
      <c r="AF505">
        <v>177</v>
      </c>
      <c r="AG505" t="s">
        <v>958</v>
      </c>
    </row>
    <row r="506" spans="1:33" x14ac:dyDescent="0.3">
      <c r="A506">
        <v>1</v>
      </c>
      <c r="C506" t="s">
        <v>1678</v>
      </c>
      <c r="J506">
        <v>1</v>
      </c>
      <c r="AF506">
        <v>1</v>
      </c>
      <c r="AG506" t="s">
        <v>958</v>
      </c>
    </row>
    <row r="507" spans="1:33" x14ac:dyDescent="0.3">
      <c r="A507">
        <v>1</v>
      </c>
      <c r="C507" t="s">
        <v>1677</v>
      </c>
      <c r="O507">
        <v>1</v>
      </c>
      <c r="AF507">
        <v>1</v>
      </c>
      <c r="AG507" t="s">
        <v>958</v>
      </c>
    </row>
    <row r="508" spans="1:33" x14ac:dyDescent="0.3">
      <c r="A508">
        <v>1</v>
      </c>
      <c r="C508" t="s">
        <v>1676</v>
      </c>
      <c r="G508">
        <v>3</v>
      </c>
      <c r="H508">
        <v>1</v>
      </c>
      <c r="AF508">
        <v>4</v>
      </c>
      <c r="AG508" t="s">
        <v>958</v>
      </c>
    </row>
    <row r="509" spans="1:33" x14ac:dyDescent="0.3">
      <c r="A509">
        <v>1</v>
      </c>
      <c r="C509" t="s">
        <v>1675</v>
      </c>
      <c r="H509">
        <v>2</v>
      </c>
      <c r="I509">
        <v>5</v>
      </c>
      <c r="J509">
        <v>9</v>
      </c>
      <c r="K509">
        <v>14</v>
      </c>
      <c r="L509">
        <v>14</v>
      </c>
      <c r="M509">
        <v>14</v>
      </c>
      <c r="N509">
        <v>9</v>
      </c>
      <c r="O509">
        <v>7</v>
      </c>
      <c r="P509">
        <v>3</v>
      </c>
      <c r="AF509">
        <v>77</v>
      </c>
      <c r="AG509" t="s">
        <v>958</v>
      </c>
    </row>
    <row r="510" spans="1:33" x14ac:dyDescent="0.3">
      <c r="A510">
        <v>1</v>
      </c>
      <c r="C510" t="s">
        <v>1674</v>
      </c>
      <c r="H510">
        <v>28</v>
      </c>
      <c r="I510">
        <v>28</v>
      </c>
      <c r="J510">
        <v>50</v>
      </c>
      <c r="K510">
        <v>65</v>
      </c>
      <c r="L510">
        <v>66</v>
      </c>
      <c r="M510">
        <v>66</v>
      </c>
      <c r="N510">
        <v>46</v>
      </c>
      <c r="O510">
        <v>41</v>
      </c>
      <c r="P510">
        <v>41</v>
      </c>
      <c r="AF510">
        <v>431</v>
      </c>
      <c r="AG510" t="s">
        <v>958</v>
      </c>
    </row>
    <row r="511" spans="1:33" x14ac:dyDescent="0.3">
      <c r="A511">
        <v>1</v>
      </c>
      <c r="C511" t="s">
        <v>1673</v>
      </c>
      <c r="K511">
        <v>6</v>
      </c>
      <c r="L511">
        <v>5</v>
      </c>
      <c r="M511">
        <v>7</v>
      </c>
      <c r="N511">
        <v>8</v>
      </c>
      <c r="O511">
        <v>9</v>
      </c>
      <c r="P511">
        <v>10</v>
      </c>
      <c r="Q511">
        <v>8</v>
      </c>
      <c r="R511">
        <v>9</v>
      </c>
      <c r="S511">
        <v>5</v>
      </c>
      <c r="T511">
        <v>5</v>
      </c>
      <c r="AF511">
        <v>72</v>
      </c>
      <c r="AG511" t="s">
        <v>958</v>
      </c>
    </row>
    <row r="512" spans="1:33" x14ac:dyDescent="0.3">
      <c r="A512">
        <v>1</v>
      </c>
      <c r="C512" t="s">
        <v>1672</v>
      </c>
      <c r="K512">
        <v>2</v>
      </c>
      <c r="L512">
        <v>3</v>
      </c>
      <c r="M512">
        <v>3</v>
      </c>
      <c r="N512">
        <v>6</v>
      </c>
      <c r="O512">
        <v>5</v>
      </c>
      <c r="P512">
        <v>6</v>
      </c>
      <c r="Q512">
        <v>3</v>
      </c>
      <c r="R512">
        <v>2</v>
      </c>
      <c r="S512">
        <v>1</v>
      </c>
      <c r="T512">
        <v>2</v>
      </c>
      <c r="AF512">
        <v>33</v>
      </c>
      <c r="AG512" t="s">
        <v>958</v>
      </c>
    </row>
    <row r="513" spans="1:33" x14ac:dyDescent="0.3">
      <c r="A513">
        <v>1</v>
      </c>
      <c r="C513" t="s">
        <v>1671</v>
      </c>
      <c r="L513">
        <v>5</v>
      </c>
      <c r="M513">
        <v>10</v>
      </c>
      <c r="N513">
        <v>9</v>
      </c>
      <c r="O513">
        <v>7</v>
      </c>
      <c r="P513">
        <v>4</v>
      </c>
      <c r="Q513">
        <v>6</v>
      </c>
      <c r="R513">
        <v>6</v>
      </c>
      <c r="S513">
        <v>3</v>
      </c>
      <c r="T513">
        <v>3</v>
      </c>
      <c r="AF513">
        <v>53</v>
      </c>
      <c r="AG513" t="s">
        <v>958</v>
      </c>
    </row>
    <row r="514" spans="1:33" x14ac:dyDescent="0.3">
      <c r="A514">
        <v>1</v>
      </c>
      <c r="C514" t="s">
        <v>1670</v>
      </c>
      <c r="J514">
        <v>9</v>
      </c>
      <c r="K514">
        <v>9</v>
      </c>
      <c r="L514">
        <v>6</v>
      </c>
      <c r="M514">
        <v>6</v>
      </c>
      <c r="N514">
        <v>3</v>
      </c>
      <c r="O514">
        <v>6</v>
      </c>
      <c r="P514">
        <v>6</v>
      </c>
      <c r="AF514">
        <v>45</v>
      </c>
      <c r="AG514" t="s">
        <v>958</v>
      </c>
    </row>
    <row r="515" spans="1:33" x14ac:dyDescent="0.3">
      <c r="A515">
        <v>1</v>
      </c>
      <c r="C515" t="s">
        <v>1669</v>
      </c>
      <c r="H515">
        <v>8</v>
      </c>
      <c r="I515">
        <v>19</v>
      </c>
      <c r="J515">
        <v>28</v>
      </c>
      <c r="K515">
        <v>28</v>
      </c>
      <c r="L515">
        <v>39</v>
      </c>
      <c r="M515">
        <v>38</v>
      </c>
      <c r="N515">
        <v>35</v>
      </c>
      <c r="O515">
        <v>20</v>
      </c>
      <c r="P515">
        <v>23</v>
      </c>
      <c r="AF515">
        <v>238</v>
      </c>
      <c r="AG515" t="s">
        <v>958</v>
      </c>
    </row>
    <row r="516" spans="1:33" x14ac:dyDescent="0.3">
      <c r="A516">
        <v>1</v>
      </c>
      <c r="C516" t="s">
        <v>1668</v>
      </c>
      <c r="N516">
        <v>16</v>
      </c>
      <c r="O516">
        <v>20</v>
      </c>
      <c r="P516">
        <v>17</v>
      </c>
      <c r="Q516">
        <v>23</v>
      </c>
      <c r="R516">
        <v>23</v>
      </c>
      <c r="S516">
        <v>24</v>
      </c>
      <c r="T516">
        <v>22</v>
      </c>
      <c r="U516">
        <v>21</v>
      </c>
      <c r="V516">
        <v>14</v>
      </c>
      <c r="AF516">
        <v>180</v>
      </c>
      <c r="AG516" t="s">
        <v>958</v>
      </c>
    </row>
    <row r="517" spans="1:33" x14ac:dyDescent="0.3">
      <c r="A517">
        <v>1</v>
      </c>
      <c r="C517" t="s">
        <v>1667</v>
      </c>
      <c r="N517">
        <v>14</v>
      </c>
      <c r="O517">
        <v>13</v>
      </c>
      <c r="P517">
        <v>16</v>
      </c>
      <c r="Q517">
        <v>22</v>
      </c>
      <c r="R517">
        <v>17</v>
      </c>
      <c r="S517">
        <v>17</v>
      </c>
      <c r="T517">
        <v>20</v>
      </c>
      <c r="U517">
        <v>19</v>
      </c>
      <c r="V517">
        <v>19</v>
      </c>
      <c r="AF517">
        <v>157</v>
      </c>
      <c r="AG517" t="s">
        <v>958</v>
      </c>
    </row>
    <row r="518" spans="1:33" x14ac:dyDescent="0.3">
      <c r="A518">
        <v>1</v>
      </c>
      <c r="C518" t="s">
        <v>1666</v>
      </c>
      <c r="K518">
        <v>49</v>
      </c>
      <c r="L518">
        <v>67</v>
      </c>
      <c r="M518">
        <v>74</v>
      </c>
      <c r="N518">
        <v>60</v>
      </c>
      <c r="O518">
        <v>54</v>
      </c>
      <c r="P518">
        <v>59</v>
      </c>
      <c r="Q518">
        <v>54</v>
      </c>
      <c r="R518">
        <v>36</v>
      </c>
      <c r="S518">
        <v>26</v>
      </c>
      <c r="T518">
        <v>23</v>
      </c>
      <c r="AF518">
        <v>502</v>
      </c>
      <c r="AG518" t="s">
        <v>958</v>
      </c>
    </row>
    <row r="519" spans="1:33" x14ac:dyDescent="0.3">
      <c r="A519">
        <v>1</v>
      </c>
      <c r="C519" t="s">
        <v>1665</v>
      </c>
      <c r="K519">
        <v>32</v>
      </c>
      <c r="L519">
        <v>43</v>
      </c>
      <c r="M519">
        <v>69</v>
      </c>
      <c r="N519">
        <v>61</v>
      </c>
      <c r="O519">
        <v>57</v>
      </c>
      <c r="P519">
        <v>49</v>
      </c>
      <c r="Q519">
        <v>44</v>
      </c>
      <c r="R519">
        <v>37</v>
      </c>
      <c r="S519">
        <v>22</v>
      </c>
      <c r="T519">
        <v>18</v>
      </c>
      <c r="AF519">
        <v>432</v>
      </c>
      <c r="AG519" t="s">
        <v>958</v>
      </c>
    </row>
    <row r="520" spans="1:33" x14ac:dyDescent="0.3">
      <c r="A520">
        <v>1</v>
      </c>
      <c r="C520" t="s">
        <v>1664</v>
      </c>
      <c r="K520">
        <v>28</v>
      </c>
      <c r="L520">
        <v>36</v>
      </c>
      <c r="M520">
        <v>36</v>
      </c>
      <c r="N520">
        <v>64</v>
      </c>
      <c r="O520">
        <v>68</v>
      </c>
      <c r="P520">
        <v>60</v>
      </c>
      <c r="Q520">
        <v>64</v>
      </c>
      <c r="R520">
        <v>40</v>
      </c>
      <c r="S520">
        <v>29</v>
      </c>
      <c r="T520">
        <v>18</v>
      </c>
      <c r="AF520">
        <v>443</v>
      </c>
      <c r="AG520" t="s">
        <v>958</v>
      </c>
    </row>
    <row r="521" spans="1:33" x14ac:dyDescent="0.3">
      <c r="A521">
        <v>1</v>
      </c>
      <c r="C521" t="s">
        <v>992</v>
      </c>
      <c r="D521">
        <v>1</v>
      </c>
      <c r="E521">
        <v>1</v>
      </c>
      <c r="AF521">
        <v>2</v>
      </c>
      <c r="AG521" t="s">
        <v>993</v>
      </c>
    </row>
    <row r="522" spans="1:33" x14ac:dyDescent="0.3">
      <c r="A522">
        <v>1</v>
      </c>
      <c r="C522" t="s">
        <v>994</v>
      </c>
      <c r="D522">
        <v>1</v>
      </c>
      <c r="AF522">
        <v>1</v>
      </c>
      <c r="AG522" t="s">
        <v>993</v>
      </c>
    </row>
    <row r="523" spans="1:33" x14ac:dyDescent="0.3">
      <c r="A523">
        <v>1</v>
      </c>
      <c r="C523" t="s">
        <v>995</v>
      </c>
      <c r="I523">
        <v>1</v>
      </c>
      <c r="AF523">
        <v>1</v>
      </c>
      <c r="AG523" t="s">
        <v>993</v>
      </c>
    </row>
    <row r="524" spans="1:33" x14ac:dyDescent="0.3">
      <c r="A524">
        <v>1</v>
      </c>
      <c r="C524" t="s">
        <v>996</v>
      </c>
      <c r="D524">
        <v>1</v>
      </c>
      <c r="E524">
        <v>3</v>
      </c>
      <c r="AF524">
        <v>4</v>
      </c>
      <c r="AG524" t="s">
        <v>993</v>
      </c>
    </row>
    <row r="525" spans="1:33" x14ac:dyDescent="0.3">
      <c r="A525">
        <v>1</v>
      </c>
      <c r="C525" t="s">
        <v>997</v>
      </c>
      <c r="G525">
        <v>1</v>
      </c>
      <c r="AF525">
        <v>1</v>
      </c>
      <c r="AG525" t="s">
        <v>993</v>
      </c>
    </row>
    <row r="526" spans="1:33" x14ac:dyDescent="0.3">
      <c r="A526">
        <v>1</v>
      </c>
      <c r="C526" t="s">
        <v>1663</v>
      </c>
      <c r="D526">
        <v>1</v>
      </c>
      <c r="J526">
        <v>1</v>
      </c>
      <c r="AF526">
        <v>2</v>
      </c>
      <c r="AG526" t="s">
        <v>993</v>
      </c>
    </row>
    <row r="527" spans="1:33" x14ac:dyDescent="0.3">
      <c r="A527">
        <v>1</v>
      </c>
      <c r="C527" t="s">
        <v>998</v>
      </c>
      <c r="K527">
        <v>1</v>
      </c>
      <c r="AF527">
        <v>1</v>
      </c>
      <c r="AG527" t="s">
        <v>993</v>
      </c>
    </row>
    <row r="528" spans="1:33" x14ac:dyDescent="0.3">
      <c r="A528">
        <v>1</v>
      </c>
      <c r="C528" t="s">
        <v>999</v>
      </c>
      <c r="L528">
        <v>3</v>
      </c>
      <c r="AF528">
        <v>3</v>
      </c>
      <c r="AG528" t="s">
        <v>993</v>
      </c>
    </row>
    <row r="529" spans="1:33" x14ac:dyDescent="0.3">
      <c r="A529">
        <v>1</v>
      </c>
      <c r="C529" t="s">
        <v>1000</v>
      </c>
      <c r="O529">
        <v>1</v>
      </c>
      <c r="P529">
        <v>1</v>
      </c>
      <c r="AF529">
        <v>2</v>
      </c>
      <c r="AG529" t="s">
        <v>993</v>
      </c>
    </row>
    <row r="530" spans="1:33" x14ac:dyDescent="0.3">
      <c r="A530">
        <v>1</v>
      </c>
      <c r="C530" t="s">
        <v>1001</v>
      </c>
      <c r="N530">
        <v>1</v>
      </c>
      <c r="AF530">
        <v>1</v>
      </c>
      <c r="AG530" t="s">
        <v>993</v>
      </c>
    </row>
    <row r="531" spans="1:33" x14ac:dyDescent="0.3">
      <c r="A531">
        <v>1</v>
      </c>
      <c r="C531" t="s">
        <v>1002</v>
      </c>
      <c r="P531">
        <v>1</v>
      </c>
      <c r="AF531">
        <v>1</v>
      </c>
      <c r="AG531" t="s">
        <v>993</v>
      </c>
    </row>
    <row r="532" spans="1:33" x14ac:dyDescent="0.3">
      <c r="A532">
        <v>1</v>
      </c>
      <c r="C532" t="s">
        <v>1003</v>
      </c>
      <c r="N532">
        <v>1</v>
      </c>
      <c r="P532">
        <v>1</v>
      </c>
      <c r="AF532">
        <v>2</v>
      </c>
      <c r="AG532" t="s">
        <v>993</v>
      </c>
    </row>
    <row r="533" spans="1:33" x14ac:dyDescent="0.3">
      <c r="A533">
        <v>1</v>
      </c>
      <c r="C533" t="s">
        <v>1004</v>
      </c>
      <c r="K533">
        <v>1</v>
      </c>
      <c r="AF533">
        <v>1</v>
      </c>
      <c r="AG533" t="s">
        <v>993</v>
      </c>
    </row>
    <row r="534" spans="1:33" x14ac:dyDescent="0.3">
      <c r="A534">
        <v>1</v>
      </c>
      <c r="C534" t="s">
        <v>1662</v>
      </c>
      <c r="F534">
        <v>1</v>
      </c>
      <c r="AF534">
        <v>1</v>
      </c>
      <c r="AG534" t="s">
        <v>993</v>
      </c>
    </row>
    <row r="535" spans="1:33" x14ac:dyDescent="0.3">
      <c r="A535">
        <v>1</v>
      </c>
      <c r="C535" t="s">
        <v>1005</v>
      </c>
      <c r="H535">
        <v>2</v>
      </c>
      <c r="AF535">
        <v>2</v>
      </c>
      <c r="AG535" t="s">
        <v>993</v>
      </c>
    </row>
    <row r="536" spans="1:33" x14ac:dyDescent="0.3">
      <c r="A536">
        <v>1</v>
      </c>
      <c r="C536" t="s">
        <v>1006</v>
      </c>
      <c r="M536">
        <v>1</v>
      </c>
      <c r="AF536">
        <v>1</v>
      </c>
      <c r="AG536" t="s">
        <v>993</v>
      </c>
    </row>
    <row r="537" spans="1:33" x14ac:dyDescent="0.3">
      <c r="A537">
        <v>1</v>
      </c>
      <c r="C537" t="s">
        <v>1007</v>
      </c>
      <c r="N537">
        <v>1</v>
      </c>
      <c r="AF537">
        <v>1</v>
      </c>
      <c r="AG537" t="s">
        <v>993</v>
      </c>
    </row>
    <row r="538" spans="1:33" x14ac:dyDescent="0.3">
      <c r="A538">
        <v>1</v>
      </c>
      <c r="C538" t="s">
        <v>1008</v>
      </c>
      <c r="L538">
        <v>1</v>
      </c>
      <c r="P538">
        <v>1</v>
      </c>
      <c r="AF538">
        <v>2</v>
      </c>
      <c r="AG538" t="s">
        <v>1009</v>
      </c>
    </row>
    <row r="539" spans="1:33" x14ac:dyDescent="0.3">
      <c r="A539">
        <v>1</v>
      </c>
      <c r="C539" t="s">
        <v>1661</v>
      </c>
      <c r="J539">
        <v>60</v>
      </c>
      <c r="AF539">
        <v>60</v>
      </c>
      <c r="AG539" t="s">
        <v>1009</v>
      </c>
    </row>
    <row r="540" spans="1:33" x14ac:dyDescent="0.3">
      <c r="A540">
        <v>1</v>
      </c>
      <c r="C540" t="s">
        <v>1010</v>
      </c>
      <c r="K540">
        <v>1</v>
      </c>
      <c r="AF540">
        <v>1</v>
      </c>
      <c r="AG540" t="s">
        <v>1009</v>
      </c>
    </row>
    <row r="541" spans="1:33" x14ac:dyDescent="0.3">
      <c r="A541">
        <v>1</v>
      </c>
      <c r="C541" t="s">
        <v>1011</v>
      </c>
      <c r="J541">
        <v>1</v>
      </c>
      <c r="AF541">
        <v>1</v>
      </c>
      <c r="AG541" t="s">
        <v>1009</v>
      </c>
    </row>
    <row r="542" spans="1:33" x14ac:dyDescent="0.3">
      <c r="A542">
        <v>1</v>
      </c>
      <c r="C542" t="s">
        <v>1012</v>
      </c>
      <c r="H542">
        <v>1</v>
      </c>
      <c r="AF542">
        <v>1</v>
      </c>
      <c r="AG542" t="s">
        <v>1009</v>
      </c>
    </row>
    <row r="543" spans="1:33" x14ac:dyDescent="0.3">
      <c r="A543">
        <v>1</v>
      </c>
      <c r="C543" t="s">
        <v>1013</v>
      </c>
      <c r="D543">
        <v>2</v>
      </c>
      <c r="AF543">
        <v>2</v>
      </c>
      <c r="AG543" t="s">
        <v>1009</v>
      </c>
    </row>
    <row r="544" spans="1:33" x14ac:dyDescent="0.3">
      <c r="A544">
        <v>1</v>
      </c>
      <c r="C544" t="s">
        <v>1014</v>
      </c>
      <c r="I544">
        <v>1</v>
      </c>
      <c r="AF544">
        <v>1</v>
      </c>
      <c r="AG544" t="s">
        <v>1009</v>
      </c>
    </row>
    <row r="545" spans="1:33" x14ac:dyDescent="0.3">
      <c r="A545">
        <v>1</v>
      </c>
      <c r="C545" t="s">
        <v>1015</v>
      </c>
      <c r="G545">
        <v>1</v>
      </c>
      <c r="AF545">
        <v>1</v>
      </c>
      <c r="AG545" t="s">
        <v>1009</v>
      </c>
    </row>
    <row r="546" spans="1:33" x14ac:dyDescent="0.3">
      <c r="A546">
        <v>1</v>
      </c>
      <c r="C546" t="s">
        <v>1016</v>
      </c>
      <c r="F546">
        <v>1</v>
      </c>
      <c r="AF546">
        <v>1</v>
      </c>
      <c r="AG546" t="s">
        <v>1009</v>
      </c>
    </row>
    <row r="547" spans="1:33" x14ac:dyDescent="0.3">
      <c r="A547">
        <v>1</v>
      </c>
      <c r="C547" t="s">
        <v>1017</v>
      </c>
      <c r="Q547">
        <v>1</v>
      </c>
      <c r="AF547">
        <v>1</v>
      </c>
      <c r="AG547" t="s">
        <v>1009</v>
      </c>
    </row>
    <row r="548" spans="1:33" x14ac:dyDescent="0.3">
      <c r="A548">
        <v>1</v>
      </c>
      <c r="C548" t="s">
        <v>1018</v>
      </c>
      <c r="R548">
        <v>5</v>
      </c>
      <c r="AF548">
        <v>5</v>
      </c>
      <c r="AG548" t="s">
        <v>1009</v>
      </c>
    </row>
    <row r="549" spans="1:33" x14ac:dyDescent="0.3">
      <c r="A549">
        <v>1</v>
      </c>
      <c r="C549" t="s">
        <v>1019</v>
      </c>
      <c r="T549">
        <v>1</v>
      </c>
      <c r="AF549">
        <v>1</v>
      </c>
      <c r="AG549" t="s">
        <v>1009</v>
      </c>
    </row>
    <row r="550" spans="1:33" x14ac:dyDescent="0.3">
      <c r="A550">
        <v>1</v>
      </c>
      <c r="C550" t="s">
        <v>1020</v>
      </c>
      <c r="J550">
        <v>1</v>
      </c>
      <c r="AF550">
        <v>1</v>
      </c>
      <c r="AG550" t="s">
        <v>1009</v>
      </c>
    </row>
    <row r="551" spans="1:33" x14ac:dyDescent="0.3">
      <c r="A551">
        <v>1</v>
      </c>
      <c r="C551" t="s">
        <v>1021</v>
      </c>
      <c r="R551">
        <v>6</v>
      </c>
      <c r="T551">
        <v>2</v>
      </c>
      <c r="AF551">
        <v>8</v>
      </c>
      <c r="AG551" t="s">
        <v>1009</v>
      </c>
    </row>
    <row r="552" spans="1:33" x14ac:dyDescent="0.3">
      <c r="A552">
        <v>1</v>
      </c>
      <c r="C552" t="s">
        <v>1022</v>
      </c>
      <c r="J552">
        <v>3</v>
      </c>
      <c r="AF552">
        <v>3</v>
      </c>
      <c r="AG552" t="s">
        <v>1009</v>
      </c>
    </row>
    <row r="553" spans="1:33" x14ac:dyDescent="0.3">
      <c r="A553">
        <v>1</v>
      </c>
      <c r="C553" t="s">
        <v>1023</v>
      </c>
      <c r="H553">
        <v>1</v>
      </c>
      <c r="AF553">
        <v>1</v>
      </c>
      <c r="AG553" t="s">
        <v>1009</v>
      </c>
    </row>
    <row r="554" spans="1:33" x14ac:dyDescent="0.3">
      <c r="A554">
        <v>1</v>
      </c>
      <c r="C554" t="s">
        <v>1024</v>
      </c>
      <c r="J554">
        <v>1</v>
      </c>
      <c r="AF554">
        <v>1</v>
      </c>
      <c r="AG554" t="s">
        <v>1009</v>
      </c>
    </row>
    <row r="555" spans="1:33" x14ac:dyDescent="0.3">
      <c r="A555">
        <v>1</v>
      </c>
      <c r="C555" t="s">
        <v>1025</v>
      </c>
      <c r="D555">
        <v>1</v>
      </c>
      <c r="AF555">
        <v>1</v>
      </c>
      <c r="AG555" t="s">
        <v>1009</v>
      </c>
    </row>
    <row r="556" spans="1:33" x14ac:dyDescent="0.3">
      <c r="A556">
        <v>1</v>
      </c>
      <c r="C556" t="s">
        <v>1026</v>
      </c>
      <c r="I556">
        <v>1</v>
      </c>
      <c r="J556">
        <v>1</v>
      </c>
      <c r="AF556">
        <v>2</v>
      </c>
      <c r="AG556" t="s">
        <v>1009</v>
      </c>
    </row>
    <row r="557" spans="1:33" x14ac:dyDescent="0.3">
      <c r="A557">
        <v>1</v>
      </c>
      <c r="C557" t="s">
        <v>1027</v>
      </c>
      <c r="E557">
        <v>1</v>
      </c>
      <c r="AF557">
        <v>1</v>
      </c>
      <c r="AG557" t="s">
        <v>1009</v>
      </c>
    </row>
    <row r="558" spans="1:33" x14ac:dyDescent="0.3">
      <c r="A558">
        <v>1</v>
      </c>
      <c r="C558" t="s">
        <v>1028</v>
      </c>
      <c r="D558">
        <v>1</v>
      </c>
      <c r="AF558">
        <v>1</v>
      </c>
      <c r="AG558" t="s">
        <v>1009</v>
      </c>
    </row>
    <row r="559" spans="1:33" x14ac:dyDescent="0.3">
      <c r="A559">
        <v>1</v>
      </c>
      <c r="C559" t="s">
        <v>1029</v>
      </c>
      <c r="F559">
        <v>1</v>
      </c>
      <c r="AF559">
        <v>1</v>
      </c>
      <c r="AG559" t="s">
        <v>1009</v>
      </c>
    </row>
    <row r="560" spans="1:33" x14ac:dyDescent="0.3">
      <c r="A560">
        <v>1</v>
      </c>
      <c r="C560" t="s">
        <v>1030</v>
      </c>
      <c r="D560">
        <v>5</v>
      </c>
      <c r="E560">
        <v>8</v>
      </c>
      <c r="AF560">
        <v>13</v>
      </c>
      <c r="AG560" t="s">
        <v>1009</v>
      </c>
    </row>
    <row r="561" spans="1:33" x14ac:dyDescent="0.3">
      <c r="A561">
        <v>1</v>
      </c>
      <c r="C561" t="s">
        <v>1031</v>
      </c>
      <c r="E561">
        <v>19</v>
      </c>
      <c r="F561">
        <v>41</v>
      </c>
      <c r="G561">
        <v>34</v>
      </c>
      <c r="AF561">
        <v>94</v>
      </c>
      <c r="AG561" t="s">
        <v>1009</v>
      </c>
    </row>
    <row r="562" spans="1:33" x14ac:dyDescent="0.3">
      <c r="A562">
        <v>1</v>
      </c>
      <c r="C562" t="s">
        <v>1032</v>
      </c>
      <c r="H562">
        <v>1</v>
      </c>
      <c r="J562">
        <v>1</v>
      </c>
      <c r="AF562">
        <v>2</v>
      </c>
      <c r="AG562" t="s">
        <v>1009</v>
      </c>
    </row>
    <row r="563" spans="1:33" x14ac:dyDescent="0.3">
      <c r="A563">
        <v>1</v>
      </c>
      <c r="C563" t="s">
        <v>1033</v>
      </c>
      <c r="J563">
        <v>1</v>
      </c>
      <c r="AF563">
        <v>1</v>
      </c>
      <c r="AG563" t="s">
        <v>1009</v>
      </c>
    </row>
    <row r="564" spans="1:33" x14ac:dyDescent="0.3">
      <c r="A564">
        <v>1</v>
      </c>
      <c r="C564" t="s">
        <v>1034</v>
      </c>
      <c r="F564">
        <v>1</v>
      </c>
      <c r="G564">
        <v>2</v>
      </c>
      <c r="AF564">
        <v>3</v>
      </c>
      <c r="AG564" t="s">
        <v>1009</v>
      </c>
    </row>
    <row r="565" spans="1:33" x14ac:dyDescent="0.3">
      <c r="A565">
        <v>1</v>
      </c>
      <c r="C565" t="s">
        <v>1035</v>
      </c>
      <c r="F565">
        <v>1</v>
      </c>
      <c r="AF565">
        <v>1</v>
      </c>
      <c r="AG565" t="s">
        <v>1009</v>
      </c>
    </row>
    <row r="566" spans="1:33" x14ac:dyDescent="0.3">
      <c r="A566">
        <v>1</v>
      </c>
      <c r="C566" t="s">
        <v>1036</v>
      </c>
      <c r="E566">
        <v>1</v>
      </c>
      <c r="F566">
        <v>5</v>
      </c>
      <c r="H566">
        <v>3</v>
      </c>
      <c r="J566">
        <v>1</v>
      </c>
      <c r="AF566">
        <v>10</v>
      </c>
      <c r="AG566" t="s">
        <v>1009</v>
      </c>
    </row>
    <row r="567" spans="1:33" x14ac:dyDescent="0.3">
      <c r="A567">
        <v>1</v>
      </c>
      <c r="C567" t="s">
        <v>1038</v>
      </c>
      <c r="F567">
        <v>1</v>
      </c>
      <c r="G567">
        <v>1</v>
      </c>
      <c r="J567">
        <v>2</v>
      </c>
      <c r="AF567">
        <v>4</v>
      </c>
      <c r="AG567" t="s">
        <v>1009</v>
      </c>
    </row>
    <row r="568" spans="1:33" x14ac:dyDescent="0.3">
      <c r="A568">
        <v>1</v>
      </c>
      <c r="C568" t="s">
        <v>1039</v>
      </c>
      <c r="H568">
        <v>1</v>
      </c>
      <c r="AF568">
        <v>1</v>
      </c>
      <c r="AG568" t="s">
        <v>1009</v>
      </c>
    </row>
    <row r="569" spans="1:33" x14ac:dyDescent="0.3">
      <c r="A569">
        <v>1</v>
      </c>
      <c r="C569" t="s">
        <v>1040</v>
      </c>
      <c r="I569">
        <v>1</v>
      </c>
      <c r="J569">
        <v>1</v>
      </c>
      <c r="AF569">
        <v>2</v>
      </c>
      <c r="AG569" t="s">
        <v>1009</v>
      </c>
    </row>
    <row r="570" spans="1:33" x14ac:dyDescent="0.3">
      <c r="A570">
        <v>1</v>
      </c>
      <c r="C570" t="s">
        <v>1660</v>
      </c>
      <c r="F570">
        <v>1</v>
      </c>
      <c r="AF570">
        <v>1</v>
      </c>
      <c r="AG570" t="s">
        <v>1009</v>
      </c>
    </row>
    <row r="571" spans="1:33" x14ac:dyDescent="0.3">
      <c r="A571">
        <v>1</v>
      </c>
      <c r="C571" t="s">
        <v>1041</v>
      </c>
      <c r="F571">
        <v>1</v>
      </c>
      <c r="J571">
        <v>1</v>
      </c>
      <c r="AF571">
        <v>2</v>
      </c>
      <c r="AG571" t="s">
        <v>1009</v>
      </c>
    </row>
    <row r="572" spans="1:33" x14ac:dyDescent="0.3">
      <c r="A572">
        <v>1</v>
      </c>
      <c r="C572" t="s">
        <v>1042</v>
      </c>
      <c r="K572">
        <v>1</v>
      </c>
      <c r="AF572">
        <v>1</v>
      </c>
      <c r="AG572" t="s">
        <v>1009</v>
      </c>
    </row>
    <row r="573" spans="1:33" x14ac:dyDescent="0.3">
      <c r="A573">
        <v>1</v>
      </c>
      <c r="C573" t="s">
        <v>1043</v>
      </c>
      <c r="L573">
        <v>1</v>
      </c>
      <c r="AF573">
        <v>1</v>
      </c>
      <c r="AG573" t="s">
        <v>1009</v>
      </c>
    </row>
    <row r="574" spans="1:33" x14ac:dyDescent="0.3">
      <c r="A574">
        <v>1</v>
      </c>
      <c r="C574" t="s">
        <v>1044</v>
      </c>
      <c r="P574">
        <v>1</v>
      </c>
      <c r="AF574">
        <v>1</v>
      </c>
      <c r="AG574" t="s">
        <v>1009</v>
      </c>
    </row>
    <row r="575" spans="1:33" x14ac:dyDescent="0.3">
      <c r="A575">
        <v>1</v>
      </c>
      <c r="C575" t="s">
        <v>1659</v>
      </c>
      <c r="J575">
        <v>1</v>
      </c>
      <c r="AF575">
        <v>1</v>
      </c>
      <c r="AG575" t="s">
        <v>1009</v>
      </c>
    </row>
    <row r="576" spans="1:33" x14ac:dyDescent="0.3">
      <c r="A576">
        <v>1</v>
      </c>
      <c r="C576" t="s">
        <v>1045</v>
      </c>
      <c r="L576">
        <v>1</v>
      </c>
      <c r="AF576">
        <v>1</v>
      </c>
      <c r="AG576" t="s">
        <v>1009</v>
      </c>
    </row>
    <row r="577" spans="1:33" x14ac:dyDescent="0.3">
      <c r="A577">
        <v>1</v>
      </c>
      <c r="C577" t="s">
        <v>1046</v>
      </c>
      <c r="L577">
        <v>1</v>
      </c>
      <c r="AF577">
        <v>1</v>
      </c>
      <c r="AG577" t="s">
        <v>1009</v>
      </c>
    </row>
    <row r="578" spans="1:33" x14ac:dyDescent="0.3">
      <c r="A578">
        <v>1</v>
      </c>
      <c r="C578" t="s">
        <v>1047</v>
      </c>
      <c r="H578">
        <v>2</v>
      </c>
      <c r="L578">
        <v>2</v>
      </c>
      <c r="M578">
        <v>2</v>
      </c>
      <c r="AF578">
        <v>6</v>
      </c>
      <c r="AG578" t="s">
        <v>1009</v>
      </c>
    </row>
    <row r="579" spans="1:33" x14ac:dyDescent="0.3">
      <c r="A579">
        <v>1</v>
      </c>
      <c r="C579" t="s">
        <v>1048</v>
      </c>
      <c r="O579">
        <v>2</v>
      </c>
      <c r="AF579">
        <v>2</v>
      </c>
      <c r="AG579" t="s">
        <v>1009</v>
      </c>
    </row>
    <row r="580" spans="1:33" x14ac:dyDescent="0.3">
      <c r="A580">
        <v>1</v>
      </c>
      <c r="C580" t="s">
        <v>1049</v>
      </c>
      <c r="L580">
        <v>2</v>
      </c>
      <c r="M580">
        <v>8</v>
      </c>
      <c r="N580">
        <v>15</v>
      </c>
      <c r="O580">
        <v>21</v>
      </c>
      <c r="P580">
        <v>3</v>
      </c>
      <c r="R580">
        <v>6</v>
      </c>
      <c r="AF580">
        <v>55</v>
      </c>
      <c r="AG580" t="s">
        <v>1009</v>
      </c>
    </row>
    <row r="581" spans="1:33" x14ac:dyDescent="0.3">
      <c r="A581">
        <v>1</v>
      </c>
      <c r="C581" t="s">
        <v>1050</v>
      </c>
      <c r="I581">
        <v>2</v>
      </c>
      <c r="L581">
        <v>1</v>
      </c>
      <c r="N581">
        <v>1</v>
      </c>
      <c r="AF581">
        <v>4</v>
      </c>
      <c r="AG581" t="s">
        <v>1009</v>
      </c>
    </row>
    <row r="582" spans="1:33" x14ac:dyDescent="0.3">
      <c r="A582">
        <v>1</v>
      </c>
      <c r="C582" t="s">
        <v>1658</v>
      </c>
      <c r="K582">
        <v>1</v>
      </c>
      <c r="AF582">
        <v>1</v>
      </c>
      <c r="AG582" t="s">
        <v>1009</v>
      </c>
    </row>
    <row r="583" spans="1:33" x14ac:dyDescent="0.3">
      <c r="A583">
        <v>1</v>
      </c>
      <c r="C583" t="s">
        <v>1051</v>
      </c>
      <c r="L583">
        <v>1</v>
      </c>
      <c r="M583">
        <v>1</v>
      </c>
      <c r="O583">
        <v>4</v>
      </c>
      <c r="P583">
        <v>5</v>
      </c>
      <c r="Q583">
        <v>3</v>
      </c>
      <c r="R583">
        <v>6</v>
      </c>
      <c r="S583">
        <v>2</v>
      </c>
      <c r="T583">
        <v>8</v>
      </c>
      <c r="AF583">
        <v>30</v>
      </c>
      <c r="AG583" t="s">
        <v>1009</v>
      </c>
    </row>
    <row r="584" spans="1:33" x14ac:dyDescent="0.3">
      <c r="A584">
        <v>1</v>
      </c>
      <c r="C584" t="s">
        <v>1052</v>
      </c>
      <c r="M584">
        <v>1</v>
      </c>
      <c r="AF584">
        <v>1</v>
      </c>
      <c r="AG584" t="s">
        <v>1009</v>
      </c>
    </row>
    <row r="585" spans="1:33" x14ac:dyDescent="0.3">
      <c r="A585">
        <v>1</v>
      </c>
      <c r="C585" t="s">
        <v>1053</v>
      </c>
      <c r="J585">
        <v>1</v>
      </c>
      <c r="AF585">
        <v>1</v>
      </c>
      <c r="AG585" t="s">
        <v>1009</v>
      </c>
    </row>
    <row r="586" spans="1:33" x14ac:dyDescent="0.3">
      <c r="A586">
        <v>1</v>
      </c>
      <c r="C586" t="s">
        <v>1054</v>
      </c>
      <c r="I586">
        <v>1</v>
      </c>
      <c r="AF586">
        <v>1</v>
      </c>
      <c r="AG586" t="s">
        <v>1009</v>
      </c>
    </row>
    <row r="587" spans="1:33" x14ac:dyDescent="0.3">
      <c r="A587">
        <v>1</v>
      </c>
      <c r="C587" t="s">
        <v>1055</v>
      </c>
      <c r="J587">
        <v>1</v>
      </c>
      <c r="AF587">
        <v>1</v>
      </c>
      <c r="AG587" t="s">
        <v>1009</v>
      </c>
    </row>
    <row r="588" spans="1:33" x14ac:dyDescent="0.3">
      <c r="A588">
        <v>1</v>
      </c>
      <c r="C588" t="s">
        <v>1056</v>
      </c>
      <c r="K588">
        <v>1</v>
      </c>
      <c r="AF588">
        <v>1</v>
      </c>
      <c r="AG588" t="s">
        <v>1009</v>
      </c>
    </row>
    <row r="589" spans="1:33" x14ac:dyDescent="0.3">
      <c r="A589">
        <v>1</v>
      </c>
      <c r="C589" t="s">
        <v>1057</v>
      </c>
      <c r="R589">
        <v>1</v>
      </c>
      <c r="AF589">
        <v>1</v>
      </c>
      <c r="AG589" t="s">
        <v>1009</v>
      </c>
    </row>
    <row r="590" spans="1:33" x14ac:dyDescent="0.3">
      <c r="A590">
        <v>1</v>
      </c>
      <c r="C590" t="s">
        <v>1058</v>
      </c>
      <c r="F590">
        <v>1</v>
      </c>
      <c r="AF590">
        <v>1</v>
      </c>
      <c r="AG590" t="s">
        <v>1009</v>
      </c>
    </row>
    <row r="591" spans="1:33" x14ac:dyDescent="0.3">
      <c r="A591">
        <v>1</v>
      </c>
      <c r="C591" t="s">
        <v>1059</v>
      </c>
      <c r="H591">
        <v>1</v>
      </c>
      <c r="AF591">
        <v>1</v>
      </c>
      <c r="AG591" t="s">
        <v>1009</v>
      </c>
    </row>
    <row r="592" spans="1:33" x14ac:dyDescent="0.3">
      <c r="A592">
        <v>1</v>
      </c>
      <c r="C592" t="s">
        <v>1060</v>
      </c>
      <c r="I592">
        <v>1</v>
      </c>
      <c r="AF592">
        <v>1</v>
      </c>
      <c r="AG592" t="s">
        <v>1009</v>
      </c>
    </row>
    <row r="593" spans="1:33" x14ac:dyDescent="0.3">
      <c r="A593">
        <v>1</v>
      </c>
      <c r="C593" t="s">
        <v>1061</v>
      </c>
      <c r="F593">
        <v>9</v>
      </c>
      <c r="G593">
        <v>14</v>
      </c>
      <c r="H593">
        <v>10</v>
      </c>
      <c r="I593">
        <v>8</v>
      </c>
      <c r="J593">
        <v>4</v>
      </c>
      <c r="K593">
        <v>3</v>
      </c>
      <c r="L593">
        <v>3</v>
      </c>
      <c r="M593">
        <v>2</v>
      </c>
      <c r="AF593">
        <v>53</v>
      </c>
      <c r="AG593" t="s">
        <v>1009</v>
      </c>
    </row>
    <row r="594" spans="1:33" x14ac:dyDescent="0.3">
      <c r="A594">
        <v>1</v>
      </c>
      <c r="C594" t="s">
        <v>1062</v>
      </c>
      <c r="K594">
        <v>1</v>
      </c>
      <c r="AF594">
        <v>1</v>
      </c>
      <c r="AG594" t="s">
        <v>1009</v>
      </c>
    </row>
    <row r="595" spans="1:33" x14ac:dyDescent="0.3">
      <c r="A595">
        <v>1</v>
      </c>
      <c r="C595" t="s">
        <v>1063</v>
      </c>
      <c r="H595">
        <v>1</v>
      </c>
      <c r="AF595">
        <v>1</v>
      </c>
      <c r="AG595" t="s">
        <v>1009</v>
      </c>
    </row>
    <row r="596" spans="1:33" x14ac:dyDescent="0.3">
      <c r="A596">
        <v>1</v>
      </c>
      <c r="C596" t="s">
        <v>1064</v>
      </c>
      <c r="L596">
        <v>1</v>
      </c>
      <c r="M596">
        <v>1</v>
      </c>
      <c r="N596">
        <v>7</v>
      </c>
      <c r="O596">
        <v>1</v>
      </c>
      <c r="AF596">
        <v>10</v>
      </c>
      <c r="AG596" t="s">
        <v>1009</v>
      </c>
    </row>
    <row r="597" spans="1:33" x14ac:dyDescent="0.3">
      <c r="A597">
        <v>1</v>
      </c>
      <c r="C597" t="s">
        <v>1065</v>
      </c>
      <c r="K597">
        <v>1</v>
      </c>
      <c r="M597">
        <v>9</v>
      </c>
      <c r="N597">
        <v>9</v>
      </c>
      <c r="O597">
        <v>4</v>
      </c>
      <c r="AF597">
        <v>23</v>
      </c>
      <c r="AG597" t="s">
        <v>1009</v>
      </c>
    </row>
    <row r="598" spans="1:33" x14ac:dyDescent="0.3">
      <c r="A598">
        <v>1</v>
      </c>
      <c r="C598" t="s">
        <v>1066</v>
      </c>
      <c r="U598">
        <v>9</v>
      </c>
      <c r="V598">
        <v>3</v>
      </c>
      <c r="W598">
        <v>9</v>
      </c>
      <c r="X598">
        <v>9</v>
      </c>
      <c r="AF598">
        <v>30</v>
      </c>
      <c r="AG598" t="s">
        <v>1009</v>
      </c>
    </row>
    <row r="599" spans="1:33" x14ac:dyDescent="0.3">
      <c r="A599">
        <v>1</v>
      </c>
      <c r="C599" t="s">
        <v>1067</v>
      </c>
      <c r="Q599">
        <v>1</v>
      </c>
      <c r="AF599">
        <v>1</v>
      </c>
      <c r="AG599" t="s">
        <v>1009</v>
      </c>
    </row>
    <row r="600" spans="1:33" x14ac:dyDescent="0.3">
      <c r="A600">
        <v>1</v>
      </c>
      <c r="C600" t="s">
        <v>702</v>
      </c>
      <c r="H600">
        <v>1</v>
      </c>
      <c r="AF600">
        <v>1</v>
      </c>
      <c r="AG600" t="s">
        <v>1068</v>
      </c>
    </row>
    <row r="601" spans="1:33" x14ac:dyDescent="0.3">
      <c r="A601">
        <v>1</v>
      </c>
      <c r="C601" t="s">
        <v>705</v>
      </c>
      <c r="D601">
        <v>1</v>
      </c>
      <c r="F601">
        <v>1</v>
      </c>
      <c r="H601">
        <v>1</v>
      </c>
      <c r="AF601">
        <v>3</v>
      </c>
      <c r="AG601" t="s">
        <v>1068</v>
      </c>
    </row>
    <row r="602" spans="1:33" x14ac:dyDescent="0.3">
      <c r="A602">
        <v>1</v>
      </c>
      <c r="C602" t="s">
        <v>1069</v>
      </c>
      <c r="D602">
        <v>1</v>
      </c>
      <c r="E602">
        <v>1</v>
      </c>
      <c r="F602">
        <v>2</v>
      </c>
      <c r="AF602">
        <v>4</v>
      </c>
      <c r="AG602" t="s">
        <v>1068</v>
      </c>
    </row>
    <row r="603" spans="1:33" x14ac:dyDescent="0.3">
      <c r="A603">
        <v>1</v>
      </c>
      <c r="C603" t="s">
        <v>1070</v>
      </c>
      <c r="N603">
        <v>3</v>
      </c>
      <c r="R603">
        <v>2</v>
      </c>
      <c r="S603">
        <v>2</v>
      </c>
      <c r="T603">
        <v>1</v>
      </c>
      <c r="U603">
        <v>1</v>
      </c>
      <c r="V603">
        <v>2</v>
      </c>
      <c r="W603">
        <v>1</v>
      </c>
      <c r="AF603">
        <v>12</v>
      </c>
      <c r="AG603" t="s">
        <v>1068</v>
      </c>
    </row>
    <row r="604" spans="1:33" x14ac:dyDescent="0.3">
      <c r="A604">
        <v>1</v>
      </c>
      <c r="C604" t="s">
        <v>1071</v>
      </c>
      <c r="N604">
        <v>1</v>
      </c>
      <c r="AF604">
        <v>1</v>
      </c>
      <c r="AG604" t="s">
        <v>1068</v>
      </c>
    </row>
    <row r="605" spans="1:33" x14ac:dyDescent="0.3">
      <c r="A605">
        <v>1</v>
      </c>
      <c r="C605" t="s">
        <v>1072</v>
      </c>
      <c r="D605">
        <v>1</v>
      </c>
      <c r="H605">
        <v>1</v>
      </c>
      <c r="AF605">
        <v>2</v>
      </c>
      <c r="AG605" t="s">
        <v>1068</v>
      </c>
    </row>
    <row r="606" spans="1:33" x14ac:dyDescent="0.3">
      <c r="A606">
        <v>1</v>
      </c>
      <c r="C606" t="s">
        <v>1073</v>
      </c>
      <c r="F606">
        <v>1</v>
      </c>
      <c r="J606">
        <v>1</v>
      </c>
      <c r="AF606">
        <v>2</v>
      </c>
      <c r="AG606" t="s">
        <v>1068</v>
      </c>
    </row>
    <row r="607" spans="1:33" x14ac:dyDescent="0.3">
      <c r="A607">
        <v>1</v>
      </c>
      <c r="C607" t="s">
        <v>1074</v>
      </c>
      <c r="D607">
        <v>1</v>
      </c>
      <c r="E607">
        <v>1</v>
      </c>
      <c r="F607">
        <v>1</v>
      </c>
      <c r="I607">
        <v>1</v>
      </c>
      <c r="AF607">
        <v>4</v>
      </c>
      <c r="AG607" t="s">
        <v>1068</v>
      </c>
    </row>
    <row r="608" spans="1:33" x14ac:dyDescent="0.3">
      <c r="A608">
        <v>1</v>
      </c>
      <c r="C608" t="s">
        <v>1075</v>
      </c>
      <c r="D608">
        <v>1</v>
      </c>
      <c r="I608">
        <v>1</v>
      </c>
      <c r="AF608">
        <v>2</v>
      </c>
      <c r="AG608" t="s">
        <v>1068</v>
      </c>
    </row>
    <row r="609" spans="1:33" x14ac:dyDescent="0.3">
      <c r="A609">
        <v>1</v>
      </c>
      <c r="C609" t="s">
        <v>1076</v>
      </c>
      <c r="D609">
        <v>1</v>
      </c>
      <c r="E609">
        <v>1</v>
      </c>
      <c r="F609">
        <v>1</v>
      </c>
      <c r="AF609">
        <v>3</v>
      </c>
      <c r="AG609" t="s">
        <v>1068</v>
      </c>
    </row>
    <row r="610" spans="1:33" x14ac:dyDescent="0.3">
      <c r="A610">
        <v>1</v>
      </c>
      <c r="C610" t="s">
        <v>1077</v>
      </c>
      <c r="L610">
        <v>2</v>
      </c>
      <c r="N610">
        <v>2</v>
      </c>
      <c r="O610">
        <v>2</v>
      </c>
      <c r="AF610">
        <v>6</v>
      </c>
      <c r="AG610" t="s">
        <v>1068</v>
      </c>
    </row>
    <row r="611" spans="1:33" x14ac:dyDescent="0.3">
      <c r="A611">
        <v>1</v>
      </c>
      <c r="C611" t="s">
        <v>1078</v>
      </c>
      <c r="L611">
        <v>1</v>
      </c>
      <c r="O611">
        <v>1</v>
      </c>
      <c r="AF611">
        <v>2</v>
      </c>
      <c r="AG611" t="s">
        <v>1068</v>
      </c>
    </row>
    <row r="612" spans="1:33" x14ac:dyDescent="0.3">
      <c r="A612">
        <v>1</v>
      </c>
      <c r="C612" t="s">
        <v>1079</v>
      </c>
      <c r="M612">
        <v>3</v>
      </c>
      <c r="AF612">
        <v>3</v>
      </c>
      <c r="AG612" t="s">
        <v>1068</v>
      </c>
    </row>
    <row r="613" spans="1:33" x14ac:dyDescent="0.3">
      <c r="A613">
        <v>1</v>
      </c>
      <c r="C613" t="s">
        <v>1080</v>
      </c>
      <c r="L613">
        <v>3</v>
      </c>
      <c r="AF613">
        <v>3</v>
      </c>
      <c r="AG613" t="s">
        <v>1068</v>
      </c>
    </row>
    <row r="614" spans="1:33" x14ac:dyDescent="0.3">
      <c r="A614">
        <v>1</v>
      </c>
      <c r="C614" t="s">
        <v>1081</v>
      </c>
      <c r="L614">
        <v>1</v>
      </c>
      <c r="AF614">
        <v>1</v>
      </c>
      <c r="AG614" t="s">
        <v>1068</v>
      </c>
    </row>
    <row r="615" spans="1:33" x14ac:dyDescent="0.3">
      <c r="A615">
        <v>1</v>
      </c>
      <c r="C615" t="s">
        <v>1082</v>
      </c>
      <c r="K615">
        <v>3</v>
      </c>
      <c r="L615">
        <v>3</v>
      </c>
      <c r="M615">
        <v>1</v>
      </c>
      <c r="O615">
        <v>2</v>
      </c>
      <c r="AF615">
        <v>9</v>
      </c>
      <c r="AG615" t="s">
        <v>1068</v>
      </c>
    </row>
    <row r="616" spans="1:33" x14ac:dyDescent="0.3">
      <c r="A616">
        <v>1</v>
      </c>
      <c r="C616" t="s">
        <v>1083</v>
      </c>
      <c r="L616">
        <v>3</v>
      </c>
      <c r="P616">
        <v>4</v>
      </c>
      <c r="R616">
        <v>1</v>
      </c>
      <c r="AF616">
        <v>8</v>
      </c>
      <c r="AG616" t="s">
        <v>1068</v>
      </c>
    </row>
    <row r="617" spans="1:33" x14ac:dyDescent="0.3">
      <c r="A617">
        <v>1</v>
      </c>
      <c r="C617" t="s">
        <v>1657</v>
      </c>
      <c r="O617">
        <v>12</v>
      </c>
      <c r="AF617">
        <v>12</v>
      </c>
      <c r="AG617" t="s">
        <v>1068</v>
      </c>
    </row>
    <row r="618" spans="1:33" x14ac:dyDescent="0.3">
      <c r="A618">
        <v>1</v>
      </c>
      <c r="C618" t="s">
        <v>1084</v>
      </c>
      <c r="L618">
        <v>1</v>
      </c>
      <c r="AF618">
        <v>1</v>
      </c>
      <c r="AG618" t="s">
        <v>1068</v>
      </c>
    </row>
    <row r="619" spans="1:33" x14ac:dyDescent="0.3">
      <c r="A619">
        <v>1</v>
      </c>
      <c r="C619" t="s">
        <v>1085</v>
      </c>
      <c r="E619">
        <v>2</v>
      </c>
      <c r="F619">
        <v>1</v>
      </c>
      <c r="J619">
        <v>1</v>
      </c>
      <c r="AF619">
        <v>4</v>
      </c>
      <c r="AG619" t="s">
        <v>1068</v>
      </c>
    </row>
    <row r="620" spans="1:33" x14ac:dyDescent="0.3">
      <c r="A620">
        <v>1</v>
      </c>
      <c r="C620" t="s">
        <v>1086</v>
      </c>
      <c r="I620">
        <v>1</v>
      </c>
      <c r="AF620">
        <v>1</v>
      </c>
      <c r="AG620" t="s">
        <v>1068</v>
      </c>
    </row>
    <row r="621" spans="1:33" x14ac:dyDescent="0.3">
      <c r="A621">
        <v>1</v>
      </c>
      <c r="C621" t="s">
        <v>1087</v>
      </c>
      <c r="D621">
        <v>2</v>
      </c>
      <c r="E621">
        <v>1</v>
      </c>
      <c r="F621">
        <v>2</v>
      </c>
      <c r="G621">
        <v>4</v>
      </c>
      <c r="H621">
        <v>1</v>
      </c>
      <c r="I621">
        <v>4</v>
      </c>
      <c r="J621">
        <v>4</v>
      </c>
      <c r="AF621">
        <v>18</v>
      </c>
      <c r="AG621" t="s">
        <v>1068</v>
      </c>
    </row>
    <row r="622" spans="1:33" x14ac:dyDescent="0.3">
      <c r="A622">
        <v>1</v>
      </c>
      <c r="C622" t="s">
        <v>1088</v>
      </c>
      <c r="G622">
        <v>1</v>
      </c>
      <c r="H622">
        <v>1</v>
      </c>
      <c r="I622">
        <v>1</v>
      </c>
      <c r="AF622">
        <v>3</v>
      </c>
      <c r="AG622" t="s">
        <v>1068</v>
      </c>
    </row>
    <row r="623" spans="1:33" x14ac:dyDescent="0.3">
      <c r="A623">
        <v>1</v>
      </c>
      <c r="C623" t="s">
        <v>1089</v>
      </c>
      <c r="F623">
        <v>1</v>
      </c>
      <c r="AF623">
        <v>1</v>
      </c>
      <c r="AG623" t="s">
        <v>1068</v>
      </c>
    </row>
    <row r="624" spans="1:33" x14ac:dyDescent="0.3">
      <c r="A624">
        <v>1</v>
      </c>
      <c r="C624" t="s">
        <v>1090</v>
      </c>
      <c r="G624">
        <v>6</v>
      </c>
      <c r="H624">
        <v>5</v>
      </c>
      <c r="I624">
        <v>5</v>
      </c>
      <c r="J624">
        <v>5</v>
      </c>
      <c r="AF624">
        <v>21</v>
      </c>
      <c r="AG624" t="s">
        <v>1068</v>
      </c>
    </row>
    <row r="625" spans="1:33" x14ac:dyDescent="0.3">
      <c r="A625">
        <v>1</v>
      </c>
      <c r="C625" t="s">
        <v>1091</v>
      </c>
      <c r="J625">
        <v>1</v>
      </c>
      <c r="AF625">
        <v>1</v>
      </c>
      <c r="AG625" t="s">
        <v>1068</v>
      </c>
    </row>
    <row r="626" spans="1:33" x14ac:dyDescent="0.3">
      <c r="A626">
        <v>1</v>
      </c>
      <c r="C626" t="s">
        <v>1092</v>
      </c>
      <c r="G626">
        <v>1</v>
      </c>
      <c r="H626">
        <v>1</v>
      </c>
      <c r="AF626">
        <v>2</v>
      </c>
      <c r="AG626" t="s">
        <v>1068</v>
      </c>
    </row>
    <row r="627" spans="1:33" x14ac:dyDescent="0.3">
      <c r="A627">
        <v>1</v>
      </c>
      <c r="C627" t="s">
        <v>1093</v>
      </c>
      <c r="G627">
        <v>3</v>
      </c>
      <c r="J627">
        <v>2</v>
      </c>
      <c r="AF627">
        <v>5</v>
      </c>
      <c r="AG627" t="s">
        <v>1068</v>
      </c>
    </row>
    <row r="628" spans="1:33" x14ac:dyDescent="0.3">
      <c r="A628">
        <v>1</v>
      </c>
      <c r="C628" t="s">
        <v>1094</v>
      </c>
      <c r="D628">
        <v>1</v>
      </c>
      <c r="F628">
        <v>1</v>
      </c>
      <c r="H628">
        <v>1</v>
      </c>
      <c r="J628">
        <v>1</v>
      </c>
      <c r="AF628">
        <v>4</v>
      </c>
      <c r="AG628" t="s">
        <v>1068</v>
      </c>
    </row>
    <row r="629" spans="1:33" x14ac:dyDescent="0.3">
      <c r="A629">
        <v>1</v>
      </c>
      <c r="C629" t="s">
        <v>1095</v>
      </c>
      <c r="H629">
        <v>1</v>
      </c>
      <c r="AF629">
        <v>1</v>
      </c>
      <c r="AG629" t="s">
        <v>1068</v>
      </c>
    </row>
    <row r="630" spans="1:33" x14ac:dyDescent="0.3">
      <c r="A630">
        <v>1</v>
      </c>
      <c r="C630" t="s">
        <v>1096</v>
      </c>
      <c r="G630">
        <v>7</v>
      </c>
      <c r="H630">
        <v>9</v>
      </c>
      <c r="I630">
        <v>14</v>
      </c>
      <c r="J630">
        <v>8</v>
      </c>
      <c r="AF630">
        <v>38</v>
      </c>
      <c r="AG630" t="s">
        <v>1068</v>
      </c>
    </row>
    <row r="631" spans="1:33" x14ac:dyDescent="0.3">
      <c r="A631">
        <v>1</v>
      </c>
      <c r="C631" t="s">
        <v>1097</v>
      </c>
      <c r="D631">
        <v>2</v>
      </c>
      <c r="E631">
        <v>1</v>
      </c>
      <c r="AF631">
        <v>3</v>
      </c>
      <c r="AG631" t="s">
        <v>1068</v>
      </c>
    </row>
    <row r="632" spans="1:33" x14ac:dyDescent="0.3">
      <c r="A632">
        <v>1</v>
      </c>
      <c r="C632" t="s">
        <v>1098</v>
      </c>
      <c r="D632">
        <v>1</v>
      </c>
      <c r="AF632">
        <v>1</v>
      </c>
      <c r="AG632" t="s">
        <v>1068</v>
      </c>
    </row>
    <row r="633" spans="1:33" x14ac:dyDescent="0.3">
      <c r="A633">
        <v>1</v>
      </c>
      <c r="C633" t="s">
        <v>1099</v>
      </c>
      <c r="E633">
        <v>1</v>
      </c>
      <c r="F633">
        <v>1</v>
      </c>
      <c r="J633">
        <v>1</v>
      </c>
      <c r="AF633">
        <v>3</v>
      </c>
      <c r="AG633" t="s">
        <v>1068</v>
      </c>
    </row>
    <row r="634" spans="1:33" x14ac:dyDescent="0.3">
      <c r="A634">
        <v>1</v>
      </c>
      <c r="C634" t="s">
        <v>1100</v>
      </c>
      <c r="G634">
        <v>2</v>
      </c>
      <c r="H634">
        <v>1</v>
      </c>
      <c r="J634">
        <v>5</v>
      </c>
      <c r="AF634">
        <v>8</v>
      </c>
      <c r="AG634" t="s">
        <v>1068</v>
      </c>
    </row>
    <row r="635" spans="1:33" x14ac:dyDescent="0.3">
      <c r="A635">
        <v>1</v>
      </c>
      <c r="C635" t="s">
        <v>1101</v>
      </c>
      <c r="F635">
        <v>2</v>
      </c>
      <c r="G635">
        <v>1</v>
      </c>
      <c r="AF635">
        <v>3</v>
      </c>
      <c r="AG635" t="s">
        <v>1068</v>
      </c>
    </row>
    <row r="636" spans="1:33" x14ac:dyDescent="0.3">
      <c r="A636">
        <v>1</v>
      </c>
      <c r="C636" t="s">
        <v>1102</v>
      </c>
      <c r="E636">
        <v>2</v>
      </c>
      <c r="F636">
        <v>18</v>
      </c>
      <c r="G636">
        <v>22</v>
      </c>
      <c r="I636">
        <v>2</v>
      </c>
      <c r="J636">
        <v>3</v>
      </c>
      <c r="AF636">
        <v>47</v>
      </c>
      <c r="AG636" t="s">
        <v>1068</v>
      </c>
    </row>
    <row r="637" spans="1:33" x14ac:dyDescent="0.3">
      <c r="A637">
        <v>1</v>
      </c>
      <c r="C637" t="s">
        <v>1103</v>
      </c>
      <c r="D637">
        <v>1</v>
      </c>
      <c r="E637">
        <v>3</v>
      </c>
      <c r="F637">
        <v>1</v>
      </c>
      <c r="G637">
        <v>3</v>
      </c>
      <c r="AF637">
        <v>8</v>
      </c>
      <c r="AG637" t="s">
        <v>1068</v>
      </c>
    </row>
    <row r="638" spans="1:33" x14ac:dyDescent="0.3">
      <c r="A638">
        <v>1</v>
      </c>
      <c r="C638" t="s">
        <v>1104</v>
      </c>
      <c r="I638">
        <v>1</v>
      </c>
      <c r="AF638">
        <v>1</v>
      </c>
      <c r="AG638" t="s">
        <v>1068</v>
      </c>
    </row>
    <row r="639" spans="1:33" x14ac:dyDescent="0.3">
      <c r="A639">
        <v>1</v>
      </c>
      <c r="C639" t="s">
        <v>1105</v>
      </c>
      <c r="J639">
        <v>3</v>
      </c>
      <c r="AF639">
        <v>3</v>
      </c>
      <c r="AG639" t="s">
        <v>1068</v>
      </c>
    </row>
    <row r="640" spans="1:33" x14ac:dyDescent="0.3">
      <c r="A640">
        <v>1</v>
      </c>
      <c r="C640" t="s">
        <v>1106</v>
      </c>
      <c r="D640">
        <v>7</v>
      </c>
      <c r="E640">
        <v>1</v>
      </c>
      <c r="F640">
        <v>1</v>
      </c>
      <c r="G640">
        <v>2</v>
      </c>
      <c r="H640">
        <v>1</v>
      </c>
      <c r="AF640">
        <v>12</v>
      </c>
      <c r="AG640" t="s">
        <v>1068</v>
      </c>
    </row>
    <row r="641" spans="1:33" x14ac:dyDescent="0.3">
      <c r="A641">
        <v>1</v>
      </c>
      <c r="C641" t="s">
        <v>1107</v>
      </c>
      <c r="D641">
        <v>1</v>
      </c>
      <c r="E641">
        <v>1</v>
      </c>
      <c r="G641">
        <v>2</v>
      </c>
      <c r="J641">
        <v>1</v>
      </c>
      <c r="AF641">
        <v>5</v>
      </c>
      <c r="AG641" t="s">
        <v>1068</v>
      </c>
    </row>
    <row r="642" spans="1:33" x14ac:dyDescent="0.3">
      <c r="A642">
        <v>1</v>
      </c>
      <c r="C642" t="s">
        <v>1108</v>
      </c>
      <c r="D642">
        <v>5</v>
      </c>
      <c r="E642">
        <v>4</v>
      </c>
      <c r="AF642">
        <v>9</v>
      </c>
      <c r="AG642" t="s">
        <v>1068</v>
      </c>
    </row>
    <row r="643" spans="1:33" x14ac:dyDescent="0.3">
      <c r="A643">
        <v>1</v>
      </c>
      <c r="C643" t="s">
        <v>1109</v>
      </c>
      <c r="E643">
        <v>1</v>
      </c>
      <c r="AF643">
        <v>1</v>
      </c>
      <c r="AG643" t="s">
        <v>1068</v>
      </c>
    </row>
    <row r="644" spans="1:33" x14ac:dyDescent="0.3">
      <c r="A644">
        <v>1</v>
      </c>
      <c r="C644" t="s">
        <v>1110</v>
      </c>
      <c r="D644">
        <v>2</v>
      </c>
      <c r="E644">
        <v>1</v>
      </c>
      <c r="F644">
        <v>1</v>
      </c>
      <c r="G644">
        <v>1</v>
      </c>
      <c r="AF644">
        <v>5</v>
      </c>
      <c r="AG644" t="s">
        <v>1068</v>
      </c>
    </row>
    <row r="645" spans="1:33" x14ac:dyDescent="0.3">
      <c r="A645">
        <v>1</v>
      </c>
      <c r="C645" t="s">
        <v>1111</v>
      </c>
      <c r="H645">
        <v>2</v>
      </c>
      <c r="I645">
        <v>1</v>
      </c>
      <c r="J645">
        <v>1</v>
      </c>
      <c r="AF645">
        <v>4</v>
      </c>
      <c r="AG645" t="s">
        <v>1068</v>
      </c>
    </row>
    <row r="646" spans="1:33" x14ac:dyDescent="0.3">
      <c r="A646">
        <v>1</v>
      </c>
      <c r="C646" t="s">
        <v>1112</v>
      </c>
      <c r="E646">
        <v>1</v>
      </c>
      <c r="F646">
        <v>2</v>
      </c>
      <c r="G646">
        <v>3</v>
      </c>
      <c r="I646">
        <v>1</v>
      </c>
      <c r="AF646">
        <v>7</v>
      </c>
      <c r="AG646" t="s">
        <v>1068</v>
      </c>
    </row>
    <row r="647" spans="1:33" x14ac:dyDescent="0.3">
      <c r="A647">
        <v>1</v>
      </c>
      <c r="C647" t="s">
        <v>1113</v>
      </c>
      <c r="H647">
        <v>2</v>
      </c>
      <c r="J647">
        <v>1</v>
      </c>
      <c r="AF647">
        <v>3</v>
      </c>
      <c r="AG647" t="s">
        <v>1068</v>
      </c>
    </row>
    <row r="648" spans="1:33" x14ac:dyDescent="0.3">
      <c r="A648">
        <v>1</v>
      </c>
      <c r="C648" t="s">
        <v>1114</v>
      </c>
      <c r="E648">
        <v>2</v>
      </c>
      <c r="F648">
        <v>3</v>
      </c>
      <c r="G648">
        <v>3</v>
      </c>
      <c r="AF648">
        <v>8</v>
      </c>
      <c r="AG648" t="s">
        <v>1068</v>
      </c>
    </row>
    <row r="649" spans="1:33" x14ac:dyDescent="0.3">
      <c r="A649">
        <v>1</v>
      </c>
      <c r="C649" t="s">
        <v>1115</v>
      </c>
      <c r="F649">
        <v>14</v>
      </c>
      <c r="G649">
        <v>19</v>
      </c>
      <c r="H649">
        <v>5</v>
      </c>
      <c r="AF649">
        <v>38</v>
      </c>
      <c r="AG649" t="s">
        <v>1068</v>
      </c>
    </row>
    <row r="650" spans="1:33" x14ac:dyDescent="0.3">
      <c r="A650">
        <v>1</v>
      </c>
      <c r="C650" t="s">
        <v>1116</v>
      </c>
      <c r="H650">
        <v>1</v>
      </c>
      <c r="AF650">
        <v>1</v>
      </c>
      <c r="AG650" t="s">
        <v>1068</v>
      </c>
    </row>
    <row r="651" spans="1:33" x14ac:dyDescent="0.3">
      <c r="A651">
        <v>1</v>
      </c>
      <c r="C651" t="s">
        <v>1117</v>
      </c>
      <c r="F651">
        <v>4</v>
      </c>
      <c r="I651">
        <v>1</v>
      </c>
      <c r="AF651">
        <v>5</v>
      </c>
      <c r="AG651" t="s">
        <v>1068</v>
      </c>
    </row>
    <row r="652" spans="1:33" x14ac:dyDescent="0.3">
      <c r="A652">
        <v>1</v>
      </c>
      <c r="C652" t="s">
        <v>1118</v>
      </c>
      <c r="H652">
        <v>1</v>
      </c>
      <c r="AF652">
        <v>1</v>
      </c>
      <c r="AG652" t="s">
        <v>1068</v>
      </c>
    </row>
    <row r="653" spans="1:33" x14ac:dyDescent="0.3">
      <c r="A653">
        <v>1</v>
      </c>
      <c r="C653" t="s">
        <v>1119</v>
      </c>
      <c r="H653">
        <v>1</v>
      </c>
      <c r="AF653">
        <v>1</v>
      </c>
      <c r="AG653" t="s">
        <v>1068</v>
      </c>
    </row>
    <row r="654" spans="1:33" x14ac:dyDescent="0.3">
      <c r="A654">
        <v>1</v>
      </c>
      <c r="C654" t="s">
        <v>1120</v>
      </c>
      <c r="E654">
        <v>17</v>
      </c>
      <c r="F654">
        <v>16</v>
      </c>
      <c r="G654">
        <v>2</v>
      </c>
      <c r="AF654">
        <v>35</v>
      </c>
      <c r="AG654" t="s">
        <v>1068</v>
      </c>
    </row>
    <row r="655" spans="1:33" x14ac:dyDescent="0.3">
      <c r="A655">
        <v>1</v>
      </c>
      <c r="C655" t="s">
        <v>1121</v>
      </c>
      <c r="E655">
        <v>1</v>
      </c>
      <c r="F655">
        <v>1</v>
      </c>
      <c r="AF655">
        <v>2</v>
      </c>
      <c r="AG655" t="s">
        <v>1068</v>
      </c>
    </row>
    <row r="656" spans="1:33" x14ac:dyDescent="0.3">
      <c r="A656">
        <v>1</v>
      </c>
      <c r="C656" t="s">
        <v>1122</v>
      </c>
      <c r="D656">
        <v>1</v>
      </c>
      <c r="AF656">
        <v>1</v>
      </c>
      <c r="AG656" t="s">
        <v>1068</v>
      </c>
    </row>
    <row r="657" spans="1:33" x14ac:dyDescent="0.3">
      <c r="A657">
        <v>1</v>
      </c>
      <c r="C657" t="s">
        <v>1123</v>
      </c>
      <c r="J657">
        <v>1</v>
      </c>
      <c r="AF657">
        <v>1</v>
      </c>
      <c r="AG657" t="s">
        <v>1068</v>
      </c>
    </row>
    <row r="658" spans="1:33" x14ac:dyDescent="0.3">
      <c r="A658">
        <v>1</v>
      </c>
      <c r="C658" t="s">
        <v>1124</v>
      </c>
      <c r="I658">
        <v>16</v>
      </c>
      <c r="AF658">
        <v>16</v>
      </c>
      <c r="AG658" t="s">
        <v>1068</v>
      </c>
    </row>
    <row r="659" spans="1:33" x14ac:dyDescent="0.3">
      <c r="A659">
        <v>1</v>
      </c>
      <c r="C659" t="s">
        <v>1125</v>
      </c>
      <c r="D659">
        <v>3</v>
      </c>
      <c r="E659">
        <v>2</v>
      </c>
      <c r="I659">
        <v>1</v>
      </c>
      <c r="J659">
        <v>1</v>
      </c>
      <c r="AF659">
        <v>7</v>
      </c>
      <c r="AG659" t="s">
        <v>1068</v>
      </c>
    </row>
    <row r="660" spans="1:33" x14ac:dyDescent="0.3">
      <c r="A660">
        <v>1</v>
      </c>
      <c r="C660" t="s">
        <v>1126</v>
      </c>
      <c r="F660">
        <v>1</v>
      </c>
      <c r="G660">
        <v>1</v>
      </c>
      <c r="AF660">
        <v>2</v>
      </c>
      <c r="AG660" t="s">
        <v>1068</v>
      </c>
    </row>
    <row r="661" spans="1:33" x14ac:dyDescent="0.3">
      <c r="A661">
        <v>1</v>
      </c>
      <c r="C661" t="s">
        <v>1127</v>
      </c>
      <c r="G661">
        <v>1</v>
      </c>
      <c r="H661">
        <v>2</v>
      </c>
      <c r="AF661">
        <v>3</v>
      </c>
      <c r="AG661" t="s">
        <v>1068</v>
      </c>
    </row>
    <row r="662" spans="1:33" x14ac:dyDescent="0.3">
      <c r="A662">
        <v>1</v>
      </c>
      <c r="C662" t="s">
        <v>1128</v>
      </c>
      <c r="G662">
        <v>1</v>
      </c>
      <c r="H662">
        <v>1</v>
      </c>
      <c r="J662">
        <v>4</v>
      </c>
      <c r="AF662">
        <v>6</v>
      </c>
      <c r="AG662" t="s">
        <v>1068</v>
      </c>
    </row>
    <row r="663" spans="1:33" x14ac:dyDescent="0.3">
      <c r="A663">
        <v>1</v>
      </c>
      <c r="C663" t="s">
        <v>1129</v>
      </c>
      <c r="H663">
        <v>1</v>
      </c>
      <c r="J663">
        <v>1</v>
      </c>
      <c r="AF663">
        <v>2</v>
      </c>
      <c r="AG663" t="s">
        <v>1068</v>
      </c>
    </row>
    <row r="664" spans="1:33" x14ac:dyDescent="0.3">
      <c r="A664">
        <v>1</v>
      </c>
      <c r="C664" t="s">
        <v>1130</v>
      </c>
      <c r="M664">
        <v>2</v>
      </c>
      <c r="T664">
        <v>1</v>
      </c>
      <c r="AF664">
        <v>3</v>
      </c>
      <c r="AG664" t="s">
        <v>1068</v>
      </c>
    </row>
    <row r="665" spans="1:33" x14ac:dyDescent="0.3">
      <c r="A665">
        <v>1</v>
      </c>
      <c r="C665" t="s">
        <v>1131</v>
      </c>
      <c r="M665">
        <v>1</v>
      </c>
      <c r="AF665">
        <v>1</v>
      </c>
      <c r="AG665" t="s">
        <v>1068</v>
      </c>
    </row>
    <row r="666" spans="1:33" x14ac:dyDescent="0.3">
      <c r="A666">
        <v>1</v>
      </c>
      <c r="C666" t="s">
        <v>1132</v>
      </c>
      <c r="L666">
        <v>2</v>
      </c>
      <c r="T666">
        <v>1</v>
      </c>
      <c r="AF666">
        <v>3</v>
      </c>
      <c r="AG666" t="s">
        <v>1068</v>
      </c>
    </row>
    <row r="667" spans="1:33" x14ac:dyDescent="0.3">
      <c r="A667">
        <v>1</v>
      </c>
      <c r="C667" t="s">
        <v>1133</v>
      </c>
      <c r="L667">
        <v>2</v>
      </c>
      <c r="M667">
        <v>1</v>
      </c>
      <c r="N667">
        <v>1</v>
      </c>
      <c r="T667">
        <v>1</v>
      </c>
      <c r="AF667">
        <v>5</v>
      </c>
      <c r="AG667" t="s">
        <v>1068</v>
      </c>
    </row>
    <row r="668" spans="1:33" x14ac:dyDescent="0.3">
      <c r="A668">
        <v>1</v>
      </c>
      <c r="C668" t="s">
        <v>1134</v>
      </c>
      <c r="I668">
        <v>1</v>
      </c>
      <c r="AF668">
        <v>1</v>
      </c>
      <c r="AG668" t="s">
        <v>1068</v>
      </c>
    </row>
    <row r="669" spans="1:33" x14ac:dyDescent="0.3">
      <c r="A669">
        <v>1</v>
      </c>
      <c r="C669" t="s">
        <v>1135</v>
      </c>
      <c r="J669">
        <v>1</v>
      </c>
      <c r="K669">
        <v>1</v>
      </c>
      <c r="AF669">
        <v>2</v>
      </c>
      <c r="AG669" t="s">
        <v>1068</v>
      </c>
    </row>
    <row r="670" spans="1:33" x14ac:dyDescent="0.3">
      <c r="A670">
        <v>1</v>
      </c>
      <c r="C670" t="s">
        <v>1136</v>
      </c>
      <c r="M670">
        <v>1</v>
      </c>
      <c r="AF670">
        <v>1</v>
      </c>
      <c r="AG670" t="s">
        <v>1068</v>
      </c>
    </row>
    <row r="671" spans="1:33" x14ac:dyDescent="0.3">
      <c r="A671">
        <v>1</v>
      </c>
      <c r="C671" t="s">
        <v>1137</v>
      </c>
      <c r="H671">
        <v>1</v>
      </c>
      <c r="O671">
        <v>1</v>
      </c>
      <c r="AF671">
        <v>2</v>
      </c>
      <c r="AG671" t="s">
        <v>1068</v>
      </c>
    </row>
    <row r="672" spans="1:33" x14ac:dyDescent="0.3">
      <c r="A672">
        <v>1</v>
      </c>
      <c r="C672" t="s">
        <v>1138</v>
      </c>
      <c r="Q672">
        <v>1</v>
      </c>
      <c r="AF672">
        <v>1</v>
      </c>
      <c r="AG672" t="s">
        <v>1068</v>
      </c>
    </row>
    <row r="673" spans="1:33" x14ac:dyDescent="0.3">
      <c r="A673">
        <v>1</v>
      </c>
      <c r="C673" t="s">
        <v>1139</v>
      </c>
      <c r="J673">
        <v>1</v>
      </c>
      <c r="M673">
        <v>1</v>
      </c>
      <c r="AF673">
        <v>2</v>
      </c>
      <c r="AG673" t="s">
        <v>1068</v>
      </c>
    </row>
    <row r="674" spans="1:33" x14ac:dyDescent="0.3">
      <c r="A674">
        <v>1</v>
      </c>
      <c r="C674" t="s">
        <v>1140</v>
      </c>
      <c r="K674">
        <v>1</v>
      </c>
      <c r="L674">
        <v>1</v>
      </c>
      <c r="AF674">
        <v>2</v>
      </c>
      <c r="AG674" t="s">
        <v>1068</v>
      </c>
    </row>
    <row r="675" spans="1:33" x14ac:dyDescent="0.3">
      <c r="A675">
        <v>1</v>
      </c>
      <c r="C675" t="s">
        <v>1141</v>
      </c>
      <c r="P675">
        <v>1</v>
      </c>
      <c r="Q675">
        <v>1</v>
      </c>
      <c r="AF675">
        <v>2</v>
      </c>
      <c r="AG675" t="s">
        <v>1068</v>
      </c>
    </row>
    <row r="676" spans="1:33" x14ac:dyDescent="0.3">
      <c r="A676">
        <v>1</v>
      </c>
      <c r="C676" t="s">
        <v>1142</v>
      </c>
      <c r="L676">
        <v>1</v>
      </c>
      <c r="AF676">
        <v>1</v>
      </c>
      <c r="AG676" t="s">
        <v>1068</v>
      </c>
    </row>
    <row r="677" spans="1:33" x14ac:dyDescent="0.3">
      <c r="A677">
        <v>1</v>
      </c>
      <c r="C677" t="s">
        <v>1143</v>
      </c>
      <c r="K677">
        <v>1</v>
      </c>
      <c r="AF677">
        <v>1</v>
      </c>
      <c r="AG677" t="s">
        <v>1068</v>
      </c>
    </row>
    <row r="678" spans="1:33" x14ac:dyDescent="0.3">
      <c r="A678">
        <v>1</v>
      </c>
      <c r="C678" t="s">
        <v>1144</v>
      </c>
      <c r="H678">
        <v>1</v>
      </c>
      <c r="AF678">
        <v>1</v>
      </c>
      <c r="AG678" t="s">
        <v>1068</v>
      </c>
    </row>
    <row r="679" spans="1:33" x14ac:dyDescent="0.3">
      <c r="A679">
        <v>1</v>
      </c>
      <c r="C679" t="s">
        <v>1145</v>
      </c>
      <c r="J679">
        <v>1</v>
      </c>
      <c r="K679">
        <v>4</v>
      </c>
      <c r="L679">
        <v>4</v>
      </c>
      <c r="M679">
        <v>4</v>
      </c>
      <c r="N679">
        <v>1</v>
      </c>
      <c r="AF679">
        <v>14</v>
      </c>
      <c r="AG679" t="s">
        <v>1068</v>
      </c>
    </row>
    <row r="680" spans="1:33" x14ac:dyDescent="0.3">
      <c r="A680">
        <v>1</v>
      </c>
      <c r="C680" t="s">
        <v>1146</v>
      </c>
      <c r="N680">
        <v>1</v>
      </c>
      <c r="AF680">
        <v>1</v>
      </c>
      <c r="AG680" t="s">
        <v>1068</v>
      </c>
    </row>
    <row r="681" spans="1:33" x14ac:dyDescent="0.3">
      <c r="A681">
        <v>1</v>
      </c>
      <c r="C681" t="s">
        <v>1147</v>
      </c>
      <c r="J681">
        <v>1</v>
      </c>
      <c r="K681">
        <v>1</v>
      </c>
      <c r="L681">
        <v>1</v>
      </c>
      <c r="AF681">
        <v>3</v>
      </c>
      <c r="AG681" t="s">
        <v>1068</v>
      </c>
    </row>
    <row r="682" spans="1:33" x14ac:dyDescent="0.3">
      <c r="A682">
        <v>1</v>
      </c>
      <c r="C682" t="s">
        <v>1148</v>
      </c>
      <c r="J682">
        <v>4</v>
      </c>
      <c r="K682">
        <v>5</v>
      </c>
      <c r="M682">
        <v>10</v>
      </c>
      <c r="P682">
        <v>3</v>
      </c>
      <c r="AF682">
        <v>22</v>
      </c>
      <c r="AG682" t="s">
        <v>1068</v>
      </c>
    </row>
    <row r="683" spans="1:33" x14ac:dyDescent="0.3">
      <c r="A683">
        <v>1</v>
      </c>
      <c r="C683" t="s">
        <v>1149</v>
      </c>
      <c r="M683">
        <v>1</v>
      </c>
      <c r="AF683">
        <v>1</v>
      </c>
      <c r="AG683" t="s">
        <v>1068</v>
      </c>
    </row>
    <row r="684" spans="1:33" x14ac:dyDescent="0.3">
      <c r="A684">
        <v>1</v>
      </c>
      <c r="C684" t="s">
        <v>1150</v>
      </c>
      <c r="N684">
        <v>1</v>
      </c>
      <c r="P684">
        <v>1</v>
      </c>
      <c r="AF684">
        <v>2</v>
      </c>
      <c r="AG684" t="s">
        <v>1068</v>
      </c>
    </row>
    <row r="685" spans="1:33" x14ac:dyDescent="0.3">
      <c r="A685">
        <v>1</v>
      </c>
      <c r="C685" t="s">
        <v>1151</v>
      </c>
      <c r="L685">
        <v>1</v>
      </c>
      <c r="M685">
        <v>1</v>
      </c>
      <c r="AF685">
        <v>2</v>
      </c>
      <c r="AG685" t="s">
        <v>1068</v>
      </c>
    </row>
    <row r="686" spans="1:33" x14ac:dyDescent="0.3">
      <c r="A686">
        <v>1</v>
      </c>
      <c r="C686" t="s">
        <v>1152</v>
      </c>
      <c r="O686">
        <v>1</v>
      </c>
      <c r="AF686">
        <v>1</v>
      </c>
      <c r="AG686" t="s">
        <v>1068</v>
      </c>
    </row>
    <row r="687" spans="1:33" x14ac:dyDescent="0.3">
      <c r="A687">
        <v>1</v>
      </c>
      <c r="C687" t="s">
        <v>1153</v>
      </c>
      <c r="E687">
        <v>2</v>
      </c>
      <c r="F687">
        <v>1</v>
      </c>
      <c r="H687">
        <v>2</v>
      </c>
      <c r="AF687">
        <v>5</v>
      </c>
      <c r="AG687" t="s">
        <v>1068</v>
      </c>
    </row>
    <row r="688" spans="1:33" x14ac:dyDescent="0.3">
      <c r="A688">
        <v>1</v>
      </c>
      <c r="C688" t="s">
        <v>1154</v>
      </c>
      <c r="G688">
        <v>1</v>
      </c>
      <c r="AF688">
        <v>1</v>
      </c>
      <c r="AG688" t="s">
        <v>1068</v>
      </c>
    </row>
    <row r="689" spans="1:33" x14ac:dyDescent="0.3">
      <c r="A689">
        <v>1</v>
      </c>
      <c r="C689" t="s">
        <v>1155</v>
      </c>
      <c r="F689">
        <v>1</v>
      </c>
      <c r="AF689">
        <v>1</v>
      </c>
      <c r="AG689" t="s">
        <v>1068</v>
      </c>
    </row>
    <row r="690" spans="1:33" x14ac:dyDescent="0.3">
      <c r="A690">
        <v>1</v>
      </c>
      <c r="C690" t="s">
        <v>1156</v>
      </c>
      <c r="E690">
        <v>10</v>
      </c>
      <c r="F690">
        <v>10</v>
      </c>
      <c r="G690">
        <v>10</v>
      </c>
      <c r="I690">
        <v>4</v>
      </c>
      <c r="J690">
        <v>1</v>
      </c>
      <c r="AF690">
        <v>35</v>
      </c>
      <c r="AG690" t="s">
        <v>1068</v>
      </c>
    </row>
    <row r="691" spans="1:33" x14ac:dyDescent="0.3">
      <c r="A691">
        <v>1</v>
      </c>
      <c r="C691" t="s">
        <v>1157</v>
      </c>
      <c r="E691">
        <v>5</v>
      </c>
      <c r="F691">
        <v>1</v>
      </c>
      <c r="AF691">
        <v>6</v>
      </c>
      <c r="AG691" t="s">
        <v>1068</v>
      </c>
    </row>
    <row r="692" spans="1:33" x14ac:dyDescent="0.3">
      <c r="A692">
        <v>1</v>
      </c>
      <c r="C692" t="s">
        <v>1158</v>
      </c>
      <c r="F692">
        <v>1</v>
      </c>
      <c r="G692">
        <v>1</v>
      </c>
      <c r="AF692">
        <v>2</v>
      </c>
      <c r="AG692" t="s">
        <v>1068</v>
      </c>
    </row>
    <row r="693" spans="1:33" x14ac:dyDescent="0.3">
      <c r="A693">
        <v>1</v>
      </c>
      <c r="C693" t="s">
        <v>1159</v>
      </c>
      <c r="E693">
        <v>2</v>
      </c>
      <c r="F693">
        <v>1</v>
      </c>
      <c r="G693">
        <v>1</v>
      </c>
      <c r="AF693">
        <v>4</v>
      </c>
      <c r="AG693" t="s">
        <v>1068</v>
      </c>
    </row>
    <row r="694" spans="1:33" x14ac:dyDescent="0.3">
      <c r="A694">
        <v>1</v>
      </c>
      <c r="C694" t="s">
        <v>1160</v>
      </c>
      <c r="H694">
        <v>1</v>
      </c>
      <c r="AF694">
        <v>1</v>
      </c>
      <c r="AG694" t="s">
        <v>1068</v>
      </c>
    </row>
    <row r="695" spans="1:33" x14ac:dyDescent="0.3">
      <c r="A695">
        <v>1</v>
      </c>
      <c r="C695" t="s">
        <v>1164</v>
      </c>
      <c r="E695">
        <v>3</v>
      </c>
      <c r="F695">
        <v>1</v>
      </c>
      <c r="AF695">
        <v>4</v>
      </c>
      <c r="AG695" t="s">
        <v>1068</v>
      </c>
    </row>
    <row r="696" spans="1:33" x14ac:dyDescent="0.3">
      <c r="A696">
        <v>1</v>
      </c>
      <c r="C696" t="s">
        <v>1165</v>
      </c>
      <c r="I696">
        <v>2</v>
      </c>
      <c r="AF696">
        <v>2</v>
      </c>
      <c r="AG696" t="s">
        <v>1068</v>
      </c>
    </row>
    <row r="697" spans="1:33" x14ac:dyDescent="0.3">
      <c r="A697">
        <v>1</v>
      </c>
      <c r="C697" t="s">
        <v>1166</v>
      </c>
      <c r="F697">
        <v>4</v>
      </c>
      <c r="G697">
        <v>1</v>
      </c>
      <c r="I697">
        <v>1</v>
      </c>
      <c r="AF697">
        <v>6</v>
      </c>
      <c r="AG697" t="s">
        <v>1068</v>
      </c>
    </row>
    <row r="698" spans="1:33" x14ac:dyDescent="0.3">
      <c r="A698">
        <v>1</v>
      </c>
      <c r="C698" t="s">
        <v>1167</v>
      </c>
      <c r="I698">
        <v>1</v>
      </c>
      <c r="AF698">
        <v>1</v>
      </c>
      <c r="AG698" t="s">
        <v>1068</v>
      </c>
    </row>
    <row r="699" spans="1:33" x14ac:dyDescent="0.3">
      <c r="A699">
        <v>1</v>
      </c>
      <c r="C699" t="s">
        <v>1168</v>
      </c>
      <c r="E699">
        <v>14</v>
      </c>
      <c r="F699">
        <v>7</v>
      </c>
      <c r="G699">
        <v>2</v>
      </c>
      <c r="AF699">
        <v>23</v>
      </c>
      <c r="AG699" t="s">
        <v>1068</v>
      </c>
    </row>
    <row r="700" spans="1:33" x14ac:dyDescent="0.3">
      <c r="A700">
        <v>1</v>
      </c>
      <c r="C700" t="s">
        <v>1169</v>
      </c>
      <c r="F700">
        <v>7</v>
      </c>
      <c r="J700">
        <v>1</v>
      </c>
      <c r="AF700">
        <v>8</v>
      </c>
      <c r="AG700" t="s">
        <v>1068</v>
      </c>
    </row>
    <row r="701" spans="1:33" x14ac:dyDescent="0.3">
      <c r="A701">
        <v>1</v>
      </c>
      <c r="C701" t="s">
        <v>1170</v>
      </c>
      <c r="H701">
        <v>1</v>
      </c>
      <c r="I701">
        <v>1</v>
      </c>
      <c r="L701">
        <v>1</v>
      </c>
      <c r="O701">
        <v>1</v>
      </c>
      <c r="AF701">
        <v>4</v>
      </c>
      <c r="AG701" t="s">
        <v>1068</v>
      </c>
    </row>
    <row r="702" spans="1:33" x14ac:dyDescent="0.3">
      <c r="A702">
        <v>1</v>
      </c>
      <c r="C702" t="s">
        <v>1171</v>
      </c>
      <c r="R702">
        <v>1</v>
      </c>
      <c r="AF702">
        <v>1</v>
      </c>
      <c r="AG702" t="s">
        <v>1068</v>
      </c>
    </row>
    <row r="703" spans="1:33" x14ac:dyDescent="0.3">
      <c r="A703">
        <v>1</v>
      </c>
      <c r="C703" t="s">
        <v>1172</v>
      </c>
      <c r="L703">
        <v>2</v>
      </c>
      <c r="M703">
        <v>6</v>
      </c>
      <c r="N703">
        <v>5</v>
      </c>
      <c r="O703">
        <v>6</v>
      </c>
      <c r="AF703">
        <v>19</v>
      </c>
      <c r="AG703" t="s">
        <v>1068</v>
      </c>
    </row>
    <row r="704" spans="1:33" x14ac:dyDescent="0.3">
      <c r="A704">
        <v>1</v>
      </c>
      <c r="C704" t="s">
        <v>1173</v>
      </c>
      <c r="L704">
        <v>1</v>
      </c>
      <c r="AF704">
        <v>1</v>
      </c>
      <c r="AG704" t="s">
        <v>1068</v>
      </c>
    </row>
    <row r="705" spans="1:33" x14ac:dyDescent="0.3">
      <c r="A705">
        <v>1</v>
      </c>
      <c r="C705" t="s">
        <v>1174</v>
      </c>
      <c r="K705">
        <v>5</v>
      </c>
      <c r="O705">
        <v>1</v>
      </c>
      <c r="P705">
        <v>1</v>
      </c>
      <c r="AF705">
        <v>7</v>
      </c>
      <c r="AG705" t="s">
        <v>1068</v>
      </c>
    </row>
    <row r="706" spans="1:33" x14ac:dyDescent="0.3">
      <c r="A706">
        <v>1</v>
      </c>
      <c r="C706" t="s">
        <v>1175</v>
      </c>
      <c r="L706">
        <v>9</v>
      </c>
      <c r="AF706">
        <v>9</v>
      </c>
      <c r="AG706" t="s">
        <v>1068</v>
      </c>
    </row>
    <row r="707" spans="1:33" x14ac:dyDescent="0.3">
      <c r="A707">
        <v>1</v>
      </c>
      <c r="C707" t="s">
        <v>1176</v>
      </c>
      <c r="L707">
        <v>1</v>
      </c>
      <c r="AF707">
        <v>1</v>
      </c>
      <c r="AG707" t="s">
        <v>1068</v>
      </c>
    </row>
    <row r="708" spans="1:33" x14ac:dyDescent="0.3">
      <c r="A708">
        <v>1</v>
      </c>
      <c r="C708" t="s">
        <v>1177</v>
      </c>
      <c r="M708">
        <v>1</v>
      </c>
      <c r="AF708">
        <v>1</v>
      </c>
      <c r="AG708" t="s">
        <v>1068</v>
      </c>
    </row>
    <row r="709" spans="1:33" x14ac:dyDescent="0.3">
      <c r="A709">
        <v>1</v>
      </c>
      <c r="C709" t="s">
        <v>1178</v>
      </c>
      <c r="K709">
        <v>1</v>
      </c>
      <c r="O709">
        <v>2</v>
      </c>
      <c r="P709">
        <v>2</v>
      </c>
      <c r="S709">
        <v>2</v>
      </c>
      <c r="AF709">
        <v>7</v>
      </c>
      <c r="AG709" t="s">
        <v>1068</v>
      </c>
    </row>
    <row r="710" spans="1:33" x14ac:dyDescent="0.3">
      <c r="A710">
        <v>1</v>
      </c>
      <c r="C710" t="s">
        <v>1179</v>
      </c>
      <c r="K710">
        <v>4</v>
      </c>
      <c r="L710">
        <v>2</v>
      </c>
      <c r="M710">
        <v>3</v>
      </c>
      <c r="N710">
        <v>2</v>
      </c>
      <c r="O710">
        <v>9</v>
      </c>
      <c r="P710">
        <v>7</v>
      </c>
      <c r="R710">
        <v>1</v>
      </c>
      <c r="AF710">
        <v>28</v>
      </c>
      <c r="AG710" t="s">
        <v>1068</v>
      </c>
    </row>
    <row r="711" spans="1:33" x14ac:dyDescent="0.3">
      <c r="A711">
        <v>1</v>
      </c>
      <c r="C711" t="s">
        <v>1180</v>
      </c>
      <c r="R711">
        <v>1</v>
      </c>
      <c r="AF711">
        <v>1</v>
      </c>
      <c r="AG711" t="s">
        <v>1068</v>
      </c>
    </row>
    <row r="712" spans="1:33" x14ac:dyDescent="0.3">
      <c r="A712">
        <v>1</v>
      </c>
      <c r="C712" t="s">
        <v>1181</v>
      </c>
      <c r="O712">
        <v>1</v>
      </c>
      <c r="AF712">
        <v>1</v>
      </c>
      <c r="AG712" t="s">
        <v>1068</v>
      </c>
    </row>
    <row r="713" spans="1:33" x14ac:dyDescent="0.3">
      <c r="A713">
        <v>1</v>
      </c>
      <c r="C713" t="s">
        <v>1182</v>
      </c>
      <c r="S713">
        <v>1</v>
      </c>
      <c r="AF713">
        <v>1</v>
      </c>
      <c r="AG713" t="s">
        <v>1068</v>
      </c>
    </row>
    <row r="714" spans="1:33" x14ac:dyDescent="0.3">
      <c r="A714">
        <v>1</v>
      </c>
      <c r="C714" t="s">
        <v>1183</v>
      </c>
      <c r="F714">
        <v>1</v>
      </c>
      <c r="H714">
        <v>1</v>
      </c>
      <c r="K714">
        <v>1</v>
      </c>
      <c r="L714">
        <v>1</v>
      </c>
      <c r="AF714">
        <v>4</v>
      </c>
      <c r="AG714" t="s">
        <v>1068</v>
      </c>
    </row>
    <row r="715" spans="1:33" x14ac:dyDescent="0.3">
      <c r="A715">
        <v>1</v>
      </c>
      <c r="C715" t="s">
        <v>1184</v>
      </c>
      <c r="K715">
        <v>1</v>
      </c>
      <c r="L715">
        <v>1</v>
      </c>
      <c r="AF715">
        <v>2</v>
      </c>
      <c r="AG715" t="s">
        <v>1068</v>
      </c>
    </row>
    <row r="716" spans="1:33" x14ac:dyDescent="0.3">
      <c r="A716">
        <v>1</v>
      </c>
      <c r="C716" t="s">
        <v>1185</v>
      </c>
      <c r="L716">
        <v>4</v>
      </c>
      <c r="M716">
        <v>1</v>
      </c>
      <c r="N716">
        <v>12</v>
      </c>
      <c r="O716">
        <v>15</v>
      </c>
      <c r="AF716">
        <v>32</v>
      </c>
      <c r="AG716" t="s">
        <v>1068</v>
      </c>
    </row>
    <row r="717" spans="1:33" x14ac:dyDescent="0.3">
      <c r="A717">
        <v>1</v>
      </c>
      <c r="C717" t="s">
        <v>1186</v>
      </c>
      <c r="H717">
        <v>3</v>
      </c>
      <c r="AF717">
        <v>3</v>
      </c>
      <c r="AG717" t="s">
        <v>1068</v>
      </c>
    </row>
    <row r="718" spans="1:33" x14ac:dyDescent="0.3">
      <c r="A718">
        <v>1</v>
      </c>
      <c r="C718" t="s">
        <v>1187</v>
      </c>
      <c r="F718">
        <v>1</v>
      </c>
      <c r="I718">
        <v>1</v>
      </c>
      <c r="J718">
        <v>1</v>
      </c>
      <c r="K718">
        <v>1</v>
      </c>
      <c r="L718">
        <v>1</v>
      </c>
      <c r="M718">
        <v>1</v>
      </c>
      <c r="AF718">
        <v>6</v>
      </c>
      <c r="AG718" t="s">
        <v>1068</v>
      </c>
    </row>
    <row r="719" spans="1:33" x14ac:dyDescent="0.3">
      <c r="A719">
        <v>1</v>
      </c>
      <c r="C719" t="s">
        <v>1188</v>
      </c>
      <c r="L719">
        <v>1</v>
      </c>
      <c r="O719">
        <v>1</v>
      </c>
      <c r="AF719">
        <v>2</v>
      </c>
      <c r="AG719" t="s">
        <v>1068</v>
      </c>
    </row>
    <row r="720" spans="1:33" x14ac:dyDescent="0.3">
      <c r="A720">
        <v>1</v>
      </c>
      <c r="C720" t="s">
        <v>1189</v>
      </c>
      <c r="L720">
        <v>1</v>
      </c>
      <c r="AF720">
        <v>1</v>
      </c>
      <c r="AG720" t="s">
        <v>1068</v>
      </c>
    </row>
    <row r="721" spans="1:33" x14ac:dyDescent="0.3">
      <c r="A721">
        <v>1</v>
      </c>
      <c r="C721" t="s">
        <v>1190</v>
      </c>
      <c r="F721">
        <v>2</v>
      </c>
      <c r="H721">
        <v>6</v>
      </c>
      <c r="I721">
        <v>3</v>
      </c>
      <c r="K721">
        <v>9</v>
      </c>
      <c r="AF721">
        <v>20</v>
      </c>
      <c r="AG721" t="s">
        <v>1068</v>
      </c>
    </row>
    <row r="722" spans="1:33" x14ac:dyDescent="0.3">
      <c r="A722">
        <v>1</v>
      </c>
      <c r="C722" t="s">
        <v>1191</v>
      </c>
      <c r="K722">
        <v>2</v>
      </c>
      <c r="L722">
        <v>2</v>
      </c>
      <c r="M722">
        <v>9</v>
      </c>
      <c r="N722">
        <v>1</v>
      </c>
      <c r="O722">
        <v>12</v>
      </c>
      <c r="AF722">
        <v>26</v>
      </c>
      <c r="AG722" t="s">
        <v>1068</v>
      </c>
    </row>
    <row r="723" spans="1:33" x14ac:dyDescent="0.3">
      <c r="A723">
        <v>1</v>
      </c>
      <c r="C723" t="s">
        <v>1192</v>
      </c>
      <c r="K723">
        <v>2</v>
      </c>
      <c r="M723">
        <v>2</v>
      </c>
      <c r="N723">
        <v>3</v>
      </c>
      <c r="P723">
        <v>4</v>
      </c>
      <c r="AF723">
        <v>11</v>
      </c>
      <c r="AG723" t="s">
        <v>1068</v>
      </c>
    </row>
    <row r="724" spans="1:33" x14ac:dyDescent="0.3">
      <c r="A724">
        <v>1</v>
      </c>
      <c r="C724" t="s">
        <v>1193</v>
      </c>
      <c r="K724">
        <v>4</v>
      </c>
      <c r="AF724">
        <v>4</v>
      </c>
      <c r="AG724" t="s">
        <v>1068</v>
      </c>
    </row>
    <row r="725" spans="1:33" x14ac:dyDescent="0.3">
      <c r="A725">
        <v>1</v>
      </c>
      <c r="C725" t="s">
        <v>1194</v>
      </c>
      <c r="H725">
        <v>1</v>
      </c>
      <c r="AF725">
        <v>1</v>
      </c>
      <c r="AG725" t="s">
        <v>1068</v>
      </c>
    </row>
    <row r="726" spans="1:33" x14ac:dyDescent="0.3">
      <c r="A726">
        <v>1</v>
      </c>
      <c r="C726" t="s">
        <v>1195</v>
      </c>
      <c r="J726">
        <v>1</v>
      </c>
      <c r="AF726">
        <v>1</v>
      </c>
      <c r="AG726" t="s">
        <v>1068</v>
      </c>
    </row>
    <row r="727" spans="1:33" x14ac:dyDescent="0.3">
      <c r="A727">
        <v>1</v>
      </c>
      <c r="C727" t="s">
        <v>1196</v>
      </c>
      <c r="H727">
        <v>2</v>
      </c>
      <c r="L727">
        <v>8</v>
      </c>
      <c r="N727">
        <v>12</v>
      </c>
      <c r="O727">
        <v>12</v>
      </c>
      <c r="P727">
        <v>3</v>
      </c>
      <c r="Q727">
        <v>1</v>
      </c>
      <c r="AF727">
        <v>38</v>
      </c>
      <c r="AG727" t="s">
        <v>1068</v>
      </c>
    </row>
    <row r="728" spans="1:33" x14ac:dyDescent="0.3">
      <c r="A728">
        <v>1</v>
      </c>
      <c r="C728" t="s">
        <v>1197</v>
      </c>
      <c r="Q728">
        <v>2</v>
      </c>
      <c r="AF728">
        <v>2</v>
      </c>
      <c r="AG728" t="s">
        <v>1068</v>
      </c>
    </row>
    <row r="729" spans="1:33" x14ac:dyDescent="0.3">
      <c r="A729">
        <v>1</v>
      </c>
      <c r="C729" t="s">
        <v>1198</v>
      </c>
      <c r="N729">
        <v>3</v>
      </c>
      <c r="AF729">
        <v>3</v>
      </c>
      <c r="AG729" t="s">
        <v>1068</v>
      </c>
    </row>
    <row r="730" spans="1:33" x14ac:dyDescent="0.3">
      <c r="A730">
        <v>1</v>
      </c>
      <c r="C730" t="s">
        <v>1199</v>
      </c>
      <c r="L730">
        <v>1</v>
      </c>
      <c r="O730">
        <v>1</v>
      </c>
      <c r="AF730">
        <v>2</v>
      </c>
      <c r="AG730" t="s">
        <v>1068</v>
      </c>
    </row>
    <row r="731" spans="1:33" x14ac:dyDescent="0.3">
      <c r="A731">
        <v>1</v>
      </c>
      <c r="C731" t="s">
        <v>1200</v>
      </c>
      <c r="M731">
        <v>1</v>
      </c>
      <c r="AF731">
        <v>1</v>
      </c>
      <c r="AG731" t="s">
        <v>1068</v>
      </c>
    </row>
    <row r="732" spans="1:33" x14ac:dyDescent="0.3">
      <c r="A732">
        <v>1</v>
      </c>
      <c r="C732" t="s">
        <v>1201</v>
      </c>
      <c r="J732">
        <v>2</v>
      </c>
      <c r="AF732">
        <v>2</v>
      </c>
      <c r="AG732" t="s">
        <v>1068</v>
      </c>
    </row>
    <row r="733" spans="1:33" x14ac:dyDescent="0.3">
      <c r="A733">
        <v>1</v>
      </c>
      <c r="C733" t="s">
        <v>1202</v>
      </c>
      <c r="O733">
        <v>1</v>
      </c>
      <c r="AF733">
        <v>1</v>
      </c>
      <c r="AG733" t="s">
        <v>1068</v>
      </c>
    </row>
    <row r="734" spans="1:33" x14ac:dyDescent="0.3">
      <c r="A734">
        <v>1</v>
      </c>
      <c r="C734" t="s">
        <v>1203</v>
      </c>
      <c r="K734">
        <v>1</v>
      </c>
      <c r="L734">
        <v>1</v>
      </c>
      <c r="AF734">
        <v>2</v>
      </c>
      <c r="AG734" t="s">
        <v>1068</v>
      </c>
    </row>
    <row r="735" spans="1:33" x14ac:dyDescent="0.3">
      <c r="A735">
        <v>1</v>
      </c>
      <c r="C735" t="s">
        <v>1204</v>
      </c>
      <c r="P735">
        <v>1</v>
      </c>
      <c r="R735">
        <v>3</v>
      </c>
      <c r="S735">
        <v>1</v>
      </c>
      <c r="AF735">
        <v>5</v>
      </c>
      <c r="AG735" t="s">
        <v>1068</v>
      </c>
    </row>
    <row r="736" spans="1:33" x14ac:dyDescent="0.3">
      <c r="A736">
        <v>1</v>
      </c>
      <c r="C736" t="s">
        <v>1205</v>
      </c>
      <c r="O736">
        <v>1</v>
      </c>
      <c r="W736">
        <v>4</v>
      </c>
      <c r="X736">
        <v>7</v>
      </c>
      <c r="AF736">
        <v>12</v>
      </c>
      <c r="AG736" t="s">
        <v>1068</v>
      </c>
    </row>
    <row r="737" spans="1:33" x14ac:dyDescent="0.3">
      <c r="A737">
        <v>1</v>
      </c>
      <c r="C737" t="s">
        <v>1206</v>
      </c>
      <c r="X737">
        <v>2</v>
      </c>
      <c r="AF737">
        <v>2</v>
      </c>
      <c r="AG737" t="s">
        <v>1068</v>
      </c>
    </row>
    <row r="738" spans="1:33" x14ac:dyDescent="0.3">
      <c r="A738">
        <v>1</v>
      </c>
      <c r="C738" t="s">
        <v>1207</v>
      </c>
      <c r="Q738">
        <v>1</v>
      </c>
      <c r="T738">
        <v>6</v>
      </c>
      <c r="U738">
        <v>16</v>
      </c>
      <c r="V738">
        <v>6</v>
      </c>
      <c r="W738">
        <v>15</v>
      </c>
      <c r="X738">
        <v>16</v>
      </c>
      <c r="AF738">
        <v>60</v>
      </c>
      <c r="AG738" t="s">
        <v>1068</v>
      </c>
    </row>
    <row r="739" spans="1:33" x14ac:dyDescent="0.3">
      <c r="A739">
        <v>1</v>
      </c>
      <c r="C739" t="s">
        <v>1208</v>
      </c>
      <c r="J739">
        <v>2</v>
      </c>
      <c r="AF739">
        <v>2</v>
      </c>
      <c r="AG739" t="s">
        <v>1068</v>
      </c>
    </row>
    <row r="740" spans="1:33" x14ac:dyDescent="0.3">
      <c r="A740">
        <v>1</v>
      </c>
      <c r="C740" t="s">
        <v>1209</v>
      </c>
      <c r="K740">
        <v>1</v>
      </c>
      <c r="L740">
        <v>1</v>
      </c>
      <c r="M740">
        <v>1</v>
      </c>
      <c r="N740">
        <v>2</v>
      </c>
      <c r="O740">
        <v>3</v>
      </c>
      <c r="P740">
        <v>4</v>
      </c>
      <c r="AF740">
        <v>12</v>
      </c>
      <c r="AG740" t="s">
        <v>1068</v>
      </c>
    </row>
    <row r="741" spans="1:33" x14ac:dyDescent="0.3">
      <c r="A741">
        <v>1</v>
      </c>
      <c r="C741" t="s">
        <v>1210</v>
      </c>
      <c r="F741">
        <v>1</v>
      </c>
      <c r="H741">
        <v>1</v>
      </c>
      <c r="K741">
        <v>2</v>
      </c>
      <c r="L741">
        <v>1</v>
      </c>
      <c r="M741">
        <v>2</v>
      </c>
      <c r="AF741">
        <v>7</v>
      </c>
      <c r="AG741" t="s">
        <v>1068</v>
      </c>
    </row>
    <row r="742" spans="1:33" x14ac:dyDescent="0.3">
      <c r="A742">
        <v>1</v>
      </c>
      <c r="C742" t="s">
        <v>1211</v>
      </c>
      <c r="F742">
        <v>2</v>
      </c>
      <c r="H742">
        <v>2</v>
      </c>
      <c r="L742">
        <v>1</v>
      </c>
      <c r="AF742">
        <v>5</v>
      </c>
      <c r="AG742" t="s">
        <v>1068</v>
      </c>
    </row>
    <row r="743" spans="1:33" x14ac:dyDescent="0.3">
      <c r="A743">
        <v>1</v>
      </c>
      <c r="C743" t="s">
        <v>1212</v>
      </c>
      <c r="L743">
        <v>1</v>
      </c>
      <c r="N743">
        <v>2</v>
      </c>
      <c r="O743">
        <v>3</v>
      </c>
      <c r="P743">
        <v>4</v>
      </c>
      <c r="AF743">
        <v>10</v>
      </c>
      <c r="AG743" t="s">
        <v>1068</v>
      </c>
    </row>
    <row r="744" spans="1:33" x14ac:dyDescent="0.3">
      <c r="A744">
        <v>1</v>
      </c>
      <c r="C744" t="s">
        <v>1213</v>
      </c>
      <c r="F744">
        <v>3</v>
      </c>
      <c r="H744">
        <v>2</v>
      </c>
      <c r="AF744">
        <v>5</v>
      </c>
      <c r="AG744" t="s">
        <v>1068</v>
      </c>
    </row>
    <row r="745" spans="1:33" x14ac:dyDescent="0.3">
      <c r="A745">
        <v>1</v>
      </c>
      <c r="C745" t="s">
        <v>1214</v>
      </c>
      <c r="E745">
        <v>1</v>
      </c>
      <c r="I745">
        <v>1</v>
      </c>
      <c r="AF745">
        <v>2</v>
      </c>
      <c r="AG745" t="s">
        <v>1068</v>
      </c>
    </row>
    <row r="746" spans="1:33" x14ac:dyDescent="0.3">
      <c r="A746">
        <v>1</v>
      </c>
      <c r="C746" t="s">
        <v>1215</v>
      </c>
      <c r="E746">
        <v>10</v>
      </c>
      <c r="F746">
        <v>15</v>
      </c>
      <c r="G746">
        <v>19</v>
      </c>
      <c r="AF746">
        <v>44</v>
      </c>
      <c r="AG746" t="s">
        <v>1068</v>
      </c>
    </row>
    <row r="747" spans="1:33" x14ac:dyDescent="0.3">
      <c r="A747">
        <v>1</v>
      </c>
      <c r="C747" t="s">
        <v>1216</v>
      </c>
      <c r="N747">
        <v>1</v>
      </c>
      <c r="AF747">
        <v>1</v>
      </c>
      <c r="AG747" t="s">
        <v>1068</v>
      </c>
    </row>
    <row r="748" spans="1:33" x14ac:dyDescent="0.3">
      <c r="A748">
        <v>1</v>
      </c>
      <c r="C748" t="s">
        <v>1217</v>
      </c>
      <c r="H748">
        <v>3</v>
      </c>
      <c r="K748">
        <v>4</v>
      </c>
      <c r="AF748">
        <v>7</v>
      </c>
      <c r="AG748" t="s">
        <v>1068</v>
      </c>
    </row>
    <row r="749" spans="1:33" x14ac:dyDescent="0.3">
      <c r="A749">
        <v>1</v>
      </c>
      <c r="C749" t="s">
        <v>1218</v>
      </c>
      <c r="J749">
        <v>3</v>
      </c>
      <c r="K749">
        <v>4</v>
      </c>
      <c r="L749">
        <v>4</v>
      </c>
      <c r="M749">
        <v>5</v>
      </c>
      <c r="N749">
        <v>4</v>
      </c>
      <c r="O749">
        <v>5</v>
      </c>
      <c r="AF749">
        <v>25</v>
      </c>
      <c r="AG749" t="s">
        <v>1068</v>
      </c>
    </row>
    <row r="750" spans="1:33" x14ac:dyDescent="0.3">
      <c r="A750">
        <v>1</v>
      </c>
      <c r="C750" t="s">
        <v>1219</v>
      </c>
      <c r="H750">
        <v>11</v>
      </c>
      <c r="I750">
        <v>9</v>
      </c>
      <c r="J750">
        <v>14</v>
      </c>
      <c r="K750">
        <v>10</v>
      </c>
      <c r="L750">
        <v>8</v>
      </c>
      <c r="M750">
        <v>9</v>
      </c>
      <c r="N750">
        <v>10</v>
      </c>
      <c r="O750">
        <v>8</v>
      </c>
      <c r="P750">
        <v>5</v>
      </c>
      <c r="AF750">
        <v>84</v>
      </c>
      <c r="AG750" t="s">
        <v>1068</v>
      </c>
    </row>
    <row r="751" spans="1:33" x14ac:dyDescent="0.3">
      <c r="A751">
        <v>1</v>
      </c>
      <c r="C751" t="s">
        <v>1220</v>
      </c>
      <c r="K751">
        <v>1</v>
      </c>
      <c r="O751">
        <v>2</v>
      </c>
      <c r="AF751">
        <v>3</v>
      </c>
      <c r="AG751" t="s">
        <v>1068</v>
      </c>
    </row>
    <row r="752" spans="1:33" x14ac:dyDescent="0.3">
      <c r="A752">
        <v>1</v>
      </c>
      <c r="C752" t="s">
        <v>1221</v>
      </c>
      <c r="F752">
        <v>3</v>
      </c>
      <c r="AF752">
        <v>3</v>
      </c>
      <c r="AG752" t="s">
        <v>1068</v>
      </c>
    </row>
    <row r="753" spans="1:33" x14ac:dyDescent="0.3">
      <c r="A753">
        <v>1</v>
      </c>
      <c r="C753" t="s">
        <v>1222</v>
      </c>
      <c r="H753">
        <v>4</v>
      </c>
      <c r="I753">
        <v>4</v>
      </c>
      <c r="J753">
        <v>6</v>
      </c>
      <c r="K753">
        <v>5</v>
      </c>
      <c r="L753">
        <v>7</v>
      </c>
      <c r="N753">
        <v>1</v>
      </c>
      <c r="AF753">
        <v>27</v>
      </c>
      <c r="AG753" t="s">
        <v>1068</v>
      </c>
    </row>
    <row r="754" spans="1:33" x14ac:dyDescent="0.3">
      <c r="A754">
        <v>1</v>
      </c>
      <c r="C754" t="s">
        <v>1223</v>
      </c>
      <c r="F754">
        <v>1</v>
      </c>
      <c r="G754">
        <v>1</v>
      </c>
      <c r="O754">
        <v>1</v>
      </c>
      <c r="AF754">
        <v>3</v>
      </c>
      <c r="AG754" t="s">
        <v>1068</v>
      </c>
    </row>
    <row r="755" spans="1:33" x14ac:dyDescent="0.3">
      <c r="A755">
        <v>1</v>
      </c>
      <c r="C755" t="s">
        <v>1224</v>
      </c>
      <c r="F755">
        <v>2</v>
      </c>
      <c r="G755">
        <v>5</v>
      </c>
      <c r="H755">
        <v>1</v>
      </c>
      <c r="K755">
        <v>2</v>
      </c>
      <c r="AF755">
        <v>10</v>
      </c>
      <c r="AG755" t="s">
        <v>1068</v>
      </c>
    </row>
    <row r="756" spans="1:33" x14ac:dyDescent="0.3">
      <c r="A756">
        <v>1</v>
      </c>
      <c r="C756" t="s">
        <v>1225</v>
      </c>
      <c r="K756">
        <v>1</v>
      </c>
      <c r="L756">
        <v>9</v>
      </c>
      <c r="M756">
        <v>1</v>
      </c>
      <c r="N756">
        <v>6</v>
      </c>
      <c r="O756">
        <v>2</v>
      </c>
      <c r="R756">
        <v>3</v>
      </c>
      <c r="AF756">
        <v>22</v>
      </c>
      <c r="AG756" t="s">
        <v>1068</v>
      </c>
    </row>
    <row r="757" spans="1:33" x14ac:dyDescent="0.3">
      <c r="A757">
        <v>1</v>
      </c>
      <c r="C757" t="s">
        <v>1226</v>
      </c>
      <c r="I757">
        <v>1</v>
      </c>
      <c r="K757">
        <v>4</v>
      </c>
      <c r="L757">
        <v>4</v>
      </c>
      <c r="M757">
        <v>4</v>
      </c>
      <c r="N757">
        <v>2</v>
      </c>
      <c r="O757">
        <v>2</v>
      </c>
      <c r="P757">
        <v>2</v>
      </c>
      <c r="R757">
        <v>2</v>
      </c>
      <c r="AF757">
        <v>21</v>
      </c>
      <c r="AG757" t="s">
        <v>1068</v>
      </c>
    </row>
    <row r="758" spans="1:33" x14ac:dyDescent="0.3">
      <c r="A758">
        <v>1</v>
      </c>
      <c r="C758" t="s">
        <v>1227</v>
      </c>
      <c r="J758">
        <v>1</v>
      </c>
      <c r="K758">
        <v>1</v>
      </c>
      <c r="M758">
        <v>1</v>
      </c>
      <c r="N758">
        <v>1</v>
      </c>
      <c r="O758">
        <v>2</v>
      </c>
      <c r="P758">
        <v>2</v>
      </c>
      <c r="S758">
        <v>1</v>
      </c>
      <c r="T758">
        <v>1</v>
      </c>
      <c r="AF758">
        <v>10</v>
      </c>
      <c r="AG758" t="s">
        <v>1068</v>
      </c>
    </row>
    <row r="759" spans="1:33" x14ac:dyDescent="0.3">
      <c r="A759">
        <v>1</v>
      </c>
      <c r="C759" t="s">
        <v>1228</v>
      </c>
      <c r="J759">
        <v>6</v>
      </c>
      <c r="K759">
        <v>7</v>
      </c>
      <c r="L759">
        <v>8</v>
      </c>
      <c r="M759">
        <v>5</v>
      </c>
      <c r="N759">
        <v>7</v>
      </c>
      <c r="O759">
        <v>5</v>
      </c>
      <c r="P759">
        <v>3</v>
      </c>
      <c r="Q759">
        <v>3</v>
      </c>
      <c r="R759">
        <v>1</v>
      </c>
      <c r="S759">
        <v>2</v>
      </c>
      <c r="T759">
        <v>2</v>
      </c>
      <c r="AF759">
        <v>49</v>
      </c>
      <c r="AG759" t="s">
        <v>1068</v>
      </c>
    </row>
    <row r="760" spans="1:33" x14ac:dyDescent="0.3">
      <c r="A760">
        <v>1</v>
      </c>
      <c r="C760" t="s">
        <v>1229</v>
      </c>
      <c r="O760">
        <v>1</v>
      </c>
      <c r="T760">
        <v>1</v>
      </c>
      <c r="AF760">
        <v>2</v>
      </c>
      <c r="AG760" t="s">
        <v>1068</v>
      </c>
    </row>
    <row r="761" spans="1:33" x14ac:dyDescent="0.3">
      <c r="A761">
        <v>1</v>
      </c>
      <c r="C761" t="s">
        <v>1230</v>
      </c>
      <c r="J761">
        <v>1</v>
      </c>
      <c r="K761">
        <v>2</v>
      </c>
      <c r="L761">
        <v>3</v>
      </c>
      <c r="M761">
        <v>1</v>
      </c>
      <c r="N761">
        <v>9</v>
      </c>
      <c r="O761">
        <v>10</v>
      </c>
      <c r="P761">
        <v>5</v>
      </c>
      <c r="Q761">
        <v>7</v>
      </c>
      <c r="R761">
        <v>2</v>
      </c>
      <c r="AF761">
        <v>40</v>
      </c>
      <c r="AG761" t="s">
        <v>1068</v>
      </c>
    </row>
    <row r="762" spans="1:33" x14ac:dyDescent="0.3">
      <c r="A762">
        <v>1</v>
      </c>
      <c r="C762" t="s">
        <v>1231</v>
      </c>
      <c r="K762">
        <v>1</v>
      </c>
      <c r="L762">
        <v>4</v>
      </c>
      <c r="N762">
        <v>1</v>
      </c>
      <c r="O762">
        <v>3</v>
      </c>
      <c r="P762">
        <v>2</v>
      </c>
      <c r="AF762">
        <v>11</v>
      </c>
      <c r="AG762" t="s">
        <v>1068</v>
      </c>
    </row>
    <row r="763" spans="1:33" x14ac:dyDescent="0.3">
      <c r="A763">
        <v>1</v>
      </c>
      <c r="C763" t="s">
        <v>1232</v>
      </c>
      <c r="J763">
        <v>1</v>
      </c>
      <c r="K763">
        <v>1</v>
      </c>
      <c r="N763">
        <v>2</v>
      </c>
      <c r="O763">
        <v>3</v>
      </c>
      <c r="S763">
        <v>3</v>
      </c>
      <c r="T763">
        <v>4</v>
      </c>
      <c r="AF763">
        <v>14</v>
      </c>
      <c r="AG763" t="s">
        <v>1068</v>
      </c>
    </row>
    <row r="764" spans="1:33" x14ac:dyDescent="0.3">
      <c r="A764">
        <v>1</v>
      </c>
      <c r="C764" t="s">
        <v>1233</v>
      </c>
      <c r="M764">
        <v>2</v>
      </c>
      <c r="N764">
        <v>2</v>
      </c>
      <c r="R764">
        <v>5</v>
      </c>
      <c r="S764">
        <v>4</v>
      </c>
      <c r="T764">
        <v>4</v>
      </c>
      <c r="AF764">
        <v>17</v>
      </c>
      <c r="AG764" t="s">
        <v>1068</v>
      </c>
    </row>
    <row r="765" spans="1:33" x14ac:dyDescent="0.3">
      <c r="A765">
        <v>1</v>
      </c>
      <c r="C765" t="s">
        <v>1234</v>
      </c>
      <c r="S765">
        <v>1</v>
      </c>
      <c r="T765">
        <v>1</v>
      </c>
      <c r="AF765">
        <v>2</v>
      </c>
      <c r="AG765" t="s">
        <v>1068</v>
      </c>
    </row>
    <row r="766" spans="1:33" x14ac:dyDescent="0.3">
      <c r="A766">
        <v>1</v>
      </c>
      <c r="C766" t="s">
        <v>1235</v>
      </c>
      <c r="O766">
        <v>1</v>
      </c>
      <c r="T766">
        <v>1</v>
      </c>
      <c r="U766">
        <v>2</v>
      </c>
      <c r="V766">
        <v>2</v>
      </c>
      <c r="W766">
        <v>2</v>
      </c>
      <c r="AF766">
        <v>8</v>
      </c>
      <c r="AG766" t="s">
        <v>1068</v>
      </c>
    </row>
    <row r="767" spans="1:33" x14ac:dyDescent="0.3">
      <c r="A767">
        <v>1</v>
      </c>
      <c r="C767" t="s">
        <v>1236</v>
      </c>
      <c r="Q767">
        <v>1</v>
      </c>
      <c r="T767">
        <v>3</v>
      </c>
      <c r="AF767">
        <v>4</v>
      </c>
      <c r="AG767" t="s">
        <v>1068</v>
      </c>
    </row>
    <row r="768" spans="1:33" x14ac:dyDescent="0.3">
      <c r="A768">
        <v>1</v>
      </c>
      <c r="C768" t="s">
        <v>1237</v>
      </c>
      <c r="J768">
        <v>1</v>
      </c>
      <c r="AF768">
        <v>1</v>
      </c>
      <c r="AG768" t="s">
        <v>1068</v>
      </c>
    </row>
    <row r="769" spans="1:33" x14ac:dyDescent="0.3">
      <c r="A769">
        <v>1</v>
      </c>
      <c r="C769" t="s">
        <v>1238</v>
      </c>
      <c r="J769">
        <v>3</v>
      </c>
      <c r="K769">
        <v>1</v>
      </c>
      <c r="N769">
        <v>6</v>
      </c>
      <c r="O769">
        <v>1</v>
      </c>
      <c r="P769">
        <v>3</v>
      </c>
      <c r="R769">
        <v>3</v>
      </c>
      <c r="S769">
        <v>5</v>
      </c>
      <c r="T769">
        <v>5</v>
      </c>
      <c r="U769">
        <v>4</v>
      </c>
      <c r="V769">
        <v>7</v>
      </c>
      <c r="AF769">
        <v>38</v>
      </c>
      <c r="AG769" t="s">
        <v>1068</v>
      </c>
    </row>
    <row r="770" spans="1:33" x14ac:dyDescent="0.3">
      <c r="A770">
        <v>1</v>
      </c>
      <c r="C770" t="s">
        <v>1239</v>
      </c>
      <c r="V770">
        <v>1</v>
      </c>
      <c r="AF770">
        <v>1</v>
      </c>
      <c r="AG770" t="s">
        <v>1068</v>
      </c>
    </row>
    <row r="771" spans="1:33" x14ac:dyDescent="0.3">
      <c r="A771">
        <v>1</v>
      </c>
      <c r="C771" t="s">
        <v>15</v>
      </c>
      <c r="M771">
        <v>1</v>
      </c>
      <c r="AF771">
        <v>1</v>
      </c>
      <c r="AG771" t="s">
        <v>1240</v>
      </c>
    </row>
    <row r="772" spans="1:33" x14ac:dyDescent="0.3">
      <c r="A772">
        <v>1</v>
      </c>
      <c r="C772" t="s">
        <v>1241</v>
      </c>
      <c r="L772">
        <v>1</v>
      </c>
      <c r="M772">
        <v>1</v>
      </c>
      <c r="P772">
        <v>1</v>
      </c>
      <c r="R772">
        <v>1</v>
      </c>
      <c r="AF772">
        <v>4</v>
      </c>
      <c r="AG772" t="s">
        <v>1240</v>
      </c>
    </row>
    <row r="773" spans="1:33" x14ac:dyDescent="0.3">
      <c r="A773">
        <v>1</v>
      </c>
      <c r="C773" t="s">
        <v>961</v>
      </c>
      <c r="F773">
        <v>2</v>
      </c>
      <c r="G773">
        <v>1</v>
      </c>
      <c r="I773">
        <v>2</v>
      </c>
      <c r="J773">
        <v>1</v>
      </c>
      <c r="K773">
        <v>2</v>
      </c>
      <c r="AF773">
        <v>8</v>
      </c>
      <c r="AG773" t="s">
        <v>1240</v>
      </c>
    </row>
    <row r="774" spans="1:33" x14ac:dyDescent="0.3">
      <c r="A774">
        <v>1</v>
      </c>
      <c r="C774" t="s">
        <v>1242</v>
      </c>
      <c r="J774">
        <v>5</v>
      </c>
      <c r="K774">
        <v>2</v>
      </c>
      <c r="L774">
        <v>13</v>
      </c>
      <c r="M774">
        <v>1</v>
      </c>
      <c r="AF774">
        <v>21</v>
      </c>
      <c r="AG774" t="s">
        <v>1240</v>
      </c>
    </row>
    <row r="775" spans="1:33" x14ac:dyDescent="0.3">
      <c r="A775">
        <v>1</v>
      </c>
      <c r="C775" t="s">
        <v>864</v>
      </c>
      <c r="H775">
        <v>35</v>
      </c>
      <c r="I775">
        <v>25</v>
      </c>
      <c r="K775">
        <v>29</v>
      </c>
      <c r="L775">
        <v>27</v>
      </c>
      <c r="AF775">
        <v>116</v>
      </c>
      <c r="AG775" t="s">
        <v>1240</v>
      </c>
    </row>
    <row r="776" spans="1:33" x14ac:dyDescent="0.3">
      <c r="A776">
        <v>1</v>
      </c>
      <c r="C776" t="s">
        <v>866</v>
      </c>
      <c r="H776">
        <v>57</v>
      </c>
      <c r="I776">
        <v>51</v>
      </c>
      <c r="J776">
        <v>36</v>
      </c>
      <c r="K776">
        <v>73</v>
      </c>
      <c r="L776">
        <v>67</v>
      </c>
      <c r="M776">
        <v>25</v>
      </c>
      <c r="AF776">
        <v>309</v>
      </c>
      <c r="AG776" t="s">
        <v>1240</v>
      </c>
    </row>
    <row r="777" spans="1:33" x14ac:dyDescent="0.3">
      <c r="A777">
        <v>1</v>
      </c>
      <c r="C777" t="s">
        <v>1243</v>
      </c>
      <c r="I777">
        <v>10</v>
      </c>
      <c r="AF777">
        <v>10</v>
      </c>
      <c r="AG777" t="s">
        <v>1240</v>
      </c>
    </row>
    <row r="778" spans="1:33" x14ac:dyDescent="0.3">
      <c r="A778">
        <v>1</v>
      </c>
      <c r="C778" t="s">
        <v>1244</v>
      </c>
      <c r="K778">
        <v>16</v>
      </c>
      <c r="M778">
        <v>84</v>
      </c>
      <c r="N778">
        <v>81</v>
      </c>
      <c r="O778">
        <v>176</v>
      </c>
      <c r="P778">
        <v>91</v>
      </c>
      <c r="AF778">
        <v>448</v>
      </c>
      <c r="AG778" t="s">
        <v>1240</v>
      </c>
    </row>
    <row r="779" spans="1:33" x14ac:dyDescent="0.3">
      <c r="A779">
        <v>1</v>
      </c>
      <c r="C779" t="s">
        <v>1245</v>
      </c>
      <c r="M779">
        <v>14</v>
      </c>
      <c r="N779">
        <v>7</v>
      </c>
      <c r="O779">
        <v>229</v>
      </c>
      <c r="P779">
        <v>114</v>
      </c>
      <c r="R779">
        <v>3</v>
      </c>
      <c r="AF779">
        <v>367</v>
      </c>
      <c r="AG779" t="s">
        <v>1240</v>
      </c>
    </row>
    <row r="780" spans="1:33" x14ac:dyDescent="0.3">
      <c r="A780">
        <v>1</v>
      </c>
      <c r="C780" t="s">
        <v>1246</v>
      </c>
      <c r="M780">
        <v>41</v>
      </c>
      <c r="N780">
        <v>16</v>
      </c>
      <c r="O780">
        <v>63</v>
      </c>
      <c r="AF780">
        <v>120</v>
      </c>
      <c r="AG780" t="s">
        <v>1240</v>
      </c>
    </row>
    <row r="781" spans="1:33" x14ac:dyDescent="0.3">
      <c r="A781">
        <v>1</v>
      </c>
      <c r="C781" t="s">
        <v>1247</v>
      </c>
      <c r="M781">
        <v>12</v>
      </c>
      <c r="N781">
        <v>9</v>
      </c>
      <c r="O781">
        <v>31</v>
      </c>
      <c r="P781">
        <v>15</v>
      </c>
      <c r="R781">
        <v>2</v>
      </c>
      <c r="AF781">
        <v>69</v>
      </c>
      <c r="AG781" t="s">
        <v>1240</v>
      </c>
    </row>
    <row r="782" spans="1:33" x14ac:dyDescent="0.3">
      <c r="A782">
        <v>1</v>
      </c>
      <c r="C782" t="s">
        <v>1248</v>
      </c>
      <c r="N782">
        <v>1</v>
      </c>
      <c r="O782">
        <v>2</v>
      </c>
      <c r="P782">
        <v>2</v>
      </c>
      <c r="Q782">
        <v>1</v>
      </c>
      <c r="R782">
        <v>1</v>
      </c>
      <c r="S782">
        <v>1</v>
      </c>
      <c r="T782">
        <v>1</v>
      </c>
      <c r="AF782">
        <v>9</v>
      </c>
      <c r="AG782" t="s">
        <v>1240</v>
      </c>
    </row>
    <row r="783" spans="1:33" x14ac:dyDescent="0.3">
      <c r="A783">
        <v>1</v>
      </c>
      <c r="C783" t="s">
        <v>1249</v>
      </c>
      <c r="O783">
        <v>2</v>
      </c>
      <c r="AF783">
        <v>2</v>
      </c>
      <c r="AG783" t="s">
        <v>1240</v>
      </c>
    </row>
    <row r="784" spans="1:33" x14ac:dyDescent="0.3">
      <c r="A784">
        <v>1</v>
      </c>
      <c r="C784" t="s">
        <v>1656</v>
      </c>
      <c r="H784">
        <v>1</v>
      </c>
      <c r="N784">
        <v>1</v>
      </c>
      <c r="P784">
        <v>1</v>
      </c>
      <c r="AF784">
        <v>3</v>
      </c>
      <c r="AG784" t="s">
        <v>1240</v>
      </c>
    </row>
    <row r="785" spans="1:33" x14ac:dyDescent="0.3">
      <c r="A785">
        <v>1</v>
      </c>
      <c r="C785" t="s">
        <v>1250</v>
      </c>
      <c r="M785">
        <v>14</v>
      </c>
      <c r="Q785">
        <v>1</v>
      </c>
      <c r="R785">
        <v>5</v>
      </c>
      <c r="AF785">
        <v>20</v>
      </c>
      <c r="AG785" t="s">
        <v>1240</v>
      </c>
    </row>
    <row r="786" spans="1:33" x14ac:dyDescent="0.3">
      <c r="A786">
        <v>1</v>
      </c>
      <c r="C786" t="s">
        <v>1251</v>
      </c>
      <c r="J786">
        <v>3</v>
      </c>
      <c r="K786">
        <v>3</v>
      </c>
      <c r="L786">
        <v>2</v>
      </c>
      <c r="R786">
        <v>7</v>
      </c>
      <c r="AF786">
        <v>15</v>
      </c>
      <c r="AG786" t="s">
        <v>1240</v>
      </c>
    </row>
    <row r="787" spans="1:33" x14ac:dyDescent="0.3">
      <c r="A787">
        <v>1</v>
      </c>
      <c r="C787" t="s">
        <v>1252</v>
      </c>
      <c r="M787">
        <v>7</v>
      </c>
      <c r="N787">
        <v>1</v>
      </c>
      <c r="AF787">
        <v>8</v>
      </c>
      <c r="AG787" t="s">
        <v>1240</v>
      </c>
    </row>
    <row r="788" spans="1:33" x14ac:dyDescent="0.3">
      <c r="A788">
        <v>1</v>
      </c>
      <c r="C788" t="s">
        <v>1253</v>
      </c>
      <c r="K788">
        <v>1</v>
      </c>
      <c r="M788">
        <v>1</v>
      </c>
      <c r="N788">
        <v>1</v>
      </c>
      <c r="O788">
        <v>1</v>
      </c>
      <c r="AF788">
        <v>4</v>
      </c>
      <c r="AG788" t="s">
        <v>1240</v>
      </c>
    </row>
    <row r="789" spans="1:33" x14ac:dyDescent="0.3">
      <c r="A789">
        <v>1</v>
      </c>
      <c r="C789" t="s">
        <v>1254</v>
      </c>
      <c r="J789">
        <v>17</v>
      </c>
      <c r="K789">
        <v>13</v>
      </c>
      <c r="L789">
        <v>13</v>
      </c>
      <c r="M789">
        <v>21</v>
      </c>
      <c r="N789">
        <v>2</v>
      </c>
      <c r="O789">
        <v>10</v>
      </c>
      <c r="Q789">
        <v>2</v>
      </c>
      <c r="R789">
        <v>5</v>
      </c>
      <c r="AF789">
        <v>83</v>
      </c>
      <c r="AG789" t="s">
        <v>1240</v>
      </c>
    </row>
    <row r="790" spans="1:33" x14ac:dyDescent="0.3">
      <c r="A790">
        <v>1</v>
      </c>
      <c r="C790" t="s">
        <v>1255</v>
      </c>
      <c r="O790">
        <v>4</v>
      </c>
      <c r="AF790">
        <v>4</v>
      </c>
      <c r="AG790" t="s">
        <v>1240</v>
      </c>
    </row>
    <row r="791" spans="1:33" x14ac:dyDescent="0.3">
      <c r="A791">
        <v>1</v>
      </c>
      <c r="C791" t="s">
        <v>1256</v>
      </c>
      <c r="M791">
        <v>23</v>
      </c>
      <c r="O791">
        <v>1</v>
      </c>
      <c r="AF791">
        <v>24</v>
      </c>
      <c r="AG791" t="s">
        <v>1240</v>
      </c>
    </row>
    <row r="792" spans="1:33" x14ac:dyDescent="0.3">
      <c r="A792">
        <v>1</v>
      </c>
      <c r="C792" t="s">
        <v>1257</v>
      </c>
      <c r="N792">
        <v>2</v>
      </c>
      <c r="Q792">
        <v>1</v>
      </c>
      <c r="AF792">
        <v>3</v>
      </c>
      <c r="AG792" t="s">
        <v>1240</v>
      </c>
    </row>
    <row r="793" spans="1:33" x14ac:dyDescent="0.3">
      <c r="A793">
        <v>1</v>
      </c>
      <c r="C793" t="s">
        <v>1258</v>
      </c>
      <c r="E793">
        <v>25</v>
      </c>
      <c r="F793">
        <v>17</v>
      </c>
      <c r="G793">
        <v>21</v>
      </c>
      <c r="AF793">
        <v>63</v>
      </c>
      <c r="AG793" t="s">
        <v>1240</v>
      </c>
    </row>
    <row r="794" spans="1:33" x14ac:dyDescent="0.3">
      <c r="A794">
        <v>1</v>
      </c>
      <c r="C794" t="s">
        <v>1259</v>
      </c>
      <c r="E794">
        <v>8</v>
      </c>
      <c r="F794">
        <v>21</v>
      </c>
      <c r="G794">
        <v>11</v>
      </c>
      <c r="H794">
        <v>1</v>
      </c>
      <c r="I794">
        <v>1</v>
      </c>
      <c r="J794">
        <v>1</v>
      </c>
      <c r="K794">
        <v>1</v>
      </c>
      <c r="L794">
        <v>4</v>
      </c>
      <c r="AF794">
        <v>48</v>
      </c>
      <c r="AG794" t="s">
        <v>1240</v>
      </c>
    </row>
    <row r="795" spans="1:33" x14ac:dyDescent="0.3">
      <c r="A795">
        <v>1</v>
      </c>
      <c r="C795" t="s">
        <v>1161</v>
      </c>
      <c r="E795">
        <v>40</v>
      </c>
      <c r="F795">
        <v>62</v>
      </c>
      <c r="G795">
        <v>49</v>
      </c>
      <c r="H795">
        <v>30</v>
      </c>
      <c r="I795">
        <v>9</v>
      </c>
      <c r="AF795">
        <v>190</v>
      </c>
      <c r="AG795" t="s">
        <v>1240</v>
      </c>
    </row>
    <row r="796" spans="1:33" x14ac:dyDescent="0.3">
      <c r="A796">
        <v>1</v>
      </c>
      <c r="C796" t="s">
        <v>1162</v>
      </c>
      <c r="E796">
        <v>46</v>
      </c>
      <c r="F796">
        <v>76</v>
      </c>
      <c r="G796">
        <v>94</v>
      </c>
      <c r="H796">
        <v>89</v>
      </c>
      <c r="I796">
        <v>76</v>
      </c>
      <c r="J796">
        <v>67</v>
      </c>
      <c r="K796">
        <v>59</v>
      </c>
      <c r="L796">
        <v>26</v>
      </c>
      <c r="AF796">
        <v>533</v>
      </c>
      <c r="AG796" t="s">
        <v>1240</v>
      </c>
    </row>
    <row r="797" spans="1:33" x14ac:dyDescent="0.3">
      <c r="A797">
        <v>1</v>
      </c>
      <c r="C797" t="s">
        <v>1163</v>
      </c>
      <c r="E797">
        <v>16</v>
      </c>
      <c r="F797">
        <v>138</v>
      </c>
      <c r="G797">
        <v>142</v>
      </c>
      <c r="H797">
        <v>129</v>
      </c>
      <c r="I797">
        <v>157</v>
      </c>
      <c r="J797">
        <v>31</v>
      </c>
      <c r="K797">
        <v>35</v>
      </c>
      <c r="L797">
        <v>28</v>
      </c>
      <c r="AF797">
        <v>676</v>
      </c>
      <c r="AG797" t="s">
        <v>1240</v>
      </c>
    </row>
    <row r="798" spans="1:33" x14ac:dyDescent="0.3">
      <c r="A798">
        <v>1</v>
      </c>
      <c r="C798" t="s">
        <v>1260</v>
      </c>
      <c r="F798">
        <v>19</v>
      </c>
      <c r="G798">
        <v>43</v>
      </c>
      <c r="H798">
        <v>96</v>
      </c>
      <c r="I798">
        <v>130</v>
      </c>
      <c r="J798">
        <v>143</v>
      </c>
      <c r="K798">
        <v>151</v>
      </c>
      <c r="L798">
        <v>146</v>
      </c>
      <c r="M798">
        <v>124</v>
      </c>
      <c r="N798">
        <v>82</v>
      </c>
      <c r="O798">
        <v>69</v>
      </c>
      <c r="P798">
        <v>54</v>
      </c>
      <c r="AF798">
        <v>1057</v>
      </c>
      <c r="AG798" t="s">
        <v>1240</v>
      </c>
    </row>
    <row r="799" spans="1:33" x14ac:dyDescent="0.3">
      <c r="A799">
        <v>1</v>
      </c>
      <c r="C799" t="s">
        <v>1261</v>
      </c>
      <c r="E799">
        <v>6</v>
      </c>
      <c r="F799">
        <v>12</v>
      </c>
      <c r="G799">
        <v>11</v>
      </c>
      <c r="H799">
        <v>12</v>
      </c>
      <c r="I799">
        <v>8</v>
      </c>
      <c r="AF799">
        <v>49</v>
      </c>
      <c r="AG799" t="s">
        <v>1240</v>
      </c>
    </row>
    <row r="800" spans="1:33" x14ac:dyDescent="0.3">
      <c r="A800">
        <v>1</v>
      </c>
      <c r="C800" t="s">
        <v>1262</v>
      </c>
      <c r="F800">
        <v>12</v>
      </c>
      <c r="G800">
        <v>25</v>
      </c>
      <c r="H800">
        <v>38</v>
      </c>
      <c r="I800">
        <v>28</v>
      </c>
      <c r="AF800">
        <v>103</v>
      </c>
      <c r="AG800" t="s">
        <v>1240</v>
      </c>
    </row>
    <row r="801" spans="1:33" x14ac:dyDescent="0.3">
      <c r="A801">
        <v>1</v>
      </c>
      <c r="C801" t="s">
        <v>1263</v>
      </c>
      <c r="F801">
        <v>2</v>
      </c>
      <c r="G801">
        <v>5</v>
      </c>
      <c r="H801">
        <v>5</v>
      </c>
      <c r="AF801">
        <v>12</v>
      </c>
      <c r="AG801" t="s">
        <v>1240</v>
      </c>
    </row>
    <row r="802" spans="1:33" x14ac:dyDescent="0.3">
      <c r="A802">
        <v>1</v>
      </c>
      <c r="C802" t="s">
        <v>1264</v>
      </c>
      <c r="E802">
        <v>4</v>
      </c>
      <c r="F802">
        <v>7</v>
      </c>
      <c r="G802">
        <v>10</v>
      </c>
      <c r="H802">
        <v>9</v>
      </c>
      <c r="I802">
        <v>4</v>
      </c>
      <c r="J802">
        <v>7</v>
      </c>
      <c r="AF802">
        <v>41</v>
      </c>
      <c r="AG802" t="s">
        <v>1240</v>
      </c>
    </row>
    <row r="803" spans="1:33" x14ac:dyDescent="0.3">
      <c r="A803">
        <v>1</v>
      </c>
      <c r="C803" t="s">
        <v>1265</v>
      </c>
      <c r="D803">
        <v>3</v>
      </c>
      <c r="E803">
        <v>14</v>
      </c>
      <c r="F803">
        <v>26</v>
      </c>
      <c r="G803">
        <v>26</v>
      </c>
      <c r="H803">
        <v>24</v>
      </c>
      <c r="I803">
        <v>18</v>
      </c>
      <c r="J803">
        <v>13</v>
      </c>
      <c r="K803">
        <v>1</v>
      </c>
      <c r="AF803">
        <v>125</v>
      </c>
      <c r="AG803" t="s">
        <v>1240</v>
      </c>
    </row>
    <row r="804" spans="1:33" x14ac:dyDescent="0.3">
      <c r="A804">
        <v>1</v>
      </c>
      <c r="C804" t="s">
        <v>1266</v>
      </c>
      <c r="D804">
        <v>1</v>
      </c>
      <c r="E804">
        <v>14</v>
      </c>
      <c r="F804">
        <v>22</v>
      </c>
      <c r="G804">
        <v>30</v>
      </c>
      <c r="H804">
        <v>31</v>
      </c>
      <c r="I804">
        <v>26</v>
      </c>
      <c r="J804">
        <v>19</v>
      </c>
      <c r="AF804">
        <v>143</v>
      </c>
      <c r="AG804" t="s">
        <v>1240</v>
      </c>
    </row>
    <row r="805" spans="1:33" x14ac:dyDescent="0.3">
      <c r="A805">
        <v>1</v>
      </c>
      <c r="C805" t="s">
        <v>1267</v>
      </c>
      <c r="E805">
        <v>14</v>
      </c>
      <c r="F805">
        <v>20</v>
      </c>
      <c r="G805">
        <v>28</v>
      </c>
      <c r="H805">
        <v>26</v>
      </c>
      <c r="I805">
        <v>17</v>
      </c>
      <c r="J805">
        <v>7</v>
      </c>
      <c r="AF805">
        <v>112</v>
      </c>
      <c r="AG805" t="s">
        <v>1240</v>
      </c>
    </row>
    <row r="806" spans="1:33" x14ac:dyDescent="0.3">
      <c r="A806">
        <v>1</v>
      </c>
      <c r="C806" t="s">
        <v>1268</v>
      </c>
      <c r="D806">
        <v>2</v>
      </c>
      <c r="E806">
        <v>19</v>
      </c>
      <c r="F806">
        <v>29</v>
      </c>
      <c r="G806">
        <v>46</v>
      </c>
      <c r="H806">
        <v>38</v>
      </c>
      <c r="I806">
        <v>5</v>
      </c>
      <c r="J806">
        <v>8</v>
      </c>
      <c r="AF806">
        <v>147</v>
      </c>
      <c r="AG806" t="s">
        <v>1240</v>
      </c>
    </row>
    <row r="807" spans="1:33" x14ac:dyDescent="0.3">
      <c r="A807">
        <v>1</v>
      </c>
      <c r="C807" t="s">
        <v>1269</v>
      </c>
      <c r="E807">
        <v>9</v>
      </c>
      <c r="AF807">
        <v>9</v>
      </c>
      <c r="AG807" t="s">
        <v>1240</v>
      </c>
    </row>
    <row r="808" spans="1:33" x14ac:dyDescent="0.3">
      <c r="A808">
        <v>1</v>
      </c>
      <c r="C808" t="s">
        <v>1270</v>
      </c>
      <c r="E808">
        <v>27</v>
      </c>
      <c r="F808">
        <v>62</v>
      </c>
      <c r="G808">
        <v>53</v>
      </c>
      <c r="H808">
        <v>62</v>
      </c>
      <c r="I808">
        <v>19</v>
      </c>
      <c r="J808">
        <v>27</v>
      </c>
      <c r="AF808">
        <v>250</v>
      </c>
      <c r="AG808" t="s">
        <v>1240</v>
      </c>
    </row>
    <row r="809" spans="1:33" x14ac:dyDescent="0.3">
      <c r="A809">
        <v>1</v>
      </c>
      <c r="C809" t="s">
        <v>1655</v>
      </c>
      <c r="E809">
        <v>2</v>
      </c>
      <c r="AF809">
        <v>2</v>
      </c>
      <c r="AG809" t="s">
        <v>1240</v>
      </c>
    </row>
    <row r="810" spans="1:33" x14ac:dyDescent="0.3">
      <c r="A810">
        <v>1</v>
      </c>
      <c r="C810" t="s">
        <v>1271</v>
      </c>
      <c r="F810">
        <v>5</v>
      </c>
      <c r="AF810">
        <v>5</v>
      </c>
      <c r="AG810" t="s">
        <v>1240</v>
      </c>
    </row>
    <row r="811" spans="1:33" x14ac:dyDescent="0.3">
      <c r="A811">
        <v>1</v>
      </c>
      <c r="C811" t="s">
        <v>1272</v>
      </c>
      <c r="E811">
        <v>10</v>
      </c>
      <c r="F811">
        <v>38</v>
      </c>
      <c r="G811">
        <v>58</v>
      </c>
      <c r="H811">
        <v>57</v>
      </c>
      <c r="I811">
        <v>27</v>
      </c>
      <c r="J811">
        <v>19</v>
      </c>
      <c r="AF811">
        <v>209</v>
      </c>
      <c r="AG811" t="s">
        <v>1240</v>
      </c>
    </row>
    <row r="812" spans="1:33" x14ac:dyDescent="0.3">
      <c r="A812">
        <v>1</v>
      </c>
      <c r="C812" t="s">
        <v>1654</v>
      </c>
      <c r="E812">
        <v>4</v>
      </c>
      <c r="AF812">
        <v>4</v>
      </c>
      <c r="AG812" t="s">
        <v>1240</v>
      </c>
    </row>
    <row r="813" spans="1:33" x14ac:dyDescent="0.3">
      <c r="A813">
        <v>1</v>
      </c>
      <c r="C813" t="s">
        <v>1273</v>
      </c>
      <c r="E813">
        <v>2</v>
      </c>
      <c r="AF813">
        <v>2</v>
      </c>
      <c r="AG813" t="s">
        <v>1240</v>
      </c>
    </row>
    <row r="814" spans="1:33" x14ac:dyDescent="0.3">
      <c r="A814">
        <v>1</v>
      </c>
      <c r="C814" t="s">
        <v>1274</v>
      </c>
      <c r="E814">
        <v>1</v>
      </c>
      <c r="F814">
        <v>16</v>
      </c>
      <c r="G814">
        <v>3</v>
      </c>
      <c r="AF814">
        <v>20</v>
      </c>
      <c r="AG814" t="s">
        <v>1240</v>
      </c>
    </row>
    <row r="815" spans="1:33" x14ac:dyDescent="0.3">
      <c r="A815">
        <v>1</v>
      </c>
      <c r="C815" t="s">
        <v>1275</v>
      </c>
      <c r="E815">
        <v>32</v>
      </c>
      <c r="F815">
        <v>53</v>
      </c>
      <c r="G815">
        <v>48</v>
      </c>
      <c r="H815">
        <v>28</v>
      </c>
      <c r="I815">
        <v>10</v>
      </c>
      <c r="AF815">
        <v>171</v>
      </c>
      <c r="AG815" t="s">
        <v>1240</v>
      </c>
    </row>
    <row r="816" spans="1:33" x14ac:dyDescent="0.3">
      <c r="A816">
        <v>1</v>
      </c>
      <c r="C816" t="s">
        <v>1276</v>
      </c>
      <c r="E816">
        <v>1</v>
      </c>
      <c r="F816">
        <v>1</v>
      </c>
      <c r="K816">
        <v>1</v>
      </c>
      <c r="AF816">
        <v>3</v>
      </c>
      <c r="AG816" t="s">
        <v>1240</v>
      </c>
    </row>
    <row r="817" spans="1:33" x14ac:dyDescent="0.3">
      <c r="A817">
        <v>1</v>
      </c>
      <c r="C817" t="s">
        <v>1277</v>
      </c>
      <c r="D817">
        <v>2</v>
      </c>
      <c r="E817">
        <v>25</v>
      </c>
      <c r="F817">
        <v>37</v>
      </c>
      <c r="G817">
        <v>28</v>
      </c>
      <c r="H817">
        <v>15</v>
      </c>
      <c r="I817">
        <v>8</v>
      </c>
      <c r="AF817">
        <v>115</v>
      </c>
      <c r="AG817" t="s">
        <v>1240</v>
      </c>
    </row>
    <row r="818" spans="1:33" x14ac:dyDescent="0.3">
      <c r="A818">
        <v>1</v>
      </c>
      <c r="C818" t="s">
        <v>1278</v>
      </c>
      <c r="D818">
        <v>7</v>
      </c>
      <c r="E818">
        <v>37</v>
      </c>
      <c r="F818">
        <v>23</v>
      </c>
      <c r="AF818">
        <v>67</v>
      </c>
      <c r="AG818" t="s">
        <v>1240</v>
      </c>
    </row>
    <row r="819" spans="1:33" x14ac:dyDescent="0.3">
      <c r="A819">
        <v>1</v>
      </c>
      <c r="C819" t="s">
        <v>1279</v>
      </c>
      <c r="D819">
        <v>5</v>
      </c>
      <c r="E819">
        <v>25</v>
      </c>
      <c r="F819">
        <v>23</v>
      </c>
      <c r="G819">
        <v>4</v>
      </c>
      <c r="H819">
        <v>10</v>
      </c>
      <c r="AF819">
        <v>67</v>
      </c>
      <c r="AG819" t="s">
        <v>1240</v>
      </c>
    </row>
    <row r="820" spans="1:33" x14ac:dyDescent="0.3">
      <c r="A820">
        <v>1</v>
      </c>
      <c r="C820" t="s">
        <v>1280</v>
      </c>
      <c r="D820">
        <v>4</v>
      </c>
      <c r="E820">
        <v>19</v>
      </c>
      <c r="F820">
        <v>42</v>
      </c>
      <c r="G820">
        <v>46</v>
      </c>
      <c r="H820">
        <v>44</v>
      </c>
      <c r="I820">
        <v>21</v>
      </c>
      <c r="J820">
        <v>14</v>
      </c>
      <c r="AF820">
        <v>190</v>
      </c>
      <c r="AG820" t="s">
        <v>1240</v>
      </c>
    </row>
    <row r="821" spans="1:33" x14ac:dyDescent="0.3">
      <c r="A821">
        <v>1</v>
      </c>
      <c r="C821" t="s">
        <v>1281</v>
      </c>
      <c r="D821">
        <v>3</v>
      </c>
      <c r="E821">
        <v>21</v>
      </c>
      <c r="AF821">
        <v>24</v>
      </c>
      <c r="AG821" t="s">
        <v>1240</v>
      </c>
    </row>
    <row r="822" spans="1:33" x14ac:dyDescent="0.3">
      <c r="A822">
        <v>1</v>
      </c>
      <c r="C822" t="s">
        <v>1282</v>
      </c>
      <c r="E822">
        <v>9</v>
      </c>
      <c r="F822">
        <v>1</v>
      </c>
      <c r="AF822">
        <v>10</v>
      </c>
      <c r="AG822" t="s">
        <v>1240</v>
      </c>
    </row>
    <row r="823" spans="1:33" x14ac:dyDescent="0.3">
      <c r="A823">
        <v>1</v>
      </c>
      <c r="C823" t="s">
        <v>1283</v>
      </c>
      <c r="E823">
        <v>23</v>
      </c>
      <c r="F823">
        <v>28</v>
      </c>
      <c r="G823">
        <v>11</v>
      </c>
      <c r="AF823">
        <v>62</v>
      </c>
      <c r="AG823" t="s">
        <v>1240</v>
      </c>
    </row>
    <row r="824" spans="1:33" x14ac:dyDescent="0.3">
      <c r="A824">
        <v>1</v>
      </c>
      <c r="C824" t="s">
        <v>1284</v>
      </c>
      <c r="E824">
        <v>2</v>
      </c>
      <c r="F824">
        <v>1</v>
      </c>
      <c r="AF824">
        <v>3</v>
      </c>
      <c r="AG824" t="s">
        <v>1240</v>
      </c>
    </row>
    <row r="825" spans="1:33" x14ac:dyDescent="0.3">
      <c r="A825">
        <v>1</v>
      </c>
      <c r="C825" t="s">
        <v>1285</v>
      </c>
      <c r="E825">
        <v>3</v>
      </c>
      <c r="F825">
        <v>6</v>
      </c>
      <c r="AF825">
        <v>9</v>
      </c>
      <c r="AG825" t="s">
        <v>1240</v>
      </c>
    </row>
    <row r="826" spans="1:33" x14ac:dyDescent="0.3">
      <c r="A826">
        <v>1</v>
      </c>
      <c r="C826" t="s">
        <v>1286</v>
      </c>
      <c r="D826">
        <v>1</v>
      </c>
      <c r="E826">
        <v>1</v>
      </c>
      <c r="F826">
        <v>2</v>
      </c>
      <c r="G826">
        <v>4</v>
      </c>
      <c r="AF826">
        <v>8</v>
      </c>
      <c r="AG826" t="s">
        <v>1240</v>
      </c>
    </row>
    <row r="827" spans="1:33" x14ac:dyDescent="0.3">
      <c r="A827">
        <v>1</v>
      </c>
      <c r="C827" t="s">
        <v>1287</v>
      </c>
      <c r="E827">
        <v>3</v>
      </c>
      <c r="G827">
        <v>1</v>
      </c>
      <c r="AF827">
        <v>4</v>
      </c>
      <c r="AG827" t="s">
        <v>1240</v>
      </c>
    </row>
    <row r="828" spans="1:33" x14ac:dyDescent="0.3">
      <c r="A828">
        <v>1</v>
      </c>
      <c r="C828" t="s">
        <v>1288</v>
      </c>
      <c r="D828">
        <v>1</v>
      </c>
      <c r="F828">
        <v>2</v>
      </c>
      <c r="G828">
        <v>14</v>
      </c>
      <c r="H828">
        <v>7</v>
      </c>
      <c r="I828">
        <v>9</v>
      </c>
      <c r="AF828">
        <v>33</v>
      </c>
      <c r="AG828" t="s">
        <v>1240</v>
      </c>
    </row>
    <row r="829" spans="1:33" x14ac:dyDescent="0.3">
      <c r="A829">
        <v>1</v>
      </c>
      <c r="C829" t="s">
        <v>1289</v>
      </c>
      <c r="E829">
        <v>1</v>
      </c>
      <c r="AF829">
        <v>1</v>
      </c>
      <c r="AG829" t="s">
        <v>1240</v>
      </c>
    </row>
    <row r="830" spans="1:33" x14ac:dyDescent="0.3">
      <c r="A830">
        <v>1</v>
      </c>
      <c r="C830" t="s">
        <v>1290</v>
      </c>
      <c r="E830">
        <v>33</v>
      </c>
      <c r="F830">
        <v>49</v>
      </c>
      <c r="G830">
        <v>83</v>
      </c>
      <c r="H830">
        <v>69</v>
      </c>
      <c r="I830">
        <v>54</v>
      </c>
      <c r="AF830">
        <v>288</v>
      </c>
      <c r="AG830" t="s">
        <v>1240</v>
      </c>
    </row>
    <row r="831" spans="1:33" x14ac:dyDescent="0.3">
      <c r="A831">
        <v>1</v>
      </c>
      <c r="C831" t="s">
        <v>1291</v>
      </c>
      <c r="E831">
        <v>11</v>
      </c>
      <c r="F831">
        <v>11</v>
      </c>
      <c r="G831">
        <v>8</v>
      </c>
      <c r="AF831">
        <v>30</v>
      </c>
      <c r="AG831" t="s">
        <v>1240</v>
      </c>
    </row>
    <row r="832" spans="1:33" x14ac:dyDescent="0.3">
      <c r="A832">
        <v>1</v>
      </c>
      <c r="C832" t="s">
        <v>1292</v>
      </c>
      <c r="D832">
        <v>4</v>
      </c>
      <c r="E832">
        <v>21</v>
      </c>
      <c r="F832">
        <v>34</v>
      </c>
      <c r="G832">
        <v>29</v>
      </c>
      <c r="H832">
        <v>27</v>
      </c>
      <c r="AF832">
        <v>115</v>
      </c>
      <c r="AG832" t="s">
        <v>1240</v>
      </c>
    </row>
    <row r="833" spans="1:33" x14ac:dyDescent="0.3">
      <c r="A833">
        <v>1</v>
      </c>
      <c r="C833" t="s">
        <v>1293</v>
      </c>
      <c r="E833">
        <v>1</v>
      </c>
      <c r="F833">
        <v>3</v>
      </c>
      <c r="G833">
        <v>6</v>
      </c>
      <c r="AF833">
        <v>10</v>
      </c>
      <c r="AG833" t="s">
        <v>1240</v>
      </c>
    </row>
    <row r="834" spans="1:33" x14ac:dyDescent="0.3">
      <c r="A834">
        <v>1</v>
      </c>
      <c r="C834" t="s">
        <v>1294</v>
      </c>
      <c r="E834">
        <v>15</v>
      </c>
      <c r="F834">
        <v>20</v>
      </c>
      <c r="G834">
        <v>9</v>
      </c>
      <c r="AF834">
        <v>44</v>
      </c>
      <c r="AG834" t="s">
        <v>1240</v>
      </c>
    </row>
    <row r="835" spans="1:33" x14ac:dyDescent="0.3">
      <c r="A835">
        <v>1</v>
      </c>
      <c r="C835" t="s">
        <v>1295</v>
      </c>
      <c r="F835">
        <v>1</v>
      </c>
      <c r="AF835">
        <v>1</v>
      </c>
      <c r="AG835" t="s">
        <v>1240</v>
      </c>
    </row>
    <row r="836" spans="1:33" x14ac:dyDescent="0.3">
      <c r="A836">
        <v>1</v>
      </c>
      <c r="C836" t="s">
        <v>1296</v>
      </c>
      <c r="E836">
        <v>31</v>
      </c>
      <c r="F836">
        <v>36</v>
      </c>
      <c r="G836">
        <v>1</v>
      </c>
      <c r="AF836">
        <v>68</v>
      </c>
      <c r="AG836" t="s">
        <v>1240</v>
      </c>
    </row>
    <row r="837" spans="1:33" x14ac:dyDescent="0.3">
      <c r="A837">
        <v>1</v>
      </c>
      <c r="C837" t="s">
        <v>1297</v>
      </c>
      <c r="F837">
        <v>1</v>
      </c>
      <c r="G837">
        <v>4</v>
      </c>
      <c r="AF837">
        <v>5</v>
      </c>
      <c r="AG837" t="s">
        <v>1240</v>
      </c>
    </row>
    <row r="838" spans="1:33" x14ac:dyDescent="0.3">
      <c r="A838">
        <v>1</v>
      </c>
      <c r="C838" t="s">
        <v>1653</v>
      </c>
      <c r="E838">
        <v>3</v>
      </c>
      <c r="AF838">
        <v>3</v>
      </c>
      <c r="AG838" t="s">
        <v>1240</v>
      </c>
    </row>
    <row r="839" spans="1:33" x14ac:dyDescent="0.3">
      <c r="A839">
        <v>1</v>
      </c>
      <c r="C839" t="s">
        <v>1298</v>
      </c>
      <c r="E839">
        <v>3</v>
      </c>
      <c r="G839">
        <v>3</v>
      </c>
      <c r="AF839">
        <v>6</v>
      </c>
      <c r="AG839" t="s">
        <v>1240</v>
      </c>
    </row>
    <row r="840" spans="1:33" x14ac:dyDescent="0.3">
      <c r="A840">
        <v>1</v>
      </c>
      <c r="C840" t="s">
        <v>1299</v>
      </c>
      <c r="G840">
        <v>1</v>
      </c>
      <c r="AF840">
        <v>1</v>
      </c>
      <c r="AG840" t="s">
        <v>1240</v>
      </c>
    </row>
    <row r="841" spans="1:33" x14ac:dyDescent="0.3">
      <c r="A841">
        <v>1</v>
      </c>
      <c r="C841" t="s">
        <v>1300</v>
      </c>
      <c r="J841">
        <v>1</v>
      </c>
      <c r="AF841">
        <v>1</v>
      </c>
      <c r="AG841" t="s">
        <v>1240</v>
      </c>
    </row>
    <row r="842" spans="1:33" x14ac:dyDescent="0.3">
      <c r="A842">
        <v>1</v>
      </c>
      <c r="C842" t="s">
        <v>1301</v>
      </c>
      <c r="E842">
        <v>9</v>
      </c>
      <c r="F842">
        <v>25</v>
      </c>
      <c r="G842">
        <v>58</v>
      </c>
      <c r="H842">
        <v>47</v>
      </c>
      <c r="I842">
        <v>14</v>
      </c>
      <c r="J842">
        <v>29</v>
      </c>
      <c r="AF842">
        <v>182</v>
      </c>
      <c r="AG842" t="s">
        <v>1240</v>
      </c>
    </row>
    <row r="843" spans="1:33" x14ac:dyDescent="0.3">
      <c r="A843">
        <v>1</v>
      </c>
      <c r="C843" t="s">
        <v>1302</v>
      </c>
      <c r="E843">
        <v>2</v>
      </c>
      <c r="F843">
        <v>4</v>
      </c>
      <c r="G843">
        <v>14</v>
      </c>
      <c r="H843">
        <v>15</v>
      </c>
      <c r="J843">
        <v>7</v>
      </c>
      <c r="AF843">
        <v>42</v>
      </c>
      <c r="AG843" t="s">
        <v>1240</v>
      </c>
    </row>
    <row r="844" spans="1:33" x14ac:dyDescent="0.3">
      <c r="A844">
        <v>1</v>
      </c>
      <c r="C844" t="s">
        <v>1303</v>
      </c>
      <c r="G844">
        <v>7</v>
      </c>
      <c r="H844">
        <v>8</v>
      </c>
      <c r="AF844">
        <v>15</v>
      </c>
      <c r="AG844" t="s">
        <v>1240</v>
      </c>
    </row>
    <row r="845" spans="1:33" x14ac:dyDescent="0.3">
      <c r="A845">
        <v>1</v>
      </c>
      <c r="C845" t="s">
        <v>1304</v>
      </c>
      <c r="E845">
        <v>8</v>
      </c>
      <c r="F845">
        <v>22</v>
      </c>
      <c r="G845">
        <v>49</v>
      </c>
      <c r="H845">
        <v>49</v>
      </c>
      <c r="I845">
        <v>31</v>
      </c>
      <c r="J845">
        <v>33</v>
      </c>
      <c r="AF845">
        <v>192</v>
      </c>
      <c r="AG845" t="s">
        <v>1240</v>
      </c>
    </row>
    <row r="846" spans="1:33" x14ac:dyDescent="0.3">
      <c r="A846">
        <v>1</v>
      </c>
      <c r="C846" t="s">
        <v>1305</v>
      </c>
      <c r="E846">
        <v>1</v>
      </c>
      <c r="F846">
        <v>4</v>
      </c>
      <c r="G846">
        <v>3</v>
      </c>
      <c r="H846">
        <v>2</v>
      </c>
      <c r="J846">
        <v>1</v>
      </c>
      <c r="K846">
        <v>2</v>
      </c>
      <c r="AF846">
        <v>13</v>
      </c>
      <c r="AG846" t="s">
        <v>1240</v>
      </c>
    </row>
    <row r="847" spans="1:33" x14ac:dyDescent="0.3">
      <c r="A847">
        <v>1</v>
      </c>
      <c r="C847" t="s">
        <v>1306</v>
      </c>
      <c r="F847">
        <v>1</v>
      </c>
      <c r="G847">
        <v>1</v>
      </c>
      <c r="H847">
        <v>1</v>
      </c>
      <c r="I847">
        <v>1</v>
      </c>
      <c r="J847">
        <v>1</v>
      </c>
      <c r="AF847">
        <v>5</v>
      </c>
      <c r="AG847" t="s">
        <v>1240</v>
      </c>
    </row>
    <row r="848" spans="1:33" x14ac:dyDescent="0.3">
      <c r="A848">
        <v>1</v>
      </c>
      <c r="C848" t="s">
        <v>1307</v>
      </c>
      <c r="G848">
        <v>9</v>
      </c>
      <c r="H848">
        <v>7</v>
      </c>
      <c r="I848">
        <v>4</v>
      </c>
      <c r="AF848">
        <v>20</v>
      </c>
      <c r="AG848" t="s">
        <v>1240</v>
      </c>
    </row>
    <row r="849" spans="1:33" x14ac:dyDescent="0.3">
      <c r="A849">
        <v>1</v>
      </c>
      <c r="C849" t="s">
        <v>1308</v>
      </c>
      <c r="F849">
        <v>4</v>
      </c>
      <c r="G849">
        <v>27</v>
      </c>
      <c r="H849">
        <v>23</v>
      </c>
      <c r="I849">
        <v>8</v>
      </c>
      <c r="AF849">
        <v>62</v>
      </c>
      <c r="AG849" t="s">
        <v>1240</v>
      </c>
    </row>
    <row r="850" spans="1:33" x14ac:dyDescent="0.3">
      <c r="A850">
        <v>1</v>
      </c>
      <c r="C850" t="s">
        <v>1309</v>
      </c>
      <c r="E850">
        <v>6</v>
      </c>
      <c r="F850">
        <v>19</v>
      </c>
      <c r="G850">
        <v>24</v>
      </c>
      <c r="H850">
        <v>23</v>
      </c>
      <c r="I850">
        <v>5</v>
      </c>
      <c r="AF850">
        <v>77</v>
      </c>
      <c r="AG850" t="s">
        <v>1240</v>
      </c>
    </row>
    <row r="851" spans="1:33" x14ac:dyDescent="0.3">
      <c r="A851">
        <v>1</v>
      </c>
      <c r="C851" t="s">
        <v>1310</v>
      </c>
      <c r="F851">
        <v>14</v>
      </c>
      <c r="G851">
        <v>46</v>
      </c>
      <c r="H851">
        <v>60</v>
      </c>
      <c r="I851">
        <v>48</v>
      </c>
      <c r="J851">
        <v>66</v>
      </c>
      <c r="K851">
        <v>32</v>
      </c>
      <c r="AF851">
        <v>266</v>
      </c>
      <c r="AG851" t="s">
        <v>1240</v>
      </c>
    </row>
    <row r="852" spans="1:33" x14ac:dyDescent="0.3">
      <c r="A852">
        <v>1</v>
      </c>
      <c r="C852" t="s">
        <v>1311</v>
      </c>
      <c r="E852">
        <v>8</v>
      </c>
      <c r="F852">
        <v>11</v>
      </c>
      <c r="G852">
        <v>34</v>
      </c>
      <c r="H852">
        <v>40</v>
      </c>
      <c r="I852">
        <v>36</v>
      </c>
      <c r="J852">
        <v>31</v>
      </c>
      <c r="K852">
        <v>14</v>
      </c>
      <c r="AF852">
        <v>174</v>
      </c>
      <c r="AG852" t="s">
        <v>1240</v>
      </c>
    </row>
    <row r="853" spans="1:33" x14ac:dyDescent="0.3">
      <c r="A853">
        <v>1</v>
      </c>
      <c r="C853" t="s">
        <v>1312</v>
      </c>
      <c r="F853">
        <v>4</v>
      </c>
      <c r="G853">
        <v>3</v>
      </c>
      <c r="H853">
        <v>2</v>
      </c>
      <c r="AF853">
        <v>9</v>
      </c>
      <c r="AG853" t="s">
        <v>1240</v>
      </c>
    </row>
    <row r="854" spans="1:33" x14ac:dyDescent="0.3">
      <c r="A854">
        <v>1</v>
      </c>
      <c r="C854" t="s">
        <v>1313</v>
      </c>
      <c r="E854">
        <v>9</v>
      </c>
      <c r="F854">
        <v>23</v>
      </c>
      <c r="G854">
        <v>27</v>
      </c>
      <c r="H854">
        <v>11</v>
      </c>
      <c r="I854">
        <v>15</v>
      </c>
      <c r="J854">
        <v>8</v>
      </c>
      <c r="AF854">
        <v>93</v>
      </c>
      <c r="AG854" t="s">
        <v>1240</v>
      </c>
    </row>
    <row r="855" spans="1:33" x14ac:dyDescent="0.3">
      <c r="A855">
        <v>1</v>
      </c>
      <c r="C855" t="s">
        <v>1314</v>
      </c>
      <c r="E855">
        <v>2</v>
      </c>
      <c r="F855">
        <v>10</v>
      </c>
      <c r="G855">
        <v>38</v>
      </c>
      <c r="H855">
        <v>31</v>
      </c>
      <c r="I855">
        <v>16</v>
      </c>
      <c r="J855">
        <v>12</v>
      </c>
      <c r="AF855">
        <v>109</v>
      </c>
      <c r="AG855" t="s">
        <v>1240</v>
      </c>
    </row>
    <row r="856" spans="1:33" x14ac:dyDescent="0.3">
      <c r="A856">
        <v>1</v>
      </c>
      <c r="C856" t="s">
        <v>1315</v>
      </c>
      <c r="E856">
        <v>5</v>
      </c>
      <c r="F856">
        <v>19</v>
      </c>
      <c r="G856">
        <v>24</v>
      </c>
      <c r="H856">
        <v>29</v>
      </c>
      <c r="I856">
        <v>10</v>
      </c>
      <c r="AF856">
        <v>87</v>
      </c>
      <c r="AG856" t="s">
        <v>1240</v>
      </c>
    </row>
    <row r="857" spans="1:33" x14ac:dyDescent="0.3">
      <c r="A857">
        <v>1</v>
      </c>
      <c r="C857" t="s">
        <v>1316</v>
      </c>
      <c r="E857">
        <v>5</v>
      </c>
      <c r="F857">
        <v>21</v>
      </c>
      <c r="G857">
        <v>26</v>
      </c>
      <c r="H857">
        <v>21</v>
      </c>
      <c r="I857">
        <v>23</v>
      </c>
      <c r="J857">
        <v>3</v>
      </c>
      <c r="AF857">
        <v>99</v>
      </c>
      <c r="AG857" t="s">
        <v>1240</v>
      </c>
    </row>
    <row r="858" spans="1:33" x14ac:dyDescent="0.3">
      <c r="A858">
        <v>1</v>
      </c>
      <c r="C858" t="s">
        <v>1317</v>
      </c>
      <c r="E858">
        <v>7</v>
      </c>
      <c r="F858">
        <v>4</v>
      </c>
      <c r="G858">
        <v>3</v>
      </c>
      <c r="AF858">
        <v>14</v>
      </c>
      <c r="AG858" t="s">
        <v>1240</v>
      </c>
    </row>
    <row r="859" spans="1:33" x14ac:dyDescent="0.3">
      <c r="A859">
        <v>1</v>
      </c>
      <c r="C859" t="s">
        <v>1318</v>
      </c>
      <c r="E859">
        <v>10</v>
      </c>
      <c r="F859">
        <v>31</v>
      </c>
      <c r="G859">
        <v>35</v>
      </c>
      <c r="AF859">
        <v>76</v>
      </c>
      <c r="AG859" t="s">
        <v>1240</v>
      </c>
    </row>
    <row r="860" spans="1:33" x14ac:dyDescent="0.3">
      <c r="A860">
        <v>1</v>
      </c>
      <c r="C860" t="s">
        <v>1319</v>
      </c>
      <c r="E860">
        <v>2</v>
      </c>
      <c r="G860">
        <v>4</v>
      </c>
      <c r="AF860">
        <v>6</v>
      </c>
      <c r="AG860" t="s">
        <v>1240</v>
      </c>
    </row>
    <row r="861" spans="1:33" x14ac:dyDescent="0.3">
      <c r="A861">
        <v>1</v>
      </c>
      <c r="C861" t="s">
        <v>1320</v>
      </c>
      <c r="F861">
        <v>15</v>
      </c>
      <c r="G861">
        <v>25</v>
      </c>
      <c r="H861">
        <v>10</v>
      </c>
      <c r="AF861">
        <v>50</v>
      </c>
      <c r="AG861" t="s">
        <v>1240</v>
      </c>
    </row>
    <row r="862" spans="1:33" x14ac:dyDescent="0.3">
      <c r="A862">
        <v>1</v>
      </c>
      <c r="C862" t="s">
        <v>1652</v>
      </c>
      <c r="E862">
        <v>1</v>
      </c>
      <c r="F862">
        <v>1</v>
      </c>
      <c r="AF862">
        <v>2</v>
      </c>
      <c r="AG862" t="s">
        <v>1240</v>
      </c>
    </row>
    <row r="863" spans="1:33" x14ac:dyDescent="0.3">
      <c r="A863">
        <v>1</v>
      </c>
      <c r="C863" t="s">
        <v>1321</v>
      </c>
      <c r="H863">
        <v>10</v>
      </c>
      <c r="AF863">
        <v>10</v>
      </c>
      <c r="AG863" t="s">
        <v>1240</v>
      </c>
    </row>
    <row r="864" spans="1:33" x14ac:dyDescent="0.3">
      <c r="A864">
        <v>1</v>
      </c>
      <c r="C864" t="s">
        <v>1322</v>
      </c>
      <c r="F864">
        <v>6</v>
      </c>
      <c r="G864">
        <v>1</v>
      </c>
      <c r="AF864">
        <v>7</v>
      </c>
      <c r="AG864" t="s">
        <v>1240</v>
      </c>
    </row>
    <row r="865" spans="1:33" x14ac:dyDescent="0.3">
      <c r="A865">
        <v>1</v>
      </c>
      <c r="C865" t="s">
        <v>1323</v>
      </c>
      <c r="G865">
        <v>3</v>
      </c>
      <c r="H865">
        <v>1</v>
      </c>
      <c r="AF865">
        <v>4</v>
      </c>
      <c r="AG865" t="s">
        <v>1240</v>
      </c>
    </row>
    <row r="866" spans="1:33" x14ac:dyDescent="0.3">
      <c r="A866">
        <v>1</v>
      </c>
      <c r="C866" t="s">
        <v>1324</v>
      </c>
      <c r="G866">
        <v>8</v>
      </c>
      <c r="H866">
        <v>16</v>
      </c>
      <c r="I866">
        <v>2</v>
      </c>
      <c r="J866">
        <v>1</v>
      </c>
      <c r="AF866">
        <v>27</v>
      </c>
      <c r="AG866" t="s">
        <v>1240</v>
      </c>
    </row>
    <row r="867" spans="1:33" x14ac:dyDescent="0.3">
      <c r="A867">
        <v>1</v>
      </c>
      <c r="C867" t="s">
        <v>1325</v>
      </c>
      <c r="E867">
        <v>19</v>
      </c>
      <c r="F867">
        <v>34</v>
      </c>
      <c r="G867">
        <v>41</v>
      </c>
      <c r="H867">
        <v>33</v>
      </c>
      <c r="I867">
        <v>12</v>
      </c>
      <c r="AF867">
        <v>139</v>
      </c>
      <c r="AG867" t="s">
        <v>1240</v>
      </c>
    </row>
    <row r="868" spans="1:33" x14ac:dyDescent="0.3">
      <c r="A868">
        <v>1</v>
      </c>
      <c r="C868" t="s">
        <v>1326</v>
      </c>
      <c r="E868">
        <v>1</v>
      </c>
      <c r="F868">
        <v>22</v>
      </c>
      <c r="G868">
        <v>32</v>
      </c>
      <c r="H868">
        <v>25</v>
      </c>
      <c r="I868">
        <v>4</v>
      </c>
      <c r="J868">
        <v>4</v>
      </c>
      <c r="AF868">
        <v>88</v>
      </c>
      <c r="AG868" t="s">
        <v>1240</v>
      </c>
    </row>
    <row r="869" spans="1:33" x14ac:dyDescent="0.3">
      <c r="A869">
        <v>1</v>
      </c>
      <c r="C869" t="s">
        <v>1327</v>
      </c>
      <c r="E869">
        <v>1</v>
      </c>
      <c r="AF869">
        <v>1</v>
      </c>
      <c r="AG869" t="s">
        <v>1240</v>
      </c>
    </row>
    <row r="870" spans="1:33" x14ac:dyDescent="0.3">
      <c r="A870">
        <v>1</v>
      </c>
      <c r="C870" t="s">
        <v>1328</v>
      </c>
      <c r="E870">
        <v>1</v>
      </c>
      <c r="F870">
        <v>6</v>
      </c>
      <c r="G870">
        <v>17</v>
      </c>
      <c r="H870">
        <v>4</v>
      </c>
      <c r="K870">
        <v>2</v>
      </c>
      <c r="AF870">
        <v>30</v>
      </c>
      <c r="AG870" t="s">
        <v>1240</v>
      </c>
    </row>
    <row r="871" spans="1:33" x14ac:dyDescent="0.3">
      <c r="A871">
        <v>1</v>
      </c>
      <c r="C871" t="s">
        <v>1329</v>
      </c>
      <c r="E871">
        <v>8</v>
      </c>
      <c r="F871">
        <v>31</v>
      </c>
      <c r="G871">
        <v>36</v>
      </c>
      <c r="H871">
        <v>44</v>
      </c>
      <c r="I871">
        <v>25</v>
      </c>
      <c r="J871">
        <v>1</v>
      </c>
      <c r="AF871">
        <v>145</v>
      </c>
      <c r="AG871" t="s">
        <v>1240</v>
      </c>
    </row>
    <row r="872" spans="1:33" x14ac:dyDescent="0.3">
      <c r="A872">
        <v>1</v>
      </c>
      <c r="C872" t="s">
        <v>1330</v>
      </c>
      <c r="E872">
        <v>14</v>
      </c>
      <c r="F872">
        <v>24</v>
      </c>
      <c r="G872">
        <v>29</v>
      </c>
      <c r="H872">
        <v>22</v>
      </c>
      <c r="I872">
        <v>9</v>
      </c>
      <c r="J872">
        <v>4</v>
      </c>
      <c r="K872">
        <v>2</v>
      </c>
      <c r="AF872">
        <v>104</v>
      </c>
      <c r="AG872" t="s">
        <v>1240</v>
      </c>
    </row>
    <row r="873" spans="1:33" x14ac:dyDescent="0.3">
      <c r="A873">
        <v>1</v>
      </c>
      <c r="C873" t="s">
        <v>1331</v>
      </c>
      <c r="E873">
        <v>2</v>
      </c>
      <c r="F873">
        <v>6</v>
      </c>
      <c r="G873">
        <v>15</v>
      </c>
      <c r="H873">
        <v>7</v>
      </c>
      <c r="I873">
        <v>2</v>
      </c>
      <c r="AF873">
        <v>32</v>
      </c>
      <c r="AG873" t="s">
        <v>1240</v>
      </c>
    </row>
    <row r="874" spans="1:33" x14ac:dyDescent="0.3">
      <c r="A874">
        <v>1</v>
      </c>
      <c r="C874" t="s">
        <v>1332</v>
      </c>
      <c r="F874">
        <v>16</v>
      </c>
      <c r="G874">
        <v>24</v>
      </c>
      <c r="H874">
        <v>19</v>
      </c>
      <c r="I874">
        <v>2</v>
      </c>
      <c r="AF874">
        <v>61</v>
      </c>
      <c r="AG874" t="s">
        <v>1240</v>
      </c>
    </row>
    <row r="875" spans="1:33" x14ac:dyDescent="0.3">
      <c r="A875">
        <v>1</v>
      </c>
      <c r="C875" t="s">
        <v>1333</v>
      </c>
      <c r="E875">
        <v>15</v>
      </c>
      <c r="F875">
        <v>37</v>
      </c>
      <c r="G875">
        <v>47</v>
      </c>
      <c r="H875">
        <v>50</v>
      </c>
      <c r="I875">
        <v>39</v>
      </c>
      <c r="J875">
        <v>28</v>
      </c>
      <c r="K875">
        <v>11</v>
      </c>
      <c r="L875">
        <v>5</v>
      </c>
      <c r="AF875">
        <v>232</v>
      </c>
      <c r="AG875" t="s">
        <v>1240</v>
      </c>
    </row>
    <row r="876" spans="1:33" x14ac:dyDescent="0.3">
      <c r="A876">
        <v>1</v>
      </c>
      <c r="C876" t="s">
        <v>1334</v>
      </c>
      <c r="D876">
        <v>1</v>
      </c>
      <c r="E876">
        <v>7</v>
      </c>
      <c r="AF876">
        <v>8</v>
      </c>
      <c r="AG876" t="s">
        <v>1240</v>
      </c>
    </row>
    <row r="877" spans="1:33" x14ac:dyDescent="0.3">
      <c r="A877">
        <v>1</v>
      </c>
      <c r="C877" t="s">
        <v>1335</v>
      </c>
      <c r="E877">
        <v>5</v>
      </c>
      <c r="F877">
        <v>4</v>
      </c>
      <c r="G877">
        <v>1</v>
      </c>
      <c r="AF877">
        <v>10</v>
      </c>
      <c r="AG877" t="s">
        <v>1240</v>
      </c>
    </row>
    <row r="878" spans="1:33" x14ac:dyDescent="0.3">
      <c r="A878">
        <v>1</v>
      </c>
      <c r="C878" t="s">
        <v>1336</v>
      </c>
      <c r="E878">
        <v>3</v>
      </c>
      <c r="G878">
        <v>4</v>
      </c>
      <c r="AF878">
        <v>7</v>
      </c>
      <c r="AG878" t="s">
        <v>1240</v>
      </c>
    </row>
    <row r="879" spans="1:33" x14ac:dyDescent="0.3">
      <c r="A879">
        <v>1</v>
      </c>
      <c r="C879" t="s">
        <v>1337</v>
      </c>
      <c r="E879">
        <v>127</v>
      </c>
      <c r="F879">
        <v>129</v>
      </c>
      <c r="G879">
        <v>73</v>
      </c>
      <c r="H879">
        <v>64</v>
      </c>
      <c r="J879">
        <v>1</v>
      </c>
      <c r="AF879">
        <v>394</v>
      </c>
      <c r="AG879" t="s">
        <v>1240</v>
      </c>
    </row>
    <row r="880" spans="1:33" x14ac:dyDescent="0.3">
      <c r="A880">
        <v>1</v>
      </c>
      <c r="C880" t="s">
        <v>1338</v>
      </c>
      <c r="D880">
        <v>8</v>
      </c>
      <c r="E880">
        <v>153</v>
      </c>
      <c r="F880">
        <v>173</v>
      </c>
      <c r="G880">
        <v>170</v>
      </c>
      <c r="H880">
        <v>159</v>
      </c>
      <c r="I880">
        <v>159</v>
      </c>
      <c r="J880">
        <v>122</v>
      </c>
      <c r="AF880">
        <v>944</v>
      </c>
      <c r="AG880" t="s">
        <v>1240</v>
      </c>
    </row>
    <row r="881" spans="1:33" x14ac:dyDescent="0.3">
      <c r="A881">
        <v>1</v>
      </c>
      <c r="C881" t="s">
        <v>1339</v>
      </c>
      <c r="D881">
        <v>7</v>
      </c>
      <c r="E881">
        <v>10</v>
      </c>
      <c r="AF881">
        <v>17</v>
      </c>
      <c r="AG881" t="s">
        <v>1240</v>
      </c>
    </row>
    <row r="882" spans="1:33" x14ac:dyDescent="0.3">
      <c r="A882">
        <v>1</v>
      </c>
      <c r="C882" t="s">
        <v>1340</v>
      </c>
      <c r="D882">
        <v>2</v>
      </c>
      <c r="E882">
        <v>10</v>
      </c>
      <c r="F882">
        <v>8</v>
      </c>
      <c r="AF882">
        <v>20</v>
      </c>
      <c r="AG882" t="s">
        <v>1240</v>
      </c>
    </row>
    <row r="883" spans="1:33" x14ac:dyDescent="0.3">
      <c r="A883">
        <v>1</v>
      </c>
      <c r="C883" t="s">
        <v>1341</v>
      </c>
      <c r="F883">
        <v>1</v>
      </c>
      <c r="AF883">
        <v>1</v>
      </c>
      <c r="AG883" t="s">
        <v>1240</v>
      </c>
    </row>
    <row r="884" spans="1:33" x14ac:dyDescent="0.3">
      <c r="A884">
        <v>1</v>
      </c>
      <c r="C884" t="s">
        <v>1342</v>
      </c>
      <c r="D884">
        <v>1</v>
      </c>
      <c r="E884">
        <v>16</v>
      </c>
      <c r="F884">
        <v>25</v>
      </c>
      <c r="AF884">
        <v>42</v>
      </c>
      <c r="AG884" t="s">
        <v>1240</v>
      </c>
    </row>
    <row r="885" spans="1:33" x14ac:dyDescent="0.3">
      <c r="A885">
        <v>1</v>
      </c>
      <c r="C885" t="s">
        <v>1651</v>
      </c>
      <c r="H885">
        <v>2</v>
      </c>
      <c r="AF885">
        <v>2</v>
      </c>
      <c r="AG885" t="s">
        <v>1240</v>
      </c>
    </row>
    <row r="886" spans="1:33" x14ac:dyDescent="0.3">
      <c r="A886">
        <v>1</v>
      </c>
      <c r="C886" t="s">
        <v>1343</v>
      </c>
      <c r="E886">
        <v>3</v>
      </c>
      <c r="F886">
        <v>9</v>
      </c>
      <c r="G886">
        <v>9</v>
      </c>
      <c r="H886">
        <v>10</v>
      </c>
      <c r="I886">
        <v>6</v>
      </c>
      <c r="AF886">
        <v>37</v>
      </c>
      <c r="AG886" t="s">
        <v>1240</v>
      </c>
    </row>
    <row r="887" spans="1:33" x14ac:dyDescent="0.3">
      <c r="A887">
        <v>1</v>
      </c>
      <c r="C887" t="s">
        <v>1344</v>
      </c>
      <c r="F887">
        <v>1</v>
      </c>
      <c r="AF887">
        <v>1</v>
      </c>
      <c r="AG887" t="s">
        <v>1240</v>
      </c>
    </row>
    <row r="888" spans="1:33" x14ac:dyDescent="0.3">
      <c r="A888">
        <v>1</v>
      </c>
      <c r="C888" t="s">
        <v>1345</v>
      </c>
      <c r="G888">
        <v>25</v>
      </c>
      <c r="H888">
        <v>64</v>
      </c>
      <c r="AF888">
        <v>89</v>
      </c>
      <c r="AG888" t="s">
        <v>1240</v>
      </c>
    </row>
    <row r="889" spans="1:33" x14ac:dyDescent="0.3">
      <c r="A889">
        <v>1</v>
      </c>
      <c r="C889" t="s">
        <v>1346</v>
      </c>
      <c r="H889">
        <v>2</v>
      </c>
      <c r="AF889">
        <v>2</v>
      </c>
      <c r="AG889" t="s">
        <v>1240</v>
      </c>
    </row>
    <row r="890" spans="1:33" x14ac:dyDescent="0.3">
      <c r="A890">
        <v>1</v>
      </c>
      <c r="C890" t="s">
        <v>1347</v>
      </c>
      <c r="F890">
        <v>107</v>
      </c>
      <c r="G890">
        <v>170</v>
      </c>
      <c r="H890">
        <v>189</v>
      </c>
      <c r="I890">
        <v>150</v>
      </c>
      <c r="J890">
        <v>108</v>
      </c>
      <c r="AF890">
        <v>724</v>
      </c>
      <c r="AG890" t="s">
        <v>1240</v>
      </c>
    </row>
    <row r="891" spans="1:33" x14ac:dyDescent="0.3">
      <c r="A891">
        <v>1</v>
      </c>
      <c r="C891" t="s">
        <v>1348</v>
      </c>
      <c r="E891">
        <v>6</v>
      </c>
      <c r="AF891">
        <v>6</v>
      </c>
      <c r="AG891" t="s">
        <v>1240</v>
      </c>
    </row>
    <row r="892" spans="1:33" x14ac:dyDescent="0.3">
      <c r="A892">
        <v>1</v>
      </c>
      <c r="C892" t="s">
        <v>1349</v>
      </c>
      <c r="E892">
        <v>4</v>
      </c>
      <c r="F892">
        <v>4</v>
      </c>
      <c r="AF892">
        <v>8</v>
      </c>
      <c r="AG892" t="s">
        <v>1240</v>
      </c>
    </row>
    <row r="893" spans="1:33" x14ac:dyDescent="0.3">
      <c r="A893">
        <v>1</v>
      </c>
      <c r="C893" t="s">
        <v>1350</v>
      </c>
      <c r="E893">
        <v>2</v>
      </c>
      <c r="F893">
        <v>10</v>
      </c>
      <c r="G893">
        <v>13</v>
      </c>
      <c r="AF893">
        <v>25</v>
      </c>
      <c r="AG893" t="s">
        <v>1240</v>
      </c>
    </row>
    <row r="894" spans="1:33" x14ac:dyDescent="0.3">
      <c r="A894">
        <v>1</v>
      </c>
      <c r="C894" t="s">
        <v>1650</v>
      </c>
      <c r="J894">
        <v>2</v>
      </c>
      <c r="AF894">
        <v>2</v>
      </c>
      <c r="AG894" t="s">
        <v>1240</v>
      </c>
    </row>
    <row r="895" spans="1:33" x14ac:dyDescent="0.3">
      <c r="A895">
        <v>1</v>
      </c>
      <c r="C895" t="s">
        <v>1351</v>
      </c>
      <c r="G895">
        <v>7</v>
      </c>
      <c r="H895">
        <v>6</v>
      </c>
      <c r="I895">
        <v>3</v>
      </c>
      <c r="AF895">
        <v>16</v>
      </c>
      <c r="AG895" t="s">
        <v>1240</v>
      </c>
    </row>
    <row r="896" spans="1:33" x14ac:dyDescent="0.3">
      <c r="A896">
        <v>1</v>
      </c>
      <c r="C896" t="s">
        <v>1352</v>
      </c>
      <c r="E896">
        <v>4</v>
      </c>
      <c r="F896">
        <v>16</v>
      </c>
      <c r="G896">
        <v>24</v>
      </c>
      <c r="H896">
        <v>19</v>
      </c>
      <c r="I896">
        <v>5</v>
      </c>
      <c r="J896">
        <v>4</v>
      </c>
      <c r="AF896">
        <v>72</v>
      </c>
      <c r="AG896" t="s">
        <v>1240</v>
      </c>
    </row>
    <row r="897" spans="1:33" x14ac:dyDescent="0.3">
      <c r="A897">
        <v>1</v>
      </c>
      <c r="C897" t="s">
        <v>1353</v>
      </c>
      <c r="G897">
        <v>1</v>
      </c>
      <c r="I897">
        <v>1</v>
      </c>
      <c r="AF897">
        <v>2</v>
      </c>
      <c r="AG897" t="s">
        <v>1240</v>
      </c>
    </row>
    <row r="898" spans="1:33" x14ac:dyDescent="0.3">
      <c r="A898">
        <v>1</v>
      </c>
      <c r="C898" t="s">
        <v>1354</v>
      </c>
      <c r="E898">
        <v>1</v>
      </c>
      <c r="F898">
        <v>3</v>
      </c>
      <c r="G898">
        <v>2</v>
      </c>
      <c r="H898">
        <v>2</v>
      </c>
      <c r="J898">
        <v>2</v>
      </c>
      <c r="AF898">
        <v>10</v>
      </c>
      <c r="AG898" t="s">
        <v>1240</v>
      </c>
    </row>
    <row r="899" spans="1:33" x14ac:dyDescent="0.3">
      <c r="A899">
        <v>1</v>
      </c>
      <c r="C899" t="s">
        <v>1355</v>
      </c>
      <c r="E899">
        <v>3</v>
      </c>
      <c r="F899">
        <v>16</v>
      </c>
      <c r="G899">
        <v>18</v>
      </c>
      <c r="H899">
        <v>9</v>
      </c>
      <c r="I899">
        <v>2</v>
      </c>
      <c r="AF899">
        <v>48</v>
      </c>
      <c r="AG899" t="s">
        <v>1240</v>
      </c>
    </row>
    <row r="900" spans="1:33" x14ac:dyDescent="0.3">
      <c r="A900">
        <v>1</v>
      </c>
      <c r="C900" t="s">
        <v>1356</v>
      </c>
      <c r="G900">
        <v>7</v>
      </c>
      <c r="H900">
        <v>1</v>
      </c>
      <c r="AF900">
        <v>8</v>
      </c>
      <c r="AG900" t="s">
        <v>1240</v>
      </c>
    </row>
    <row r="901" spans="1:33" x14ac:dyDescent="0.3">
      <c r="A901">
        <v>1</v>
      </c>
      <c r="C901" t="s">
        <v>1357</v>
      </c>
      <c r="E901">
        <v>2</v>
      </c>
      <c r="F901">
        <v>1</v>
      </c>
      <c r="G901">
        <v>16</v>
      </c>
      <c r="H901">
        <v>1</v>
      </c>
      <c r="AF901">
        <v>20</v>
      </c>
      <c r="AG901" t="s">
        <v>1240</v>
      </c>
    </row>
    <row r="902" spans="1:33" x14ac:dyDescent="0.3">
      <c r="A902">
        <v>1</v>
      </c>
      <c r="C902" t="s">
        <v>1358</v>
      </c>
      <c r="E902">
        <v>15</v>
      </c>
      <c r="F902">
        <v>31</v>
      </c>
      <c r="G902">
        <v>34</v>
      </c>
      <c r="H902">
        <v>34</v>
      </c>
      <c r="I902">
        <v>17</v>
      </c>
      <c r="J902">
        <v>16</v>
      </c>
      <c r="L902">
        <v>1</v>
      </c>
      <c r="AF902">
        <v>148</v>
      </c>
      <c r="AG902" t="s">
        <v>1240</v>
      </c>
    </row>
    <row r="903" spans="1:33" x14ac:dyDescent="0.3">
      <c r="A903">
        <v>1</v>
      </c>
      <c r="C903" t="s">
        <v>1359</v>
      </c>
      <c r="E903">
        <v>1</v>
      </c>
      <c r="F903">
        <v>3</v>
      </c>
      <c r="AF903">
        <v>4</v>
      </c>
      <c r="AG903" t="s">
        <v>1240</v>
      </c>
    </row>
    <row r="904" spans="1:33" x14ac:dyDescent="0.3">
      <c r="A904">
        <v>1</v>
      </c>
      <c r="C904" t="s">
        <v>1360</v>
      </c>
      <c r="E904">
        <v>6</v>
      </c>
      <c r="F904">
        <v>5</v>
      </c>
      <c r="AF904">
        <v>11</v>
      </c>
      <c r="AG904" t="s">
        <v>1240</v>
      </c>
    </row>
    <row r="905" spans="1:33" x14ac:dyDescent="0.3">
      <c r="A905">
        <v>1</v>
      </c>
      <c r="C905" t="s">
        <v>1361</v>
      </c>
      <c r="E905">
        <v>8</v>
      </c>
      <c r="F905">
        <v>16</v>
      </c>
      <c r="G905">
        <v>5</v>
      </c>
      <c r="AF905">
        <v>29</v>
      </c>
      <c r="AG905" t="s">
        <v>1240</v>
      </c>
    </row>
    <row r="906" spans="1:33" x14ac:dyDescent="0.3">
      <c r="A906">
        <v>1</v>
      </c>
      <c r="C906" t="s">
        <v>1362</v>
      </c>
      <c r="F906">
        <v>1</v>
      </c>
      <c r="G906">
        <v>1</v>
      </c>
      <c r="AF906">
        <v>2</v>
      </c>
      <c r="AG906" t="s">
        <v>1240</v>
      </c>
    </row>
    <row r="907" spans="1:33" x14ac:dyDescent="0.3">
      <c r="A907">
        <v>1</v>
      </c>
      <c r="C907" t="s">
        <v>1363</v>
      </c>
      <c r="E907">
        <v>31</v>
      </c>
      <c r="F907">
        <v>58</v>
      </c>
      <c r="G907">
        <v>53</v>
      </c>
      <c r="H907">
        <v>42</v>
      </c>
      <c r="I907">
        <v>7</v>
      </c>
      <c r="J907">
        <v>2</v>
      </c>
      <c r="AF907">
        <v>193</v>
      </c>
      <c r="AG907" t="s">
        <v>1240</v>
      </c>
    </row>
    <row r="908" spans="1:33" x14ac:dyDescent="0.3">
      <c r="A908">
        <v>1</v>
      </c>
      <c r="C908" t="s">
        <v>1364</v>
      </c>
      <c r="E908">
        <v>1</v>
      </c>
      <c r="F908">
        <v>1</v>
      </c>
      <c r="G908">
        <v>1</v>
      </c>
      <c r="H908">
        <v>1</v>
      </c>
      <c r="I908">
        <v>1</v>
      </c>
      <c r="J908">
        <v>1</v>
      </c>
      <c r="AF908">
        <v>6</v>
      </c>
      <c r="AG908" t="s">
        <v>1240</v>
      </c>
    </row>
    <row r="909" spans="1:33" x14ac:dyDescent="0.3">
      <c r="A909">
        <v>1</v>
      </c>
      <c r="C909" t="s">
        <v>1365</v>
      </c>
      <c r="E909">
        <v>3</v>
      </c>
      <c r="F909">
        <v>6</v>
      </c>
      <c r="G909">
        <v>8</v>
      </c>
      <c r="AF909">
        <v>17</v>
      </c>
      <c r="AG909" t="s">
        <v>1240</v>
      </c>
    </row>
    <row r="910" spans="1:33" x14ac:dyDescent="0.3">
      <c r="A910">
        <v>1</v>
      </c>
      <c r="C910" t="s">
        <v>1366</v>
      </c>
      <c r="E910">
        <v>14</v>
      </c>
      <c r="F910">
        <v>26</v>
      </c>
      <c r="G910">
        <v>32</v>
      </c>
      <c r="H910">
        <v>29</v>
      </c>
      <c r="I910">
        <v>22</v>
      </c>
      <c r="J910">
        <v>20</v>
      </c>
      <c r="K910">
        <v>12</v>
      </c>
      <c r="AF910">
        <v>155</v>
      </c>
      <c r="AG910" t="s">
        <v>1240</v>
      </c>
    </row>
    <row r="911" spans="1:33" x14ac:dyDescent="0.3">
      <c r="A911">
        <v>1</v>
      </c>
      <c r="C911" t="s">
        <v>1367</v>
      </c>
      <c r="J911">
        <v>3</v>
      </c>
      <c r="AF911">
        <v>3</v>
      </c>
      <c r="AG911" t="s">
        <v>1240</v>
      </c>
    </row>
    <row r="912" spans="1:33" x14ac:dyDescent="0.3">
      <c r="A912">
        <v>1</v>
      </c>
      <c r="C912" t="s">
        <v>1368</v>
      </c>
      <c r="J912">
        <v>11</v>
      </c>
      <c r="K912">
        <v>15</v>
      </c>
      <c r="L912">
        <v>28</v>
      </c>
      <c r="M912">
        <v>24</v>
      </c>
      <c r="N912">
        <v>19</v>
      </c>
      <c r="O912">
        <v>22</v>
      </c>
      <c r="P912">
        <v>12</v>
      </c>
      <c r="Q912">
        <v>4</v>
      </c>
      <c r="R912">
        <v>11</v>
      </c>
      <c r="S912">
        <v>1</v>
      </c>
      <c r="AF912">
        <v>147</v>
      </c>
      <c r="AG912" t="s">
        <v>1240</v>
      </c>
    </row>
    <row r="913" spans="1:33" x14ac:dyDescent="0.3">
      <c r="A913">
        <v>1</v>
      </c>
      <c r="C913" t="s">
        <v>1369</v>
      </c>
      <c r="M913">
        <v>14</v>
      </c>
      <c r="S913">
        <v>2</v>
      </c>
      <c r="AF913">
        <v>16</v>
      </c>
      <c r="AG913" t="s">
        <v>1240</v>
      </c>
    </row>
    <row r="914" spans="1:33" x14ac:dyDescent="0.3">
      <c r="A914">
        <v>1</v>
      </c>
      <c r="C914" t="s">
        <v>1370</v>
      </c>
      <c r="J914">
        <v>4</v>
      </c>
      <c r="K914">
        <v>21</v>
      </c>
      <c r="L914">
        <v>29</v>
      </c>
      <c r="M914">
        <v>32</v>
      </c>
      <c r="N914">
        <v>30</v>
      </c>
      <c r="O914">
        <v>20</v>
      </c>
      <c r="P914">
        <v>20</v>
      </c>
      <c r="R914">
        <v>3</v>
      </c>
      <c r="AF914">
        <v>159</v>
      </c>
      <c r="AG914" t="s">
        <v>1240</v>
      </c>
    </row>
    <row r="915" spans="1:33" x14ac:dyDescent="0.3">
      <c r="A915">
        <v>1</v>
      </c>
      <c r="C915" t="s">
        <v>1371</v>
      </c>
      <c r="S915">
        <v>2</v>
      </c>
      <c r="AF915">
        <v>2</v>
      </c>
      <c r="AG915" t="s">
        <v>1240</v>
      </c>
    </row>
    <row r="916" spans="1:33" x14ac:dyDescent="0.3">
      <c r="A916">
        <v>1</v>
      </c>
      <c r="C916" t="s">
        <v>1372</v>
      </c>
      <c r="L916">
        <v>20</v>
      </c>
      <c r="M916">
        <v>36</v>
      </c>
      <c r="N916">
        <v>1</v>
      </c>
      <c r="O916">
        <v>19</v>
      </c>
      <c r="P916">
        <v>10</v>
      </c>
      <c r="Q916">
        <v>7</v>
      </c>
      <c r="R916">
        <v>8</v>
      </c>
      <c r="AF916">
        <v>101</v>
      </c>
      <c r="AG916" t="s">
        <v>1240</v>
      </c>
    </row>
    <row r="917" spans="1:33" x14ac:dyDescent="0.3">
      <c r="A917">
        <v>1</v>
      </c>
      <c r="C917" t="s">
        <v>1373</v>
      </c>
      <c r="L917">
        <v>8</v>
      </c>
      <c r="M917">
        <v>15</v>
      </c>
      <c r="N917">
        <v>15</v>
      </c>
      <c r="O917">
        <v>10</v>
      </c>
      <c r="P917">
        <v>6</v>
      </c>
      <c r="Q917">
        <v>1</v>
      </c>
      <c r="R917">
        <v>1</v>
      </c>
      <c r="AF917">
        <v>56</v>
      </c>
      <c r="AG917" t="s">
        <v>1240</v>
      </c>
    </row>
    <row r="918" spans="1:33" x14ac:dyDescent="0.3">
      <c r="A918">
        <v>1</v>
      </c>
      <c r="C918" t="s">
        <v>1374</v>
      </c>
      <c r="O918">
        <v>5</v>
      </c>
      <c r="P918">
        <v>11</v>
      </c>
      <c r="R918">
        <v>4</v>
      </c>
      <c r="AF918">
        <v>20</v>
      </c>
      <c r="AG918" t="s">
        <v>1240</v>
      </c>
    </row>
    <row r="919" spans="1:33" x14ac:dyDescent="0.3">
      <c r="A919">
        <v>1</v>
      </c>
      <c r="C919" t="s">
        <v>1375</v>
      </c>
      <c r="J919">
        <v>1</v>
      </c>
      <c r="K919">
        <v>1</v>
      </c>
      <c r="L919">
        <v>1</v>
      </c>
      <c r="M919">
        <v>1</v>
      </c>
      <c r="O919">
        <v>2</v>
      </c>
      <c r="P919">
        <v>1</v>
      </c>
      <c r="AF919">
        <v>7</v>
      </c>
      <c r="AG919" t="s">
        <v>1240</v>
      </c>
    </row>
    <row r="920" spans="1:33" x14ac:dyDescent="0.3">
      <c r="A920">
        <v>1</v>
      </c>
      <c r="C920" t="s">
        <v>1376</v>
      </c>
      <c r="K920">
        <v>19</v>
      </c>
      <c r="L920">
        <v>22</v>
      </c>
      <c r="M920">
        <v>22</v>
      </c>
      <c r="N920">
        <v>19</v>
      </c>
      <c r="O920">
        <v>9</v>
      </c>
      <c r="P920">
        <v>8</v>
      </c>
      <c r="AF920">
        <v>99</v>
      </c>
      <c r="AG920" t="s">
        <v>1240</v>
      </c>
    </row>
    <row r="921" spans="1:33" x14ac:dyDescent="0.3">
      <c r="A921">
        <v>1</v>
      </c>
      <c r="C921" t="s">
        <v>1377</v>
      </c>
      <c r="J921">
        <v>3</v>
      </c>
      <c r="K921">
        <v>50</v>
      </c>
      <c r="L921">
        <v>49</v>
      </c>
      <c r="M921">
        <v>39</v>
      </c>
      <c r="N921">
        <v>19</v>
      </c>
      <c r="O921">
        <v>39</v>
      </c>
      <c r="P921">
        <v>17</v>
      </c>
      <c r="Q921">
        <v>1</v>
      </c>
      <c r="AF921">
        <v>217</v>
      </c>
      <c r="AG921" t="s">
        <v>1240</v>
      </c>
    </row>
    <row r="922" spans="1:33" x14ac:dyDescent="0.3">
      <c r="A922">
        <v>1</v>
      </c>
      <c r="C922" t="s">
        <v>1378</v>
      </c>
      <c r="J922">
        <v>12</v>
      </c>
      <c r="K922">
        <v>39</v>
      </c>
      <c r="L922">
        <v>37</v>
      </c>
      <c r="M922">
        <v>36</v>
      </c>
      <c r="N922">
        <v>27</v>
      </c>
      <c r="O922">
        <v>19</v>
      </c>
      <c r="P922">
        <v>9</v>
      </c>
      <c r="Q922">
        <v>1</v>
      </c>
      <c r="R922">
        <v>1</v>
      </c>
      <c r="AF922">
        <v>181</v>
      </c>
      <c r="AG922" t="s">
        <v>1240</v>
      </c>
    </row>
    <row r="923" spans="1:33" x14ac:dyDescent="0.3">
      <c r="A923">
        <v>1</v>
      </c>
      <c r="C923" t="s">
        <v>1379</v>
      </c>
      <c r="K923">
        <v>40</v>
      </c>
      <c r="L923">
        <v>25</v>
      </c>
      <c r="M923">
        <v>39</v>
      </c>
      <c r="N923">
        <v>29</v>
      </c>
      <c r="O923">
        <v>6</v>
      </c>
      <c r="AF923">
        <v>139</v>
      </c>
      <c r="AG923" t="s">
        <v>1240</v>
      </c>
    </row>
    <row r="924" spans="1:33" x14ac:dyDescent="0.3">
      <c r="A924">
        <v>1</v>
      </c>
      <c r="C924" t="s">
        <v>1380</v>
      </c>
      <c r="K924">
        <v>13</v>
      </c>
      <c r="L924">
        <v>29</v>
      </c>
      <c r="M924">
        <v>29</v>
      </c>
      <c r="N924">
        <v>10</v>
      </c>
      <c r="O924">
        <v>7</v>
      </c>
      <c r="P924">
        <v>5</v>
      </c>
      <c r="Q924">
        <v>4</v>
      </c>
      <c r="R924">
        <v>3</v>
      </c>
      <c r="T924">
        <v>1</v>
      </c>
      <c r="AF924">
        <v>101</v>
      </c>
      <c r="AG924" t="s">
        <v>1240</v>
      </c>
    </row>
    <row r="925" spans="1:33" x14ac:dyDescent="0.3">
      <c r="A925">
        <v>1</v>
      </c>
      <c r="C925" t="s">
        <v>1381</v>
      </c>
      <c r="K925">
        <v>7</v>
      </c>
      <c r="L925">
        <v>27</v>
      </c>
      <c r="M925">
        <v>32</v>
      </c>
      <c r="N925">
        <v>11</v>
      </c>
      <c r="O925">
        <v>13</v>
      </c>
      <c r="P925">
        <v>5</v>
      </c>
      <c r="Q925">
        <v>7</v>
      </c>
      <c r="R925">
        <v>6</v>
      </c>
      <c r="AF925">
        <v>108</v>
      </c>
      <c r="AG925" t="s">
        <v>1240</v>
      </c>
    </row>
    <row r="926" spans="1:33" x14ac:dyDescent="0.3">
      <c r="A926">
        <v>1</v>
      </c>
      <c r="C926" t="s">
        <v>1382</v>
      </c>
      <c r="O926">
        <v>2</v>
      </c>
      <c r="T926">
        <v>1</v>
      </c>
      <c r="AF926">
        <v>3</v>
      </c>
      <c r="AG926" t="s">
        <v>1240</v>
      </c>
    </row>
    <row r="927" spans="1:33" x14ac:dyDescent="0.3">
      <c r="A927">
        <v>1</v>
      </c>
      <c r="C927" t="s">
        <v>1383</v>
      </c>
      <c r="J927">
        <v>3</v>
      </c>
      <c r="K927">
        <v>6</v>
      </c>
      <c r="L927">
        <v>9</v>
      </c>
      <c r="M927">
        <v>16</v>
      </c>
      <c r="N927">
        <v>15</v>
      </c>
      <c r="O927">
        <v>17</v>
      </c>
      <c r="P927">
        <v>15</v>
      </c>
      <c r="Q927">
        <v>11</v>
      </c>
      <c r="R927">
        <v>5</v>
      </c>
      <c r="AF927">
        <v>97</v>
      </c>
      <c r="AG927" t="s">
        <v>1240</v>
      </c>
    </row>
    <row r="928" spans="1:33" x14ac:dyDescent="0.3">
      <c r="A928">
        <v>1</v>
      </c>
      <c r="C928" t="s">
        <v>1384</v>
      </c>
      <c r="K928">
        <v>2</v>
      </c>
      <c r="L928">
        <v>8</v>
      </c>
      <c r="M928">
        <v>35</v>
      </c>
      <c r="N928">
        <v>29</v>
      </c>
      <c r="O928">
        <v>45</v>
      </c>
      <c r="P928">
        <v>34</v>
      </c>
      <c r="Q928">
        <v>18</v>
      </c>
      <c r="R928">
        <v>5</v>
      </c>
      <c r="AF928">
        <v>176</v>
      </c>
      <c r="AG928" t="s">
        <v>1240</v>
      </c>
    </row>
    <row r="929" spans="1:33" x14ac:dyDescent="0.3">
      <c r="A929">
        <v>1</v>
      </c>
      <c r="C929" t="s">
        <v>1385</v>
      </c>
      <c r="J929">
        <v>5</v>
      </c>
      <c r="K929">
        <v>5</v>
      </c>
      <c r="L929">
        <v>9</v>
      </c>
      <c r="M929">
        <v>15</v>
      </c>
      <c r="N929">
        <v>7</v>
      </c>
      <c r="O929">
        <v>12</v>
      </c>
      <c r="P929">
        <v>15</v>
      </c>
      <c r="Q929">
        <v>8</v>
      </c>
      <c r="R929">
        <v>6</v>
      </c>
      <c r="AF929">
        <v>82</v>
      </c>
      <c r="AG929" t="s">
        <v>1240</v>
      </c>
    </row>
    <row r="930" spans="1:33" x14ac:dyDescent="0.3">
      <c r="A930">
        <v>1</v>
      </c>
      <c r="C930" t="s">
        <v>1386</v>
      </c>
      <c r="J930">
        <v>2</v>
      </c>
      <c r="K930">
        <v>31</v>
      </c>
      <c r="L930">
        <v>50</v>
      </c>
      <c r="M930">
        <v>49</v>
      </c>
      <c r="N930">
        <v>32</v>
      </c>
      <c r="O930">
        <v>53</v>
      </c>
      <c r="P930">
        <v>67</v>
      </c>
      <c r="Q930">
        <v>53</v>
      </c>
      <c r="R930">
        <v>51</v>
      </c>
      <c r="S930">
        <v>34</v>
      </c>
      <c r="T930">
        <v>26</v>
      </c>
      <c r="AF930">
        <v>448</v>
      </c>
      <c r="AG930" t="s">
        <v>1240</v>
      </c>
    </row>
    <row r="931" spans="1:33" x14ac:dyDescent="0.3">
      <c r="A931">
        <v>1</v>
      </c>
      <c r="C931" t="s">
        <v>1387</v>
      </c>
      <c r="J931">
        <v>12</v>
      </c>
      <c r="K931">
        <v>33</v>
      </c>
      <c r="L931">
        <v>42</v>
      </c>
      <c r="M931">
        <v>34</v>
      </c>
      <c r="R931">
        <v>3</v>
      </c>
      <c r="AF931">
        <v>124</v>
      </c>
      <c r="AG931" t="s">
        <v>1240</v>
      </c>
    </row>
    <row r="932" spans="1:33" x14ac:dyDescent="0.3">
      <c r="A932">
        <v>1</v>
      </c>
      <c r="C932" t="s">
        <v>1388</v>
      </c>
      <c r="J932">
        <v>11</v>
      </c>
      <c r="M932">
        <v>5</v>
      </c>
      <c r="AF932">
        <v>16</v>
      </c>
      <c r="AG932" t="s">
        <v>1240</v>
      </c>
    </row>
    <row r="933" spans="1:33" x14ac:dyDescent="0.3">
      <c r="A933">
        <v>1</v>
      </c>
      <c r="C933" t="s">
        <v>1389</v>
      </c>
      <c r="J933">
        <v>20</v>
      </c>
      <c r="K933">
        <v>31</v>
      </c>
      <c r="L933">
        <v>35</v>
      </c>
      <c r="M933">
        <v>22</v>
      </c>
      <c r="N933">
        <v>14</v>
      </c>
      <c r="O933">
        <v>10</v>
      </c>
      <c r="P933">
        <v>9</v>
      </c>
      <c r="AF933">
        <v>141</v>
      </c>
      <c r="AG933" t="s">
        <v>1240</v>
      </c>
    </row>
    <row r="934" spans="1:33" x14ac:dyDescent="0.3">
      <c r="A934">
        <v>1</v>
      </c>
      <c r="C934" t="s">
        <v>1390</v>
      </c>
      <c r="J934">
        <v>9</v>
      </c>
      <c r="K934">
        <v>11</v>
      </c>
      <c r="L934">
        <v>2</v>
      </c>
      <c r="M934">
        <v>4</v>
      </c>
      <c r="AF934">
        <v>26</v>
      </c>
      <c r="AG934" t="s">
        <v>1240</v>
      </c>
    </row>
    <row r="935" spans="1:33" x14ac:dyDescent="0.3">
      <c r="A935">
        <v>1</v>
      </c>
      <c r="C935" t="s">
        <v>1391</v>
      </c>
      <c r="J935">
        <v>2</v>
      </c>
      <c r="K935">
        <v>18</v>
      </c>
      <c r="L935">
        <v>34</v>
      </c>
      <c r="M935">
        <v>54</v>
      </c>
      <c r="N935">
        <v>53</v>
      </c>
      <c r="O935">
        <v>51</v>
      </c>
      <c r="P935">
        <v>41</v>
      </c>
      <c r="Q935">
        <v>40</v>
      </c>
      <c r="R935">
        <v>20</v>
      </c>
      <c r="S935">
        <v>19</v>
      </c>
      <c r="T935">
        <v>12</v>
      </c>
      <c r="AF935">
        <v>344</v>
      </c>
      <c r="AG935" t="s">
        <v>1240</v>
      </c>
    </row>
    <row r="936" spans="1:33" x14ac:dyDescent="0.3">
      <c r="A936">
        <v>1</v>
      </c>
      <c r="C936" t="s">
        <v>1392</v>
      </c>
      <c r="J936">
        <v>2</v>
      </c>
      <c r="K936">
        <v>7</v>
      </c>
      <c r="L936">
        <v>6</v>
      </c>
      <c r="M936">
        <v>8</v>
      </c>
      <c r="N936">
        <v>24</v>
      </c>
      <c r="O936">
        <v>17</v>
      </c>
      <c r="P936">
        <v>20</v>
      </c>
      <c r="Q936">
        <v>15</v>
      </c>
      <c r="R936">
        <v>23</v>
      </c>
      <c r="T936">
        <v>3</v>
      </c>
      <c r="AF936">
        <v>125</v>
      </c>
      <c r="AG936" t="s">
        <v>1240</v>
      </c>
    </row>
    <row r="937" spans="1:33" x14ac:dyDescent="0.3">
      <c r="A937">
        <v>1</v>
      </c>
      <c r="C937" t="s">
        <v>1393</v>
      </c>
      <c r="P937">
        <v>6</v>
      </c>
      <c r="AF937">
        <v>6</v>
      </c>
      <c r="AG937" t="s">
        <v>1240</v>
      </c>
    </row>
    <row r="938" spans="1:33" x14ac:dyDescent="0.3">
      <c r="A938">
        <v>1</v>
      </c>
      <c r="C938" t="s">
        <v>1394</v>
      </c>
      <c r="N938">
        <v>1</v>
      </c>
      <c r="O938">
        <v>9</v>
      </c>
      <c r="P938">
        <v>1</v>
      </c>
      <c r="Q938">
        <v>3</v>
      </c>
      <c r="R938">
        <v>1</v>
      </c>
      <c r="AF938">
        <v>15</v>
      </c>
      <c r="AG938" t="s">
        <v>1240</v>
      </c>
    </row>
    <row r="939" spans="1:33" x14ac:dyDescent="0.3">
      <c r="A939">
        <v>1</v>
      </c>
      <c r="C939" t="s">
        <v>1395</v>
      </c>
      <c r="J939">
        <v>3</v>
      </c>
      <c r="K939">
        <v>1</v>
      </c>
      <c r="R939">
        <v>3</v>
      </c>
      <c r="AF939">
        <v>7</v>
      </c>
      <c r="AG939" t="s">
        <v>1240</v>
      </c>
    </row>
    <row r="940" spans="1:33" x14ac:dyDescent="0.3">
      <c r="A940">
        <v>1</v>
      </c>
      <c r="C940" t="s">
        <v>1396</v>
      </c>
      <c r="J940">
        <v>3</v>
      </c>
      <c r="K940">
        <v>7</v>
      </c>
      <c r="L940">
        <v>22</v>
      </c>
      <c r="M940">
        <v>21</v>
      </c>
      <c r="N940">
        <v>6</v>
      </c>
      <c r="O940">
        <v>9</v>
      </c>
      <c r="P940">
        <v>10</v>
      </c>
      <c r="Q940">
        <v>6</v>
      </c>
      <c r="AF940">
        <v>84</v>
      </c>
      <c r="AG940" t="s">
        <v>1240</v>
      </c>
    </row>
    <row r="941" spans="1:33" x14ac:dyDescent="0.3">
      <c r="A941">
        <v>1</v>
      </c>
      <c r="C941" t="s">
        <v>1397</v>
      </c>
      <c r="K941">
        <v>9</v>
      </c>
      <c r="L941">
        <v>10</v>
      </c>
      <c r="M941">
        <v>19</v>
      </c>
      <c r="N941">
        <v>38</v>
      </c>
      <c r="O941">
        <v>41</v>
      </c>
      <c r="P941">
        <v>42</v>
      </c>
      <c r="Q941">
        <v>23</v>
      </c>
      <c r="R941">
        <v>19</v>
      </c>
      <c r="S941">
        <v>14</v>
      </c>
      <c r="AF941">
        <v>215</v>
      </c>
      <c r="AG941" t="s">
        <v>1240</v>
      </c>
    </row>
    <row r="942" spans="1:33" x14ac:dyDescent="0.3">
      <c r="A942">
        <v>1</v>
      </c>
      <c r="C942" t="s">
        <v>1398</v>
      </c>
      <c r="J942">
        <v>3</v>
      </c>
      <c r="K942">
        <v>5</v>
      </c>
      <c r="L942">
        <v>2</v>
      </c>
      <c r="M942">
        <v>3</v>
      </c>
      <c r="N942">
        <v>2</v>
      </c>
      <c r="O942">
        <v>2</v>
      </c>
      <c r="Q942">
        <v>1</v>
      </c>
      <c r="AF942">
        <v>18</v>
      </c>
      <c r="AG942" t="s">
        <v>1240</v>
      </c>
    </row>
    <row r="943" spans="1:33" x14ac:dyDescent="0.3">
      <c r="A943">
        <v>1</v>
      </c>
      <c r="C943" t="s">
        <v>1399</v>
      </c>
      <c r="J943">
        <v>1</v>
      </c>
      <c r="AF943">
        <v>1</v>
      </c>
      <c r="AG943" t="s">
        <v>1240</v>
      </c>
    </row>
    <row r="944" spans="1:33" x14ac:dyDescent="0.3">
      <c r="A944">
        <v>1</v>
      </c>
      <c r="C944" t="s">
        <v>1400</v>
      </c>
      <c r="M944">
        <v>7</v>
      </c>
      <c r="AF944">
        <v>7</v>
      </c>
      <c r="AG944" t="s">
        <v>1240</v>
      </c>
    </row>
    <row r="945" spans="1:33" x14ac:dyDescent="0.3">
      <c r="A945">
        <v>1</v>
      </c>
      <c r="C945" t="s">
        <v>1401</v>
      </c>
      <c r="J945">
        <v>10</v>
      </c>
      <c r="N945">
        <v>3</v>
      </c>
      <c r="O945">
        <v>3</v>
      </c>
      <c r="P945">
        <v>2</v>
      </c>
      <c r="R945">
        <v>11</v>
      </c>
      <c r="AF945">
        <v>29</v>
      </c>
      <c r="AG945" t="s">
        <v>1240</v>
      </c>
    </row>
    <row r="946" spans="1:33" x14ac:dyDescent="0.3">
      <c r="A946">
        <v>1</v>
      </c>
      <c r="C946" t="s">
        <v>1402</v>
      </c>
      <c r="J946">
        <v>10</v>
      </c>
      <c r="K946">
        <v>17</v>
      </c>
      <c r="AF946">
        <v>27</v>
      </c>
      <c r="AG946" t="s">
        <v>1240</v>
      </c>
    </row>
    <row r="947" spans="1:33" x14ac:dyDescent="0.3">
      <c r="A947">
        <v>1</v>
      </c>
      <c r="C947" t="s">
        <v>1403</v>
      </c>
      <c r="J947">
        <v>2</v>
      </c>
      <c r="K947">
        <v>18</v>
      </c>
      <c r="L947">
        <v>12</v>
      </c>
      <c r="M947">
        <v>13</v>
      </c>
      <c r="N947">
        <v>12</v>
      </c>
      <c r="O947">
        <v>14</v>
      </c>
      <c r="P947">
        <v>9</v>
      </c>
      <c r="R947">
        <v>5</v>
      </c>
      <c r="S947">
        <v>2</v>
      </c>
      <c r="AF947">
        <v>87</v>
      </c>
      <c r="AG947" t="s">
        <v>1240</v>
      </c>
    </row>
    <row r="948" spans="1:33" x14ac:dyDescent="0.3">
      <c r="A948">
        <v>1</v>
      </c>
      <c r="C948" t="s">
        <v>1404</v>
      </c>
      <c r="K948">
        <v>10</v>
      </c>
      <c r="L948">
        <v>15</v>
      </c>
      <c r="M948">
        <v>16</v>
      </c>
      <c r="N948">
        <v>15</v>
      </c>
      <c r="O948">
        <v>4</v>
      </c>
      <c r="P948">
        <v>5</v>
      </c>
      <c r="AF948">
        <v>65</v>
      </c>
      <c r="AG948" t="s">
        <v>1240</v>
      </c>
    </row>
    <row r="949" spans="1:33" x14ac:dyDescent="0.3">
      <c r="A949">
        <v>1</v>
      </c>
      <c r="C949" t="s">
        <v>1405</v>
      </c>
      <c r="K949">
        <v>2</v>
      </c>
      <c r="L949">
        <v>1</v>
      </c>
      <c r="M949">
        <v>2</v>
      </c>
      <c r="N949">
        <v>1</v>
      </c>
      <c r="O949">
        <v>1</v>
      </c>
      <c r="Q949">
        <v>1</v>
      </c>
      <c r="AF949">
        <v>8</v>
      </c>
      <c r="AG949" t="s">
        <v>1240</v>
      </c>
    </row>
    <row r="950" spans="1:33" x14ac:dyDescent="0.3">
      <c r="A950">
        <v>1</v>
      </c>
      <c r="C950" t="s">
        <v>1406</v>
      </c>
      <c r="K950">
        <v>4</v>
      </c>
      <c r="L950">
        <v>5</v>
      </c>
      <c r="M950">
        <v>2</v>
      </c>
      <c r="N950">
        <v>3</v>
      </c>
      <c r="O950">
        <v>2</v>
      </c>
      <c r="AF950">
        <v>16</v>
      </c>
      <c r="AG950" t="s">
        <v>1240</v>
      </c>
    </row>
    <row r="951" spans="1:33" x14ac:dyDescent="0.3">
      <c r="A951">
        <v>1</v>
      </c>
      <c r="C951" t="s">
        <v>1407</v>
      </c>
      <c r="K951">
        <v>18</v>
      </c>
      <c r="L951">
        <v>23</v>
      </c>
      <c r="M951">
        <v>18</v>
      </c>
      <c r="N951">
        <v>18</v>
      </c>
      <c r="O951">
        <v>9</v>
      </c>
      <c r="P951">
        <v>3</v>
      </c>
      <c r="AF951">
        <v>89</v>
      </c>
      <c r="AG951" t="s">
        <v>1240</v>
      </c>
    </row>
    <row r="952" spans="1:33" x14ac:dyDescent="0.3">
      <c r="A952">
        <v>1</v>
      </c>
      <c r="C952" t="s">
        <v>1408</v>
      </c>
      <c r="M952">
        <v>5</v>
      </c>
      <c r="N952">
        <v>6</v>
      </c>
      <c r="O952">
        <v>6</v>
      </c>
      <c r="P952">
        <v>2</v>
      </c>
      <c r="AF952">
        <v>19</v>
      </c>
      <c r="AG952" t="s">
        <v>1240</v>
      </c>
    </row>
    <row r="953" spans="1:33" x14ac:dyDescent="0.3">
      <c r="A953">
        <v>1</v>
      </c>
      <c r="C953" t="s">
        <v>1409</v>
      </c>
      <c r="K953">
        <v>3</v>
      </c>
      <c r="M953">
        <v>4</v>
      </c>
      <c r="N953">
        <v>2</v>
      </c>
      <c r="AF953">
        <v>9</v>
      </c>
      <c r="AG953" t="s">
        <v>1240</v>
      </c>
    </row>
    <row r="954" spans="1:33" x14ac:dyDescent="0.3">
      <c r="A954">
        <v>1</v>
      </c>
      <c r="C954" t="s">
        <v>1410</v>
      </c>
      <c r="K954">
        <v>10</v>
      </c>
      <c r="L954">
        <v>5</v>
      </c>
      <c r="M954">
        <v>4</v>
      </c>
      <c r="N954">
        <v>4</v>
      </c>
      <c r="O954">
        <v>3</v>
      </c>
      <c r="P954">
        <v>1</v>
      </c>
      <c r="AF954">
        <v>27</v>
      </c>
      <c r="AG954" t="s">
        <v>1240</v>
      </c>
    </row>
    <row r="955" spans="1:33" x14ac:dyDescent="0.3">
      <c r="A955">
        <v>1</v>
      </c>
      <c r="C955" t="s">
        <v>1411</v>
      </c>
      <c r="K955">
        <v>8</v>
      </c>
      <c r="L955">
        <v>13</v>
      </c>
      <c r="M955">
        <v>13</v>
      </c>
      <c r="N955">
        <v>9</v>
      </c>
      <c r="O955">
        <v>7</v>
      </c>
      <c r="P955">
        <v>5</v>
      </c>
      <c r="Q955">
        <v>1</v>
      </c>
      <c r="R955">
        <v>3</v>
      </c>
      <c r="S955">
        <v>2</v>
      </c>
      <c r="T955">
        <v>3</v>
      </c>
      <c r="AF955">
        <v>64</v>
      </c>
      <c r="AG955" t="s">
        <v>1240</v>
      </c>
    </row>
    <row r="956" spans="1:33" x14ac:dyDescent="0.3">
      <c r="A956">
        <v>1</v>
      </c>
      <c r="C956" t="s">
        <v>1412</v>
      </c>
      <c r="K956">
        <v>28</v>
      </c>
      <c r="L956">
        <v>33</v>
      </c>
      <c r="M956">
        <v>30</v>
      </c>
      <c r="N956">
        <v>24</v>
      </c>
      <c r="O956">
        <v>21</v>
      </c>
      <c r="P956">
        <v>18</v>
      </c>
      <c r="Q956">
        <v>10</v>
      </c>
      <c r="R956">
        <v>9</v>
      </c>
      <c r="S956">
        <v>9</v>
      </c>
      <c r="T956">
        <v>2</v>
      </c>
      <c r="AF956">
        <v>184</v>
      </c>
      <c r="AG956" t="s">
        <v>1240</v>
      </c>
    </row>
    <row r="957" spans="1:33" x14ac:dyDescent="0.3">
      <c r="A957">
        <v>1</v>
      </c>
      <c r="C957" t="s">
        <v>1413</v>
      </c>
      <c r="J957">
        <v>55</v>
      </c>
      <c r="K957">
        <v>60</v>
      </c>
      <c r="L957">
        <v>68</v>
      </c>
      <c r="M957">
        <v>45</v>
      </c>
      <c r="S957">
        <v>2</v>
      </c>
      <c r="AF957">
        <v>230</v>
      </c>
      <c r="AG957" t="s">
        <v>1240</v>
      </c>
    </row>
    <row r="958" spans="1:33" x14ac:dyDescent="0.3">
      <c r="A958">
        <v>1</v>
      </c>
      <c r="C958" t="s">
        <v>1414</v>
      </c>
      <c r="K958">
        <v>33</v>
      </c>
      <c r="L958">
        <v>44</v>
      </c>
      <c r="M958">
        <v>33</v>
      </c>
      <c r="N958">
        <v>24</v>
      </c>
      <c r="AF958">
        <v>134</v>
      </c>
      <c r="AG958" t="s">
        <v>1240</v>
      </c>
    </row>
    <row r="959" spans="1:33" x14ac:dyDescent="0.3">
      <c r="A959">
        <v>1</v>
      </c>
      <c r="C959" t="s">
        <v>1415</v>
      </c>
      <c r="J959">
        <v>4</v>
      </c>
      <c r="K959">
        <v>23</v>
      </c>
      <c r="L959">
        <v>37</v>
      </c>
      <c r="M959">
        <v>48</v>
      </c>
      <c r="N959">
        <v>33</v>
      </c>
      <c r="O959">
        <v>30</v>
      </c>
      <c r="P959">
        <v>27</v>
      </c>
      <c r="Q959">
        <v>4</v>
      </c>
      <c r="AF959">
        <v>206</v>
      </c>
      <c r="AG959" t="s">
        <v>1240</v>
      </c>
    </row>
    <row r="960" spans="1:33" x14ac:dyDescent="0.3">
      <c r="A960">
        <v>1</v>
      </c>
      <c r="C960" t="s">
        <v>1416</v>
      </c>
      <c r="M960">
        <v>19</v>
      </c>
      <c r="N960">
        <v>11</v>
      </c>
      <c r="O960">
        <v>30</v>
      </c>
      <c r="P960">
        <v>27</v>
      </c>
      <c r="Q960">
        <v>1</v>
      </c>
      <c r="R960">
        <v>10</v>
      </c>
      <c r="AF960">
        <v>98</v>
      </c>
      <c r="AG960" t="s">
        <v>1240</v>
      </c>
    </row>
    <row r="961" spans="1:33" x14ac:dyDescent="0.3">
      <c r="A961">
        <v>1</v>
      </c>
      <c r="C961" t="s">
        <v>1417</v>
      </c>
      <c r="Q961">
        <v>5</v>
      </c>
      <c r="AF961">
        <v>5</v>
      </c>
      <c r="AG961" t="s">
        <v>1240</v>
      </c>
    </row>
    <row r="962" spans="1:33" x14ac:dyDescent="0.3">
      <c r="A962">
        <v>1</v>
      </c>
      <c r="C962" t="s">
        <v>1418</v>
      </c>
      <c r="O962">
        <v>6</v>
      </c>
      <c r="P962">
        <v>12</v>
      </c>
      <c r="R962">
        <v>7</v>
      </c>
      <c r="AF962">
        <v>25</v>
      </c>
      <c r="AG962" t="s">
        <v>1240</v>
      </c>
    </row>
    <row r="963" spans="1:33" x14ac:dyDescent="0.3">
      <c r="A963">
        <v>1</v>
      </c>
      <c r="C963" t="s">
        <v>1419</v>
      </c>
      <c r="N963">
        <v>3</v>
      </c>
      <c r="O963">
        <v>21</v>
      </c>
      <c r="P963">
        <v>5</v>
      </c>
      <c r="Q963">
        <v>2</v>
      </c>
      <c r="AF963">
        <v>31</v>
      </c>
      <c r="AG963" t="s">
        <v>1240</v>
      </c>
    </row>
    <row r="964" spans="1:33" x14ac:dyDescent="0.3">
      <c r="A964">
        <v>1</v>
      </c>
      <c r="C964" t="s">
        <v>1420</v>
      </c>
      <c r="Q964">
        <v>2</v>
      </c>
      <c r="AF964">
        <v>2</v>
      </c>
      <c r="AG964" t="s">
        <v>1240</v>
      </c>
    </row>
    <row r="965" spans="1:33" x14ac:dyDescent="0.3">
      <c r="A965">
        <v>1</v>
      </c>
      <c r="C965" t="s">
        <v>1421</v>
      </c>
      <c r="W965">
        <v>1</v>
      </c>
      <c r="X965">
        <v>2</v>
      </c>
      <c r="AF965">
        <v>3</v>
      </c>
      <c r="AG965" t="s">
        <v>1240</v>
      </c>
    </row>
    <row r="966" spans="1:33" x14ac:dyDescent="0.3">
      <c r="A966">
        <v>1</v>
      </c>
      <c r="C966" t="s">
        <v>1422</v>
      </c>
      <c r="W966">
        <v>3</v>
      </c>
      <c r="X966">
        <v>3</v>
      </c>
      <c r="AF966">
        <v>6</v>
      </c>
      <c r="AG966" t="s">
        <v>1240</v>
      </c>
    </row>
    <row r="967" spans="1:33" x14ac:dyDescent="0.3">
      <c r="A967">
        <v>1</v>
      </c>
      <c r="C967" t="s">
        <v>1423</v>
      </c>
      <c r="Q967">
        <v>26</v>
      </c>
      <c r="R967">
        <v>7</v>
      </c>
      <c r="AF967">
        <v>33</v>
      </c>
      <c r="AG967" t="s">
        <v>1240</v>
      </c>
    </row>
    <row r="968" spans="1:33" x14ac:dyDescent="0.3">
      <c r="A968">
        <v>1</v>
      </c>
      <c r="C968" t="s">
        <v>1649</v>
      </c>
      <c r="W968">
        <v>1</v>
      </c>
      <c r="AF968">
        <v>1</v>
      </c>
      <c r="AG968" t="s">
        <v>1240</v>
      </c>
    </row>
    <row r="969" spans="1:33" x14ac:dyDescent="0.3">
      <c r="A969">
        <v>1</v>
      </c>
      <c r="C969" t="s">
        <v>1424</v>
      </c>
      <c r="K969">
        <v>62</v>
      </c>
      <c r="L969">
        <v>73</v>
      </c>
      <c r="M969">
        <v>100</v>
      </c>
      <c r="N969">
        <v>102</v>
      </c>
      <c r="O969">
        <v>183</v>
      </c>
      <c r="P969">
        <v>155</v>
      </c>
      <c r="Q969">
        <v>77</v>
      </c>
      <c r="R969">
        <v>75</v>
      </c>
      <c r="S969">
        <v>51</v>
      </c>
      <c r="T969">
        <v>49</v>
      </c>
      <c r="AF969">
        <v>927</v>
      </c>
      <c r="AG969" t="s">
        <v>1240</v>
      </c>
    </row>
    <row r="970" spans="1:33" x14ac:dyDescent="0.3">
      <c r="A970">
        <v>1</v>
      </c>
      <c r="C970" t="s">
        <v>1425</v>
      </c>
      <c r="D970">
        <v>2</v>
      </c>
      <c r="E970">
        <v>1</v>
      </c>
      <c r="F970">
        <v>3</v>
      </c>
      <c r="G970">
        <v>6</v>
      </c>
      <c r="H970">
        <v>2</v>
      </c>
      <c r="J970">
        <v>6</v>
      </c>
      <c r="AF970">
        <v>20</v>
      </c>
      <c r="AG970" t="s">
        <v>1240</v>
      </c>
    </row>
    <row r="971" spans="1:33" x14ac:dyDescent="0.3">
      <c r="A971">
        <v>1</v>
      </c>
      <c r="C971" t="s">
        <v>1426</v>
      </c>
      <c r="D971">
        <v>3</v>
      </c>
      <c r="E971">
        <v>7</v>
      </c>
      <c r="F971">
        <v>6</v>
      </c>
      <c r="G971">
        <v>3</v>
      </c>
      <c r="H971">
        <v>3</v>
      </c>
      <c r="AF971">
        <v>22</v>
      </c>
      <c r="AG971" t="s">
        <v>1240</v>
      </c>
    </row>
    <row r="972" spans="1:33" x14ac:dyDescent="0.3">
      <c r="A972">
        <v>1</v>
      </c>
      <c r="C972" t="s">
        <v>1427</v>
      </c>
      <c r="D972">
        <v>1</v>
      </c>
      <c r="AF972">
        <v>1</v>
      </c>
      <c r="AG972" t="s">
        <v>1240</v>
      </c>
    </row>
    <row r="973" spans="1:33" x14ac:dyDescent="0.3">
      <c r="A973">
        <v>1</v>
      </c>
      <c r="C973" t="s">
        <v>1428</v>
      </c>
      <c r="E973">
        <v>4</v>
      </c>
      <c r="F973">
        <v>3</v>
      </c>
      <c r="AF973">
        <v>7</v>
      </c>
      <c r="AG973" t="s">
        <v>1240</v>
      </c>
    </row>
    <row r="974" spans="1:33" x14ac:dyDescent="0.3">
      <c r="A974">
        <v>1</v>
      </c>
      <c r="C974" t="s">
        <v>1429</v>
      </c>
      <c r="D974">
        <v>1</v>
      </c>
      <c r="E974">
        <v>8</v>
      </c>
      <c r="F974">
        <v>18</v>
      </c>
      <c r="G974">
        <v>18</v>
      </c>
      <c r="H974">
        <v>24</v>
      </c>
      <c r="I974">
        <v>19</v>
      </c>
      <c r="J974">
        <v>22</v>
      </c>
      <c r="AF974">
        <v>110</v>
      </c>
      <c r="AG974" t="s">
        <v>1240</v>
      </c>
    </row>
    <row r="975" spans="1:33" x14ac:dyDescent="0.3">
      <c r="A975">
        <v>1</v>
      </c>
      <c r="C975" t="s">
        <v>1430</v>
      </c>
      <c r="G975">
        <v>5</v>
      </c>
      <c r="H975">
        <v>21</v>
      </c>
      <c r="I975">
        <v>1</v>
      </c>
      <c r="J975">
        <v>3</v>
      </c>
      <c r="AF975">
        <v>30</v>
      </c>
      <c r="AG975" t="s">
        <v>1240</v>
      </c>
    </row>
    <row r="976" spans="1:33" x14ac:dyDescent="0.3">
      <c r="A976">
        <v>1</v>
      </c>
      <c r="C976" t="s">
        <v>1431</v>
      </c>
      <c r="E976">
        <v>4</v>
      </c>
      <c r="F976">
        <v>17</v>
      </c>
      <c r="G976">
        <v>16</v>
      </c>
      <c r="H976">
        <v>12</v>
      </c>
      <c r="I976">
        <v>11</v>
      </c>
      <c r="J976">
        <v>8</v>
      </c>
      <c r="AF976">
        <v>68</v>
      </c>
      <c r="AG976" t="s">
        <v>1240</v>
      </c>
    </row>
    <row r="977" spans="1:33" x14ac:dyDescent="0.3">
      <c r="A977">
        <v>1</v>
      </c>
      <c r="C977" t="s">
        <v>1432</v>
      </c>
      <c r="D977">
        <v>1</v>
      </c>
      <c r="E977">
        <v>6</v>
      </c>
      <c r="F977">
        <v>13</v>
      </c>
      <c r="G977">
        <v>17</v>
      </c>
      <c r="H977">
        <v>19</v>
      </c>
      <c r="I977">
        <v>18</v>
      </c>
      <c r="J977">
        <v>16</v>
      </c>
      <c r="AF977">
        <v>90</v>
      </c>
      <c r="AG977" t="s">
        <v>1240</v>
      </c>
    </row>
    <row r="978" spans="1:33" x14ac:dyDescent="0.3">
      <c r="A978">
        <v>1</v>
      </c>
      <c r="C978" t="s">
        <v>1433</v>
      </c>
      <c r="F978">
        <v>6</v>
      </c>
      <c r="G978">
        <v>3</v>
      </c>
      <c r="AF978">
        <v>9</v>
      </c>
      <c r="AG978" t="s">
        <v>1240</v>
      </c>
    </row>
    <row r="979" spans="1:33" x14ac:dyDescent="0.3">
      <c r="A979">
        <v>1</v>
      </c>
      <c r="C979" t="s">
        <v>1434</v>
      </c>
      <c r="G979">
        <v>2</v>
      </c>
      <c r="J979">
        <v>5</v>
      </c>
      <c r="AF979">
        <v>7</v>
      </c>
      <c r="AG979" t="s">
        <v>1240</v>
      </c>
    </row>
    <row r="980" spans="1:33" x14ac:dyDescent="0.3">
      <c r="A980">
        <v>1</v>
      </c>
      <c r="C980" t="s">
        <v>1435</v>
      </c>
      <c r="D980">
        <v>2</v>
      </c>
      <c r="F980">
        <v>3</v>
      </c>
      <c r="G980">
        <v>4</v>
      </c>
      <c r="AF980">
        <v>9</v>
      </c>
      <c r="AG980" t="s">
        <v>1240</v>
      </c>
    </row>
    <row r="981" spans="1:33" x14ac:dyDescent="0.3">
      <c r="A981">
        <v>1</v>
      </c>
      <c r="C981" t="s">
        <v>1436</v>
      </c>
      <c r="D981">
        <v>4</v>
      </c>
      <c r="E981">
        <v>7</v>
      </c>
      <c r="F981">
        <v>14</v>
      </c>
      <c r="G981">
        <v>5</v>
      </c>
      <c r="H981">
        <v>3</v>
      </c>
      <c r="I981">
        <v>6</v>
      </c>
      <c r="AF981">
        <v>39</v>
      </c>
      <c r="AG981" t="s">
        <v>1240</v>
      </c>
    </row>
    <row r="982" spans="1:33" x14ac:dyDescent="0.3">
      <c r="A982">
        <v>1</v>
      </c>
      <c r="C982" t="s">
        <v>1437</v>
      </c>
      <c r="E982">
        <v>2</v>
      </c>
      <c r="F982">
        <v>2</v>
      </c>
      <c r="G982">
        <v>6</v>
      </c>
      <c r="H982">
        <v>4</v>
      </c>
      <c r="I982">
        <v>2</v>
      </c>
      <c r="J982">
        <v>4</v>
      </c>
      <c r="AF982">
        <v>20</v>
      </c>
      <c r="AG982" t="s">
        <v>1240</v>
      </c>
    </row>
    <row r="983" spans="1:33" x14ac:dyDescent="0.3">
      <c r="A983">
        <v>1</v>
      </c>
      <c r="C983" t="s">
        <v>1438</v>
      </c>
      <c r="I983">
        <v>2</v>
      </c>
      <c r="AF983">
        <v>2</v>
      </c>
      <c r="AG983" t="s">
        <v>1240</v>
      </c>
    </row>
    <row r="984" spans="1:33" x14ac:dyDescent="0.3">
      <c r="A984">
        <v>1</v>
      </c>
      <c r="C984" t="s">
        <v>1439</v>
      </c>
      <c r="D984">
        <v>3</v>
      </c>
      <c r="E984">
        <v>2</v>
      </c>
      <c r="F984">
        <v>6</v>
      </c>
      <c r="G984">
        <v>5</v>
      </c>
      <c r="H984">
        <v>5</v>
      </c>
      <c r="I984">
        <v>3</v>
      </c>
      <c r="J984">
        <v>5</v>
      </c>
      <c r="AF984">
        <v>29</v>
      </c>
      <c r="AG984" t="s">
        <v>1240</v>
      </c>
    </row>
    <row r="985" spans="1:33" x14ac:dyDescent="0.3">
      <c r="A985">
        <v>1</v>
      </c>
      <c r="C985" t="s">
        <v>1440</v>
      </c>
      <c r="E985">
        <v>6</v>
      </c>
      <c r="F985">
        <v>32</v>
      </c>
      <c r="G985">
        <v>20</v>
      </c>
      <c r="H985">
        <v>11</v>
      </c>
      <c r="I985">
        <v>11</v>
      </c>
      <c r="J985">
        <v>5</v>
      </c>
      <c r="AF985">
        <v>85</v>
      </c>
      <c r="AG985" t="s">
        <v>1240</v>
      </c>
    </row>
    <row r="986" spans="1:33" x14ac:dyDescent="0.3">
      <c r="A986">
        <v>1</v>
      </c>
      <c r="C986" t="s">
        <v>1441</v>
      </c>
      <c r="D986">
        <v>4</v>
      </c>
      <c r="E986">
        <v>1</v>
      </c>
      <c r="F986">
        <v>4</v>
      </c>
      <c r="G986">
        <v>1</v>
      </c>
      <c r="H986">
        <v>1</v>
      </c>
      <c r="J986">
        <v>1</v>
      </c>
      <c r="AF986">
        <v>12</v>
      </c>
      <c r="AG986" t="s">
        <v>1240</v>
      </c>
    </row>
    <row r="987" spans="1:33" x14ac:dyDescent="0.3">
      <c r="A987">
        <v>1</v>
      </c>
      <c r="C987" t="s">
        <v>1442</v>
      </c>
      <c r="D987">
        <v>4</v>
      </c>
      <c r="E987">
        <v>15</v>
      </c>
      <c r="F987">
        <v>30</v>
      </c>
      <c r="G987">
        <v>29</v>
      </c>
      <c r="H987">
        <v>30</v>
      </c>
      <c r="I987">
        <v>29</v>
      </c>
      <c r="J987">
        <v>18</v>
      </c>
      <c r="AF987">
        <v>155</v>
      </c>
      <c r="AG987" t="s">
        <v>1240</v>
      </c>
    </row>
    <row r="988" spans="1:33" x14ac:dyDescent="0.3">
      <c r="A988">
        <v>1</v>
      </c>
      <c r="C988" t="s">
        <v>1443</v>
      </c>
      <c r="D988">
        <v>3</v>
      </c>
      <c r="AF988">
        <v>3</v>
      </c>
      <c r="AG988" t="s">
        <v>1240</v>
      </c>
    </row>
    <row r="989" spans="1:33" x14ac:dyDescent="0.3">
      <c r="A989">
        <v>1</v>
      </c>
      <c r="C989" t="s">
        <v>1444</v>
      </c>
      <c r="E989">
        <v>26</v>
      </c>
      <c r="F989">
        <v>36</v>
      </c>
      <c r="G989">
        <v>14</v>
      </c>
      <c r="H989">
        <v>4</v>
      </c>
      <c r="AF989">
        <v>80</v>
      </c>
      <c r="AG989" t="s">
        <v>1240</v>
      </c>
    </row>
    <row r="990" spans="1:33" x14ac:dyDescent="0.3">
      <c r="A990">
        <v>1</v>
      </c>
      <c r="C990" t="s">
        <v>1445</v>
      </c>
      <c r="F990">
        <v>2</v>
      </c>
      <c r="AF990">
        <v>2</v>
      </c>
      <c r="AG990" t="s">
        <v>1240</v>
      </c>
    </row>
    <row r="991" spans="1:33" x14ac:dyDescent="0.3">
      <c r="A991">
        <v>1</v>
      </c>
      <c r="C991" t="s">
        <v>1446</v>
      </c>
      <c r="E991">
        <v>4</v>
      </c>
      <c r="AF991">
        <v>4</v>
      </c>
      <c r="AG991" t="s">
        <v>1240</v>
      </c>
    </row>
    <row r="992" spans="1:33" x14ac:dyDescent="0.3">
      <c r="A992">
        <v>1</v>
      </c>
      <c r="C992" t="s">
        <v>1447</v>
      </c>
      <c r="E992">
        <v>30</v>
      </c>
      <c r="F992">
        <v>43</v>
      </c>
      <c r="G992">
        <v>39</v>
      </c>
      <c r="H992">
        <v>31</v>
      </c>
      <c r="I992">
        <v>17</v>
      </c>
      <c r="J992">
        <v>8</v>
      </c>
      <c r="K992">
        <v>13</v>
      </c>
      <c r="L992">
        <v>14</v>
      </c>
      <c r="AF992">
        <v>195</v>
      </c>
      <c r="AG992" t="s">
        <v>1240</v>
      </c>
    </row>
    <row r="993" spans="1:33" x14ac:dyDescent="0.3">
      <c r="A993">
        <v>1</v>
      </c>
      <c r="C993" t="s">
        <v>1448</v>
      </c>
      <c r="G993">
        <v>1</v>
      </c>
      <c r="AF993">
        <v>1</v>
      </c>
      <c r="AG993" t="s">
        <v>1240</v>
      </c>
    </row>
    <row r="994" spans="1:33" x14ac:dyDescent="0.3">
      <c r="A994">
        <v>1</v>
      </c>
      <c r="C994" t="s">
        <v>1449</v>
      </c>
      <c r="E994">
        <v>19</v>
      </c>
      <c r="F994">
        <v>25</v>
      </c>
      <c r="G994">
        <v>19</v>
      </c>
      <c r="H994">
        <v>3</v>
      </c>
      <c r="J994">
        <v>1</v>
      </c>
      <c r="K994">
        <v>1</v>
      </c>
      <c r="AF994">
        <v>68</v>
      </c>
      <c r="AG994" t="s">
        <v>1240</v>
      </c>
    </row>
    <row r="995" spans="1:33" x14ac:dyDescent="0.3">
      <c r="A995">
        <v>1</v>
      </c>
      <c r="C995" t="s">
        <v>1450</v>
      </c>
      <c r="E995">
        <v>1</v>
      </c>
      <c r="L995">
        <v>2</v>
      </c>
      <c r="AF995">
        <v>3</v>
      </c>
      <c r="AG995" t="s">
        <v>1240</v>
      </c>
    </row>
    <row r="996" spans="1:33" x14ac:dyDescent="0.3">
      <c r="A996">
        <v>1</v>
      </c>
      <c r="C996" t="s">
        <v>1451</v>
      </c>
      <c r="E996">
        <v>10</v>
      </c>
      <c r="AF996">
        <v>10</v>
      </c>
      <c r="AG996" t="s">
        <v>1240</v>
      </c>
    </row>
    <row r="997" spans="1:33" x14ac:dyDescent="0.3">
      <c r="A997">
        <v>1</v>
      </c>
      <c r="C997" t="s">
        <v>1452</v>
      </c>
      <c r="E997">
        <v>1</v>
      </c>
      <c r="AF997">
        <v>1</v>
      </c>
      <c r="AG997" t="s">
        <v>1240</v>
      </c>
    </row>
    <row r="998" spans="1:33" x14ac:dyDescent="0.3">
      <c r="A998">
        <v>1</v>
      </c>
      <c r="C998" t="s">
        <v>1453</v>
      </c>
      <c r="G998">
        <v>1</v>
      </c>
      <c r="H998">
        <v>2</v>
      </c>
      <c r="I998">
        <v>5</v>
      </c>
      <c r="AF998">
        <v>8</v>
      </c>
      <c r="AG998" t="s">
        <v>1240</v>
      </c>
    </row>
    <row r="999" spans="1:33" x14ac:dyDescent="0.3">
      <c r="A999">
        <v>1</v>
      </c>
      <c r="C999" t="s">
        <v>1454</v>
      </c>
      <c r="E999">
        <v>3</v>
      </c>
      <c r="F999">
        <v>4</v>
      </c>
      <c r="G999">
        <v>6</v>
      </c>
      <c r="H999">
        <v>6</v>
      </c>
      <c r="I999">
        <v>4</v>
      </c>
      <c r="J999">
        <v>4</v>
      </c>
      <c r="K999">
        <v>2</v>
      </c>
      <c r="L999">
        <v>2</v>
      </c>
      <c r="AF999">
        <v>31</v>
      </c>
      <c r="AG999" t="s">
        <v>1240</v>
      </c>
    </row>
    <row r="1000" spans="1:33" x14ac:dyDescent="0.3">
      <c r="A1000">
        <v>1</v>
      </c>
      <c r="C1000" t="s">
        <v>1455</v>
      </c>
      <c r="E1000">
        <v>2</v>
      </c>
      <c r="AF1000">
        <v>2</v>
      </c>
      <c r="AG1000" t="s">
        <v>1240</v>
      </c>
    </row>
    <row r="1001" spans="1:33" x14ac:dyDescent="0.3">
      <c r="A1001">
        <v>1</v>
      </c>
      <c r="C1001" t="s">
        <v>1456</v>
      </c>
      <c r="E1001">
        <v>2</v>
      </c>
      <c r="F1001">
        <v>23</v>
      </c>
      <c r="G1001">
        <v>44</v>
      </c>
      <c r="H1001">
        <v>40</v>
      </c>
      <c r="I1001">
        <v>31</v>
      </c>
      <c r="J1001">
        <v>18</v>
      </c>
      <c r="AF1001">
        <v>158</v>
      </c>
      <c r="AG1001" t="s">
        <v>1240</v>
      </c>
    </row>
    <row r="1002" spans="1:33" x14ac:dyDescent="0.3">
      <c r="A1002">
        <v>1</v>
      </c>
      <c r="C1002" t="s">
        <v>1457</v>
      </c>
      <c r="E1002">
        <v>15</v>
      </c>
      <c r="F1002">
        <v>21</v>
      </c>
      <c r="G1002">
        <v>22</v>
      </c>
      <c r="AF1002">
        <v>58</v>
      </c>
      <c r="AG1002" t="s">
        <v>1240</v>
      </c>
    </row>
    <row r="1003" spans="1:33" x14ac:dyDescent="0.3">
      <c r="A1003">
        <v>1</v>
      </c>
      <c r="C1003" t="s">
        <v>1458</v>
      </c>
      <c r="E1003">
        <v>1</v>
      </c>
      <c r="F1003">
        <v>12</v>
      </c>
      <c r="G1003">
        <v>12</v>
      </c>
      <c r="AF1003">
        <v>25</v>
      </c>
      <c r="AG1003" t="s">
        <v>1240</v>
      </c>
    </row>
    <row r="1004" spans="1:33" x14ac:dyDescent="0.3">
      <c r="A1004">
        <v>1</v>
      </c>
      <c r="C1004" t="s">
        <v>1459</v>
      </c>
      <c r="E1004">
        <v>14</v>
      </c>
      <c r="F1004">
        <v>67</v>
      </c>
      <c r="G1004">
        <v>73</v>
      </c>
      <c r="H1004">
        <v>50</v>
      </c>
      <c r="I1004">
        <v>40</v>
      </c>
      <c r="AF1004">
        <v>244</v>
      </c>
      <c r="AG1004" t="s">
        <v>1240</v>
      </c>
    </row>
    <row r="1005" spans="1:33" x14ac:dyDescent="0.3">
      <c r="A1005">
        <v>1</v>
      </c>
      <c r="C1005" t="s">
        <v>1460</v>
      </c>
      <c r="H1005">
        <v>1</v>
      </c>
      <c r="AF1005">
        <v>1</v>
      </c>
      <c r="AG1005" t="s">
        <v>1240</v>
      </c>
    </row>
    <row r="1006" spans="1:33" x14ac:dyDescent="0.3">
      <c r="A1006">
        <v>1</v>
      </c>
      <c r="C1006" t="s">
        <v>1461</v>
      </c>
      <c r="E1006">
        <v>3</v>
      </c>
      <c r="F1006">
        <v>8</v>
      </c>
      <c r="G1006">
        <v>1</v>
      </c>
      <c r="H1006">
        <v>2</v>
      </c>
      <c r="I1006">
        <v>1</v>
      </c>
      <c r="AF1006">
        <v>15</v>
      </c>
      <c r="AG1006" t="s">
        <v>1240</v>
      </c>
    </row>
    <row r="1007" spans="1:33" x14ac:dyDescent="0.3">
      <c r="A1007">
        <v>1</v>
      </c>
      <c r="C1007" t="s">
        <v>1462</v>
      </c>
      <c r="E1007">
        <v>1</v>
      </c>
      <c r="F1007">
        <v>12</v>
      </c>
      <c r="G1007">
        <v>16</v>
      </c>
      <c r="H1007">
        <v>12</v>
      </c>
      <c r="I1007">
        <v>11</v>
      </c>
      <c r="J1007">
        <v>10</v>
      </c>
      <c r="K1007">
        <v>3</v>
      </c>
      <c r="L1007">
        <v>6</v>
      </c>
      <c r="AF1007">
        <v>71</v>
      </c>
      <c r="AG1007" t="s">
        <v>1240</v>
      </c>
    </row>
    <row r="1008" spans="1:33" x14ac:dyDescent="0.3">
      <c r="A1008">
        <v>1</v>
      </c>
      <c r="C1008" t="s">
        <v>1463</v>
      </c>
      <c r="E1008">
        <v>4</v>
      </c>
      <c r="G1008">
        <v>4</v>
      </c>
      <c r="AF1008">
        <v>8</v>
      </c>
      <c r="AG1008" t="s">
        <v>1240</v>
      </c>
    </row>
    <row r="1009" spans="1:33" x14ac:dyDescent="0.3">
      <c r="A1009">
        <v>1</v>
      </c>
      <c r="C1009" t="s">
        <v>1464</v>
      </c>
      <c r="E1009">
        <v>9</v>
      </c>
      <c r="F1009">
        <v>12</v>
      </c>
      <c r="G1009">
        <v>1</v>
      </c>
      <c r="H1009">
        <v>3</v>
      </c>
      <c r="AF1009">
        <v>25</v>
      </c>
      <c r="AG1009" t="s">
        <v>1240</v>
      </c>
    </row>
    <row r="1010" spans="1:33" x14ac:dyDescent="0.3">
      <c r="A1010">
        <v>1</v>
      </c>
      <c r="C1010" t="s">
        <v>1465</v>
      </c>
      <c r="E1010">
        <v>4</v>
      </c>
      <c r="F1010">
        <v>5</v>
      </c>
      <c r="G1010">
        <v>4</v>
      </c>
      <c r="H1010">
        <v>1</v>
      </c>
      <c r="AF1010">
        <v>14</v>
      </c>
      <c r="AG1010" t="s">
        <v>1240</v>
      </c>
    </row>
    <row r="1011" spans="1:33" x14ac:dyDescent="0.3">
      <c r="A1011">
        <v>1</v>
      </c>
      <c r="C1011" t="s">
        <v>1466</v>
      </c>
      <c r="E1011">
        <v>20</v>
      </c>
      <c r="F1011">
        <v>29</v>
      </c>
      <c r="G1011">
        <v>32</v>
      </c>
      <c r="H1011">
        <v>128</v>
      </c>
      <c r="I1011">
        <v>120</v>
      </c>
      <c r="J1011">
        <v>93</v>
      </c>
      <c r="K1011">
        <v>80</v>
      </c>
      <c r="L1011">
        <v>69</v>
      </c>
      <c r="AF1011">
        <v>571</v>
      </c>
      <c r="AG1011" t="s">
        <v>1240</v>
      </c>
    </row>
    <row r="1012" spans="1:33" x14ac:dyDescent="0.3">
      <c r="A1012">
        <v>1</v>
      </c>
      <c r="C1012" t="s">
        <v>1467</v>
      </c>
      <c r="E1012">
        <v>19</v>
      </c>
      <c r="F1012">
        <v>22</v>
      </c>
      <c r="G1012">
        <v>28</v>
      </c>
      <c r="H1012">
        <v>12</v>
      </c>
      <c r="I1012">
        <v>6</v>
      </c>
      <c r="K1012">
        <v>1</v>
      </c>
      <c r="AF1012">
        <v>88</v>
      </c>
      <c r="AG1012" t="s">
        <v>1240</v>
      </c>
    </row>
    <row r="1013" spans="1:33" x14ac:dyDescent="0.3">
      <c r="A1013">
        <v>1</v>
      </c>
      <c r="C1013" t="s">
        <v>1468</v>
      </c>
      <c r="E1013">
        <v>10</v>
      </c>
      <c r="F1013">
        <v>19</v>
      </c>
      <c r="G1013">
        <v>15</v>
      </c>
      <c r="AF1013">
        <v>44</v>
      </c>
      <c r="AG1013" t="s">
        <v>1240</v>
      </c>
    </row>
    <row r="1014" spans="1:33" x14ac:dyDescent="0.3">
      <c r="A1014">
        <v>1</v>
      </c>
      <c r="C1014" t="s">
        <v>1469</v>
      </c>
      <c r="E1014">
        <v>23</v>
      </c>
      <c r="F1014">
        <v>28</v>
      </c>
      <c r="G1014">
        <v>21</v>
      </c>
      <c r="H1014">
        <v>15</v>
      </c>
      <c r="I1014">
        <v>8</v>
      </c>
      <c r="AF1014">
        <v>95</v>
      </c>
      <c r="AG1014" t="s">
        <v>1240</v>
      </c>
    </row>
    <row r="1015" spans="1:33" x14ac:dyDescent="0.3">
      <c r="A1015">
        <v>1</v>
      </c>
      <c r="C1015" t="s">
        <v>1470</v>
      </c>
      <c r="E1015">
        <v>35</v>
      </c>
      <c r="F1015">
        <v>92</v>
      </c>
      <c r="G1015">
        <v>109</v>
      </c>
      <c r="H1015">
        <v>79</v>
      </c>
      <c r="I1015">
        <v>61</v>
      </c>
      <c r="J1015">
        <v>47</v>
      </c>
      <c r="L1015">
        <v>4</v>
      </c>
      <c r="AF1015">
        <v>427</v>
      </c>
      <c r="AG1015" t="s">
        <v>1240</v>
      </c>
    </row>
    <row r="1016" spans="1:33" x14ac:dyDescent="0.3">
      <c r="A1016">
        <v>1</v>
      </c>
      <c r="C1016" t="s">
        <v>1471</v>
      </c>
      <c r="E1016">
        <v>28</v>
      </c>
      <c r="F1016">
        <v>55</v>
      </c>
      <c r="G1016">
        <v>89</v>
      </c>
      <c r="H1016">
        <v>126</v>
      </c>
      <c r="I1016">
        <v>113</v>
      </c>
      <c r="J1016">
        <v>62</v>
      </c>
      <c r="K1016">
        <v>37</v>
      </c>
      <c r="L1016">
        <v>39</v>
      </c>
      <c r="AF1016">
        <v>549</v>
      </c>
      <c r="AG1016" t="s">
        <v>1240</v>
      </c>
    </row>
    <row r="1017" spans="1:33" x14ac:dyDescent="0.3">
      <c r="A1017">
        <v>1</v>
      </c>
      <c r="C1017" t="s">
        <v>1472</v>
      </c>
      <c r="E1017">
        <v>1</v>
      </c>
      <c r="F1017">
        <v>1</v>
      </c>
      <c r="H1017">
        <v>2</v>
      </c>
      <c r="J1017">
        <v>3</v>
      </c>
      <c r="K1017">
        <v>3</v>
      </c>
      <c r="L1017">
        <v>3</v>
      </c>
      <c r="AF1017">
        <v>13</v>
      </c>
      <c r="AG1017" t="s">
        <v>1240</v>
      </c>
    </row>
    <row r="1018" spans="1:33" x14ac:dyDescent="0.3">
      <c r="A1018">
        <v>1</v>
      </c>
      <c r="C1018" t="s">
        <v>1473</v>
      </c>
      <c r="E1018">
        <v>7</v>
      </c>
      <c r="F1018">
        <v>12</v>
      </c>
      <c r="G1018">
        <v>13</v>
      </c>
      <c r="H1018">
        <v>14</v>
      </c>
      <c r="I1018">
        <v>12</v>
      </c>
      <c r="J1018">
        <v>8</v>
      </c>
      <c r="K1018">
        <v>7</v>
      </c>
      <c r="L1018">
        <v>3</v>
      </c>
      <c r="AF1018">
        <v>76</v>
      </c>
      <c r="AG1018" t="s">
        <v>1240</v>
      </c>
    </row>
    <row r="1019" spans="1:33" x14ac:dyDescent="0.3">
      <c r="A1019">
        <v>1</v>
      </c>
      <c r="C1019" t="s">
        <v>1474</v>
      </c>
      <c r="E1019">
        <v>1</v>
      </c>
      <c r="G1019">
        <v>4</v>
      </c>
      <c r="H1019">
        <v>9</v>
      </c>
      <c r="I1019">
        <v>2</v>
      </c>
      <c r="J1019">
        <v>1</v>
      </c>
      <c r="AF1019">
        <v>17</v>
      </c>
      <c r="AG1019" t="s">
        <v>1240</v>
      </c>
    </row>
    <row r="1020" spans="1:33" x14ac:dyDescent="0.3">
      <c r="A1020">
        <v>1</v>
      </c>
      <c r="C1020" t="s">
        <v>1475</v>
      </c>
      <c r="G1020">
        <v>1</v>
      </c>
      <c r="I1020">
        <v>4</v>
      </c>
      <c r="J1020">
        <v>5</v>
      </c>
      <c r="K1020">
        <v>2</v>
      </c>
      <c r="L1020">
        <v>5</v>
      </c>
      <c r="AF1020">
        <v>17</v>
      </c>
      <c r="AG1020" t="s">
        <v>1240</v>
      </c>
    </row>
    <row r="1021" spans="1:33" x14ac:dyDescent="0.3">
      <c r="A1021">
        <v>1</v>
      </c>
      <c r="C1021" t="s">
        <v>1476</v>
      </c>
      <c r="E1021">
        <v>29</v>
      </c>
      <c r="F1021">
        <v>32</v>
      </c>
      <c r="G1021">
        <v>26</v>
      </c>
      <c r="H1021">
        <v>2</v>
      </c>
      <c r="AF1021">
        <v>89</v>
      </c>
      <c r="AG1021" t="s">
        <v>1240</v>
      </c>
    </row>
    <row r="1022" spans="1:33" x14ac:dyDescent="0.3">
      <c r="A1022">
        <v>1</v>
      </c>
      <c r="C1022" t="s">
        <v>1477</v>
      </c>
      <c r="E1022">
        <v>10</v>
      </c>
      <c r="F1022">
        <v>4</v>
      </c>
      <c r="AF1022">
        <v>14</v>
      </c>
      <c r="AG1022" t="s">
        <v>1240</v>
      </c>
    </row>
    <row r="1023" spans="1:33" x14ac:dyDescent="0.3">
      <c r="A1023">
        <v>1</v>
      </c>
      <c r="C1023" t="s">
        <v>1478</v>
      </c>
      <c r="E1023">
        <v>2</v>
      </c>
      <c r="G1023">
        <v>3</v>
      </c>
      <c r="AF1023">
        <v>5</v>
      </c>
      <c r="AG1023" t="s">
        <v>1240</v>
      </c>
    </row>
    <row r="1024" spans="1:33" x14ac:dyDescent="0.3">
      <c r="A1024">
        <v>1</v>
      </c>
      <c r="C1024" t="s">
        <v>1648</v>
      </c>
      <c r="J1024">
        <v>1</v>
      </c>
      <c r="AF1024">
        <v>1</v>
      </c>
      <c r="AG1024" t="s">
        <v>1240</v>
      </c>
    </row>
    <row r="1025" spans="1:33" x14ac:dyDescent="0.3">
      <c r="A1025">
        <v>1</v>
      </c>
      <c r="C1025" t="s">
        <v>1479</v>
      </c>
      <c r="E1025">
        <v>36</v>
      </c>
      <c r="F1025">
        <v>64</v>
      </c>
      <c r="G1025">
        <v>44</v>
      </c>
      <c r="H1025">
        <v>32</v>
      </c>
      <c r="I1025">
        <v>11</v>
      </c>
      <c r="AF1025">
        <v>187</v>
      </c>
      <c r="AG1025" t="s">
        <v>1240</v>
      </c>
    </row>
    <row r="1026" spans="1:33" x14ac:dyDescent="0.3">
      <c r="A1026">
        <v>1</v>
      </c>
      <c r="C1026" t="s">
        <v>1480</v>
      </c>
      <c r="E1026">
        <v>17</v>
      </c>
      <c r="F1026">
        <v>38</v>
      </c>
      <c r="G1026">
        <v>40</v>
      </c>
      <c r="H1026">
        <v>35</v>
      </c>
      <c r="I1026">
        <v>32</v>
      </c>
      <c r="J1026">
        <v>30</v>
      </c>
      <c r="K1026">
        <v>8</v>
      </c>
      <c r="L1026">
        <v>12</v>
      </c>
      <c r="AF1026">
        <v>212</v>
      </c>
      <c r="AG1026" t="s">
        <v>1240</v>
      </c>
    </row>
    <row r="1027" spans="1:33" x14ac:dyDescent="0.3">
      <c r="A1027">
        <v>1</v>
      </c>
      <c r="C1027" t="s">
        <v>1481</v>
      </c>
      <c r="E1027">
        <v>6</v>
      </c>
      <c r="F1027">
        <v>8</v>
      </c>
      <c r="G1027">
        <v>5</v>
      </c>
      <c r="H1027">
        <v>1</v>
      </c>
      <c r="L1027">
        <v>1</v>
      </c>
      <c r="AF1027">
        <v>21</v>
      </c>
      <c r="AG1027" t="s">
        <v>1240</v>
      </c>
    </row>
    <row r="1028" spans="1:33" x14ac:dyDescent="0.3">
      <c r="A1028">
        <v>1</v>
      </c>
      <c r="C1028" t="s">
        <v>1482</v>
      </c>
      <c r="E1028">
        <v>12</v>
      </c>
      <c r="F1028">
        <v>4</v>
      </c>
      <c r="G1028">
        <v>11</v>
      </c>
      <c r="AF1028">
        <v>27</v>
      </c>
      <c r="AG1028" t="s">
        <v>1240</v>
      </c>
    </row>
    <row r="1029" spans="1:33" x14ac:dyDescent="0.3">
      <c r="A1029">
        <v>1</v>
      </c>
      <c r="C1029" t="s">
        <v>1483</v>
      </c>
      <c r="E1029">
        <v>2</v>
      </c>
      <c r="F1029">
        <v>3</v>
      </c>
      <c r="AF1029">
        <v>5</v>
      </c>
      <c r="AG1029" t="s">
        <v>1240</v>
      </c>
    </row>
    <row r="1030" spans="1:33" x14ac:dyDescent="0.3">
      <c r="A1030">
        <v>1</v>
      </c>
      <c r="C1030" t="s">
        <v>1484</v>
      </c>
      <c r="F1030">
        <v>3</v>
      </c>
      <c r="AF1030">
        <v>3</v>
      </c>
      <c r="AG1030" t="s">
        <v>1240</v>
      </c>
    </row>
    <row r="1031" spans="1:33" x14ac:dyDescent="0.3">
      <c r="A1031">
        <v>1</v>
      </c>
      <c r="C1031" t="s">
        <v>1485</v>
      </c>
      <c r="E1031">
        <v>20</v>
      </c>
      <c r="F1031">
        <v>79</v>
      </c>
      <c r="G1031">
        <v>95</v>
      </c>
      <c r="H1031">
        <v>104</v>
      </c>
      <c r="I1031">
        <v>85</v>
      </c>
      <c r="J1031">
        <v>80</v>
      </c>
      <c r="K1031">
        <v>9</v>
      </c>
      <c r="L1031">
        <v>9</v>
      </c>
      <c r="AF1031">
        <v>481</v>
      </c>
      <c r="AG1031" t="s">
        <v>1240</v>
      </c>
    </row>
    <row r="1032" spans="1:33" x14ac:dyDescent="0.3">
      <c r="A1032">
        <v>1</v>
      </c>
      <c r="C1032" t="s">
        <v>1486</v>
      </c>
      <c r="E1032">
        <v>6</v>
      </c>
      <c r="F1032">
        <v>2</v>
      </c>
      <c r="G1032">
        <v>9</v>
      </c>
      <c r="K1032">
        <v>4</v>
      </c>
      <c r="AF1032">
        <v>21</v>
      </c>
      <c r="AG1032" t="s">
        <v>1240</v>
      </c>
    </row>
    <row r="1033" spans="1:33" x14ac:dyDescent="0.3">
      <c r="A1033">
        <v>1</v>
      </c>
      <c r="C1033" t="s">
        <v>1487</v>
      </c>
      <c r="E1033">
        <v>1</v>
      </c>
      <c r="AF1033">
        <v>1</v>
      </c>
      <c r="AG1033" t="s">
        <v>1240</v>
      </c>
    </row>
    <row r="1034" spans="1:33" x14ac:dyDescent="0.3">
      <c r="A1034">
        <v>1</v>
      </c>
      <c r="C1034" t="s">
        <v>1488</v>
      </c>
      <c r="E1034">
        <v>9</v>
      </c>
      <c r="F1034">
        <v>74</v>
      </c>
      <c r="G1034">
        <v>84</v>
      </c>
      <c r="H1034">
        <v>101</v>
      </c>
      <c r="I1034">
        <v>91</v>
      </c>
      <c r="J1034">
        <v>9</v>
      </c>
      <c r="K1034">
        <v>4</v>
      </c>
      <c r="L1034">
        <v>16</v>
      </c>
      <c r="AF1034">
        <v>388</v>
      </c>
      <c r="AG1034" t="s">
        <v>1240</v>
      </c>
    </row>
    <row r="1035" spans="1:33" x14ac:dyDescent="0.3">
      <c r="A1035">
        <v>1</v>
      </c>
      <c r="C1035" t="s">
        <v>1489</v>
      </c>
      <c r="H1035">
        <v>28</v>
      </c>
      <c r="I1035">
        <v>26</v>
      </c>
      <c r="J1035">
        <v>43</v>
      </c>
      <c r="K1035">
        <v>78</v>
      </c>
      <c r="L1035">
        <v>96</v>
      </c>
      <c r="M1035">
        <v>97</v>
      </c>
      <c r="N1035">
        <v>68</v>
      </c>
      <c r="O1035">
        <v>45</v>
      </c>
      <c r="P1035">
        <v>45</v>
      </c>
      <c r="AF1035">
        <v>526</v>
      </c>
      <c r="AG1035" t="s">
        <v>1240</v>
      </c>
    </row>
    <row r="1036" spans="1:33" x14ac:dyDescent="0.3">
      <c r="A1036">
        <v>1</v>
      </c>
      <c r="C1036" t="s">
        <v>1490</v>
      </c>
      <c r="L1036">
        <v>5</v>
      </c>
      <c r="M1036">
        <v>12</v>
      </c>
      <c r="AF1036">
        <v>17</v>
      </c>
      <c r="AG1036" t="s">
        <v>1240</v>
      </c>
    </row>
    <row r="1037" spans="1:33" x14ac:dyDescent="0.3">
      <c r="A1037">
        <v>1</v>
      </c>
      <c r="C1037" t="s">
        <v>1491</v>
      </c>
      <c r="J1037">
        <v>3</v>
      </c>
      <c r="K1037">
        <v>87</v>
      </c>
      <c r="L1037">
        <v>123</v>
      </c>
      <c r="M1037">
        <v>114</v>
      </c>
      <c r="N1037">
        <v>102</v>
      </c>
      <c r="O1037">
        <v>77</v>
      </c>
      <c r="P1037">
        <v>75</v>
      </c>
      <c r="AF1037">
        <v>581</v>
      </c>
      <c r="AG1037" t="s">
        <v>1240</v>
      </c>
    </row>
    <row r="1038" spans="1:33" x14ac:dyDescent="0.3">
      <c r="A1038">
        <v>1</v>
      </c>
      <c r="C1038" t="s">
        <v>1492</v>
      </c>
      <c r="H1038">
        <v>7</v>
      </c>
      <c r="I1038">
        <v>3</v>
      </c>
      <c r="J1038">
        <v>20</v>
      </c>
      <c r="K1038">
        <v>21</v>
      </c>
      <c r="L1038">
        <v>56</v>
      </c>
      <c r="M1038">
        <v>55</v>
      </c>
      <c r="N1038">
        <v>44</v>
      </c>
      <c r="O1038">
        <v>13</v>
      </c>
      <c r="P1038">
        <v>16</v>
      </c>
      <c r="AF1038">
        <v>235</v>
      </c>
      <c r="AG1038" t="s">
        <v>1240</v>
      </c>
    </row>
    <row r="1039" spans="1:33" x14ac:dyDescent="0.3">
      <c r="A1039">
        <v>1</v>
      </c>
      <c r="C1039" t="s">
        <v>1493</v>
      </c>
      <c r="H1039">
        <v>11</v>
      </c>
      <c r="I1039">
        <v>6</v>
      </c>
      <c r="J1039">
        <v>23</v>
      </c>
      <c r="K1039">
        <v>27</v>
      </c>
      <c r="L1039">
        <v>45</v>
      </c>
      <c r="M1039">
        <v>54</v>
      </c>
      <c r="N1039">
        <v>37</v>
      </c>
      <c r="O1039">
        <v>30</v>
      </c>
      <c r="P1039">
        <v>15</v>
      </c>
      <c r="AF1039">
        <v>248</v>
      </c>
      <c r="AG1039" t="s">
        <v>1240</v>
      </c>
    </row>
    <row r="1040" spans="1:33" x14ac:dyDescent="0.3">
      <c r="A1040">
        <v>1</v>
      </c>
      <c r="C1040" t="s">
        <v>1494</v>
      </c>
      <c r="J1040">
        <v>2</v>
      </c>
      <c r="AF1040">
        <v>2</v>
      </c>
      <c r="AG1040" t="s">
        <v>1240</v>
      </c>
    </row>
    <row r="1041" spans="1:33" x14ac:dyDescent="0.3">
      <c r="A1041">
        <v>1</v>
      </c>
      <c r="C1041" t="s">
        <v>1495</v>
      </c>
      <c r="H1041">
        <v>7</v>
      </c>
      <c r="I1041">
        <v>2</v>
      </c>
      <c r="J1041">
        <v>7</v>
      </c>
      <c r="K1041">
        <v>16</v>
      </c>
      <c r="L1041">
        <v>31</v>
      </c>
      <c r="M1041">
        <v>34</v>
      </c>
      <c r="N1041">
        <v>24</v>
      </c>
      <c r="O1041">
        <v>12</v>
      </c>
      <c r="P1041">
        <v>15</v>
      </c>
      <c r="AF1041">
        <v>148</v>
      </c>
      <c r="AG1041" t="s">
        <v>1240</v>
      </c>
    </row>
    <row r="1042" spans="1:33" x14ac:dyDescent="0.3">
      <c r="A1042">
        <v>1</v>
      </c>
      <c r="C1042" t="s">
        <v>1496</v>
      </c>
      <c r="H1042">
        <v>12</v>
      </c>
      <c r="I1042">
        <v>10</v>
      </c>
      <c r="J1042">
        <v>24</v>
      </c>
      <c r="K1042">
        <v>41</v>
      </c>
      <c r="L1042">
        <v>56</v>
      </c>
      <c r="M1042">
        <v>65</v>
      </c>
      <c r="N1042">
        <v>41</v>
      </c>
      <c r="O1042">
        <v>21</v>
      </c>
      <c r="P1042">
        <v>16</v>
      </c>
      <c r="AF1042">
        <v>286</v>
      </c>
      <c r="AG1042" t="s">
        <v>1240</v>
      </c>
    </row>
    <row r="1043" spans="1:33" x14ac:dyDescent="0.3">
      <c r="A1043">
        <v>1</v>
      </c>
      <c r="C1043" t="s">
        <v>1497</v>
      </c>
      <c r="H1043">
        <v>4</v>
      </c>
      <c r="AF1043">
        <v>4</v>
      </c>
      <c r="AG1043" t="s">
        <v>1240</v>
      </c>
    </row>
    <row r="1044" spans="1:33" x14ac:dyDescent="0.3">
      <c r="A1044">
        <v>1</v>
      </c>
      <c r="C1044" t="s">
        <v>1498</v>
      </c>
      <c r="J1044">
        <v>2</v>
      </c>
      <c r="K1044">
        <v>7</v>
      </c>
      <c r="L1044">
        <v>6</v>
      </c>
      <c r="M1044">
        <v>6</v>
      </c>
      <c r="N1044">
        <v>3</v>
      </c>
      <c r="O1044">
        <v>3</v>
      </c>
      <c r="AF1044">
        <v>27</v>
      </c>
      <c r="AG1044" t="s">
        <v>1240</v>
      </c>
    </row>
    <row r="1045" spans="1:33" x14ac:dyDescent="0.3">
      <c r="A1045">
        <v>1</v>
      </c>
      <c r="C1045" t="s">
        <v>1499</v>
      </c>
      <c r="H1045">
        <v>15</v>
      </c>
      <c r="I1045">
        <v>15</v>
      </c>
      <c r="J1045">
        <v>19</v>
      </c>
      <c r="K1045">
        <v>39</v>
      </c>
      <c r="L1045">
        <v>40</v>
      </c>
      <c r="M1045">
        <v>36</v>
      </c>
      <c r="N1045">
        <v>25</v>
      </c>
      <c r="O1045">
        <v>24</v>
      </c>
      <c r="P1045">
        <v>15</v>
      </c>
      <c r="AF1045">
        <v>228</v>
      </c>
      <c r="AG1045" t="s">
        <v>1240</v>
      </c>
    </row>
    <row r="1046" spans="1:33" x14ac:dyDescent="0.3">
      <c r="A1046">
        <v>1</v>
      </c>
      <c r="C1046" t="s">
        <v>1500</v>
      </c>
      <c r="K1046">
        <v>12</v>
      </c>
      <c r="L1046">
        <v>8</v>
      </c>
      <c r="M1046">
        <v>10</v>
      </c>
      <c r="N1046">
        <v>11</v>
      </c>
      <c r="O1046">
        <v>11</v>
      </c>
      <c r="P1046">
        <v>10</v>
      </c>
      <c r="Q1046">
        <v>9</v>
      </c>
      <c r="R1046">
        <v>10</v>
      </c>
      <c r="S1046">
        <v>6</v>
      </c>
      <c r="T1046">
        <v>5</v>
      </c>
      <c r="AF1046">
        <v>92</v>
      </c>
      <c r="AG1046" t="s">
        <v>1240</v>
      </c>
    </row>
    <row r="1047" spans="1:33" x14ac:dyDescent="0.3">
      <c r="A1047">
        <v>1</v>
      </c>
      <c r="C1047" t="s">
        <v>1501</v>
      </c>
      <c r="J1047">
        <v>1</v>
      </c>
      <c r="K1047">
        <v>4</v>
      </c>
      <c r="S1047">
        <v>1</v>
      </c>
      <c r="AF1047">
        <v>6</v>
      </c>
      <c r="AG1047" t="s">
        <v>1240</v>
      </c>
    </row>
    <row r="1048" spans="1:33" x14ac:dyDescent="0.3">
      <c r="A1048">
        <v>1</v>
      </c>
      <c r="C1048" t="s">
        <v>1502</v>
      </c>
      <c r="K1048">
        <v>3</v>
      </c>
      <c r="L1048">
        <v>2</v>
      </c>
      <c r="M1048">
        <v>5</v>
      </c>
      <c r="O1048">
        <v>5</v>
      </c>
      <c r="Q1048">
        <v>1</v>
      </c>
      <c r="AF1048">
        <v>16</v>
      </c>
      <c r="AG1048" t="s">
        <v>1240</v>
      </c>
    </row>
    <row r="1049" spans="1:33" x14ac:dyDescent="0.3">
      <c r="A1049">
        <v>1</v>
      </c>
      <c r="C1049" t="s">
        <v>1503</v>
      </c>
      <c r="J1049">
        <v>9</v>
      </c>
      <c r="K1049">
        <v>29</v>
      </c>
      <c r="L1049">
        <v>24</v>
      </c>
      <c r="M1049">
        <v>40</v>
      </c>
      <c r="N1049">
        <v>38</v>
      </c>
      <c r="O1049">
        <v>34</v>
      </c>
      <c r="P1049">
        <v>21</v>
      </c>
      <c r="Q1049">
        <v>19</v>
      </c>
      <c r="R1049">
        <v>25</v>
      </c>
      <c r="S1049">
        <v>15</v>
      </c>
      <c r="T1049">
        <v>11</v>
      </c>
      <c r="AF1049">
        <v>265</v>
      </c>
      <c r="AG1049" t="s">
        <v>1240</v>
      </c>
    </row>
    <row r="1050" spans="1:33" x14ac:dyDescent="0.3">
      <c r="A1050">
        <v>1</v>
      </c>
      <c r="C1050" t="s">
        <v>1504</v>
      </c>
      <c r="K1050">
        <v>17</v>
      </c>
      <c r="L1050">
        <v>15</v>
      </c>
      <c r="M1050">
        <v>18</v>
      </c>
      <c r="N1050">
        <v>19</v>
      </c>
      <c r="O1050">
        <v>22</v>
      </c>
      <c r="P1050">
        <v>16</v>
      </c>
      <c r="Q1050">
        <v>16</v>
      </c>
      <c r="R1050">
        <v>19</v>
      </c>
      <c r="S1050">
        <v>11</v>
      </c>
      <c r="T1050">
        <v>12</v>
      </c>
      <c r="AF1050">
        <v>165</v>
      </c>
      <c r="AG1050" t="s">
        <v>1240</v>
      </c>
    </row>
    <row r="1051" spans="1:33" x14ac:dyDescent="0.3">
      <c r="A1051">
        <v>1</v>
      </c>
      <c r="C1051" t="s">
        <v>1505</v>
      </c>
      <c r="K1051">
        <v>3</v>
      </c>
      <c r="M1051">
        <v>5</v>
      </c>
      <c r="O1051">
        <v>5</v>
      </c>
      <c r="P1051">
        <v>1</v>
      </c>
      <c r="AF1051">
        <v>14</v>
      </c>
      <c r="AG1051" t="s">
        <v>1240</v>
      </c>
    </row>
    <row r="1052" spans="1:33" x14ac:dyDescent="0.3">
      <c r="A1052">
        <v>1</v>
      </c>
      <c r="C1052" t="s">
        <v>1506</v>
      </c>
      <c r="J1052">
        <v>4</v>
      </c>
      <c r="K1052">
        <v>13</v>
      </c>
      <c r="L1052">
        <v>11</v>
      </c>
      <c r="M1052">
        <v>19</v>
      </c>
      <c r="N1052">
        <v>19</v>
      </c>
      <c r="O1052">
        <v>16</v>
      </c>
      <c r="P1052">
        <v>13</v>
      </c>
      <c r="Q1052">
        <v>13</v>
      </c>
      <c r="R1052">
        <v>12</v>
      </c>
      <c r="S1052">
        <v>8</v>
      </c>
      <c r="T1052">
        <v>7</v>
      </c>
      <c r="AF1052">
        <v>135</v>
      </c>
      <c r="AG1052" t="s">
        <v>1240</v>
      </c>
    </row>
    <row r="1053" spans="1:33" x14ac:dyDescent="0.3">
      <c r="A1053">
        <v>1</v>
      </c>
      <c r="C1053" t="s">
        <v>1507</v>
      </c>
      <c r="K1053">
        <v>9</v>
      </c>
      <c r="L1053">
        <v>7</v>
      </c>
      <c r="M1053">
        <v>11</v>
      </c>
      <c r="N1053">
        <v>9</v>
      </c>
      <c r="O1053">
        <v>12</v>
      </c>
      <c r="P1053">
        <v>9</v>
      </c>
      <c r="Q1053">
        <v>10</v>
      </c>
      <c r="R1053">
        <v>9</v>
      </c>
      <c r="S1053">
        <v>7</v>
      </c>
      <c r="T1053">
        <v>5</v>
      </c>
      <c r="AF1053">
        <v>88</v>
      </c>
      <c r="AG1053" t="s">
        <v>1240</v>
      </c>
    </row>
    <row r="1054" spans="1:33" x14ac:dyDescent="0.3">
      <c r="A1054">
        <v>1</v>
      </c>
      <c r="C1054" t="s">
        <v>1508</v>
      </c>
      <c r="M1054">
        <v>11</v>
      </c>
      <c r="N1054">
        <v>10</v>
      </c>
      <c r="O1054">
        <v>11</v>
      </c>
      <c r="P1054">
        <v>25</v>
      </c>
      <c r="Q1054">
        <v>26</v>
      </c>
      <c r="R1054">
        <v>24</v>
      </c>
      <c r="S1054">
        <v>26</v>
      </c>
      <c r="T1054">
        <v>9</v>
      </c>
      <c r="AF1054">
        <v>142</v>
      </c>
      <c r="AG1054" t="s">
        <v>1240</v>
      </c>
    </row>
    <row r="1055" spans="1:33" x14ac:dyDescent="0.3">
      <c r="A1055">
        <v>1</v>
      </c>
      <c r="C1055" t="s">
        <v>1509</v>
      </c>
      <c r="Q1055">
        <v>6</v>
      </c>
      <c r="R1055">
        <v>6</v>
      </c>
      <c r="S1055">
        <v>8</v>
      </c>
      <c r="T1055">
        <v>1</v>
      </c>
      <c r="AF1055">
        <v>21</v>
      </c>
      <c r="AG1055" t="s">
        <v>1240</v>
      </c>
    </row>
    <row r="1056" spans="1:33" x14ac:dyDescent="0.3">
      <c r="A1056">
        <v>1</v>
      </c>
      <c r="C1056" t="s">
        <v>1510</v>
      </c>
      <c r="G1056">
        <v>1</v>
      </c>
      <c r="H1056">
        <v>1</v>
      </c>
      <c r="I1056">
        <v>1</v>
      </c>
      <c r="J1056">
        <v>2</v>
      </c>
      <c r="K1056">
        <v>1</v>
      </c>
      <c r="L1056">
        <v>2</v>
      </c>
      <c r="M1056">
        <v>4</v>
      </c>
      <c r="N1056">
        <v>2</v>
      </c>
      <c r="O1056">
        <v>1</v>
      </c>
      <c r="P1056">
        <v>2</v>
      </c>
      <c r="AF1056">
        <v>17</v>
      </c>
      <c r="AG1056" t="s">
        <v>1240</v>
      </c>
    </row>
    <row r="1057" spans="1:33" x14ac:dyDescent="0.3">
      <c r="A1057">
        <v>1</v>
      </c>
      <c r="C1057" t="s">
        <v>1511</v>
      </c>
      <c r="F1057">
        <v>7</v>
      </c>
      <c r="G1057">
        <v>6</v>
      </c>
      <c r="H1057">
        <v>8</v>
      </c>
      <c r="I1057">
        <v>7</v>
      </c>
      <c r="J1057">
        <v>7</v>
      </c>
      <c r="K1057">
        <v>10</v>
      </c>
      <c r="L1057">
        <v>11</v>
      </c>
      <c r="M1057">
        <v>5</v>
      </c>
      <c r="N1057">
        <v>6</v>
      </c>
      <c r="O1057">
        <v>4</v>
      </c>
      <c r="P1057">
        <v>5</v>
      </c>
      <c r="AF1057">
        <v>76</v>
      </c>
      <c r="AG1057" t="s">
        <v>1240</v>
      </c>
    </row>
    <row r="1058" spans="1:33" x14ac:dyDescent="0.3">
      <c r="A1058">
        <v>1</v>
      </c>
      <c r="C1058" t="s">
        <v>1512</v>
      </c>
      <c r="G1058">
        <v>3</v>
      </c>
      <c r="H1058">
        <v>2</v>
      </c>
      <c r="I1058">
        <v>1</v>
      </c>
      <c r="J1058">
        <v>1</v>
      </c>
      <c r="AF1058">
        <v>7</v>
      </c>
      <c r="AG1058" t="s">
        <v>1240</v>
      </c>
    </row>
    <row r="1059" spans="1:33" x14ac:dyDescent="0.3">
      <c r="A1059">
        <v>1</v>
      </c>
      <c r="C1059" t="s">
        <v>1513</v>
      </c>
      <c r="F1059">
        <v>8</v>
      </c>
      <c r="G1059">
        <v>8</v>
      </c>
      <c r="H1059">
        <v>22</v>
      </c>
      <c r="I1059">
        <v>21</v>
      </c>
      <c r="J1059">
        <v>22</v>
      </c>
      <c r="K1059">
        <v>28</v>
      </c>
      <c r="L1059">
        <v>22</v>
      </c>
      <c r="M1059">
        <v>18</v>
      </c>
      <c r="N1059">
        <v>12</v>
      </c>
      <c r="O1059">
        <v>12</v>
      </c>
      <c r="P1059">
        <v>11</v>
      </c>
      <c r="AF1059">
        <v>184</v>
      </c>
      <c r="AG1059" t="s">
        <v>1240</v>
      </c>
    </row>
    <row r="1060" spans="1:33" x14ac:dyDescent="0.3">
      <c r="A1060">
        <v>1</v>
      </c>
      <c r="C1060" t="s">
        <v>1514</v>
      </c>
      <c r="F1060">
        <v>2</v>
      </c>
      <c r="H1060">
        <v>6</v>
      </c>
      <c r="P1060">
        <v>1</v>
      </c>
      <c r="AF1060">
        <v>9</v>
      </c>
      <c r="AG1060" t="s">
        <v>1240</v>
      </c>
    </row>
    <row r="1061" spans="1:33" x14ac:dyDescent="0.3">
      <c r="A1061">
        <v>1</v>
      </c>
      <c r="C1061" t="s">
        <v>1515</v>
      </c>
      <c r="F1061">
        <v>1</v>
      </c>
      <c r="G1061">
        <v>2</v>
      </c>
      <c r="H1061">
        <v>4</v>
      </c>
      <c r="I1061">
        <v>6</v>
      </c>
      <c r="J1061">
        <v>10</v>
      </c>
      <c r="K1061">
        <v>4</v>
      </c>
      <c r="L1061">
        <v>5</v>
      </c>
      <c r="M1061">
        <v>4</v>
      </c>
      <c r="N1061">
        <v>1</v>
      </c>
      <c r="P1061">
        <v>1</v>
      </c>
      <c r="AF1061">
        <v>38</v>
      </c>
      <c r="AG1061" t="s">
        <v>1240</v>
      </c>
    </row>
    <row r="1062" spans="1:33" x14ac:dyDescent="0.3">
      <c r="A1062">
        <v>1</v>
      </c>
      <c r="C1062" t="s">
        <v>1516</v>
      </c>
      <c r="G1062">
        <v>1</v>
      </c>
      <c r="H1062">
        <v>1</v>
      </c>
      <c r="J1062">
        <v>4</v>
      </c>
      <c r="K1062">
        <v>4</v>
      </c>
      <c r="L1062">
        <v>6</v>
      </c>
      <c r="M1062">
        <v>6</v>
      </c>
      <c r="N1062">
        <v>6</v>
      </c>
      <c r="O1062">
        <v>3</v>
      </c>
      <c r="P1062">
        <v>3</v>
      </c>
      <c r="S1062">
        <v>1</v>
      </c>
      <c r="T1062">
        <v>1</v>
      </c>
      <c r="AF1062">
        <v>36</v>
      </c>
      <c r="AG1062" t="s">
        <v>1240</v>
      </c>
    </row>
    <row r="1063" spans="1:33" x14ac:dyDescent="0.3">
      <c r="A1063">
        <v>1</v>
      </c>
      <c r="C1063" t="s">
        <v>1517</v>
      </c>
      <c r="K1063">
        <v>1</v>
      </c>
      <c r="N1063">
        <v>1</v>
      </c>
      <c r="O1063">
        <v>1</v>
      </c>
      <c r="P1063">
        <v>1</v>
      </c>
      <c r="S1063">
        <v>1</v>
      </c>
      <c r="T1063">
        <v>1</v>
      </c>
      <c r="AF1063">
        <v>6</v>
      </c>
      <c r="AG1063" t="s">
        <v>1240</v>
      </c>
    </row>
    <row r="1064" spans="1:33" x14ac:dyDescent="0.3">
      <c r="A1064">
        <v>1</v>
      </c>
      <c r="C1064" t="s">
        <v>1518</v>
      </c>
      <c r="F1064">
        <v>6</v>
      </c>
      <c r="G1064">
        <v>6</v>
      </c>
      <c r="H1064">
        <v>12</v>
      </c>
      <c r="I1064">
        <v>15</v>
      </c>
      <c r="J1064">
        <v>17</v>
      </c>
      <c r="K1064">
        <v>14</v>
      </c>
      <c r="L1064">
        <v>19</v>
      </c>
      <c r="M1064">
        <v>16</v>
      </c>
      <c r="N1064">
        <v>11</v>
      </c>
      <c r="O1064">
        <v>13</v>
      </c>
      <c r="P1064">
        <v>5</v>
      </c>
      <c r="Q1064">
        <v>4</v>
      </c>
      <c r="AF1064">
        <v>138</v>
      </c>
      <c r="AG1064" t="s">
        <v>1240</v>
      </c>
    </row>
    <row r="1065" spans="1:33" x14ac:dyDescent="0.3">
      <c r="A1065">
        <v>1</v>
      </c>
      <c r="C1065" t="s">
        <v>1519</v>
      </c>
      <c r="F1065">
        <v>15</v>
      </c>
      <c r="G1065">
        <v>20</v>
      </c>
      <c r="H1065">
        <v>32</v>
      </c>
      <c r="I1065">
        <v>34</v>
      </c>
      <c r="J1065">
        <v>38</v>
      </c>
      <c r="K1065">
        <v>23</v>
      </c>
      <c r="L1065">
        <v>22</v>
      </c>
      <c r="M1065">
        <v>16</v>
      </c>
      <c r="N1065">
        <v>7</v>
      </c>
      <c r="O1065">
        <v>15</v>
      </c>
      <c r="P1065">
        <v>16</v>
      </c>
      <c r="Q1065">
        <v>6</v>
      </c>
      <c r="R1065">
        <v>1</v>
      </c>
      <c r="S1065">
        <v>2</v>
      </c>
      <c r="T1065">
        <v>4</v>
      </c>
      <c r="AF1065">
        <v>251</v>
      </c>
      <c r="AG1065" t="s">
        <v>1240</v>
      </c>
    </row>
    <row r="1066" spans="1:33" x14ac:dyDescent="0.3">
      <c r="A1066">
        <v>1</v>
      </c>
      <c r="C1066" t="s">
        <v>1520</v>
      </c>
      <c r="F1066">
        <v>3</v>
      </c>
      <c r="G1066">
        <v>2</v>
      </c>
      <c r="H1066">
        <v>2</v>
      </c>
      <c r="J1066">
        <v>2</v>
      </c>
      <c r="M1066">
        <v>1</v>
      </c>
      <c r="N1066">
        <v>3</v>
      </c>
      <c r="S1066">
        <v>5</v>
      </c>
      <c r="T1066">
        <v>7</v>
      </c>
      <c r="AF1066">
        <v>25</v>
      </c>
      <c r="AG1066" t="s">
        <v>1240</v>
      </c>
    </row>
    <row r="1067" spans="1:33" x14ac:dyDescent="0.3">
      <c r="A1067">
        <v>1</v>
      </c>
      <c r="C1067" t="s">
        <v>1521</v>
      </c>
      <c r="I1067">
        <v>1</v>
      </c>
      <c r="AF1067">
        <v>1</v>
      </c>
      <c r="AG1067" t="s">
        <v>1240</v>
      </c>
    </row>
    <row r="1068" spans="1:33" x14ac:dyDescent="0.3">
      <c r="A1068">
        <v>1</v>
      </c>
      <c r="C1068" t="s">
        <v>1522</v>
      </c>
      <c r="F1068">
        <v>4</v>
      </c>
      <c r="G1068">
        <v>2</v>
      </c>
      <c r="H1068">
        <v>10</v>
      </c>
      <c r="I1068">
        <v>11</v>
      </c>
      <c r="J1068">
        <v>13</v>
      </c>
      <c r="K1068">
        <v>12</v>
      </c>
      <c r="L1068">
        <v>7</v>
      </c>
      <c r="M1068">
        <v>4</v>
      </c>
      <c r="N1068">
        <v>1</v>
      </c>
      <c r="O1068">
        <v>1</v>
      </c>
      <c r="AF1068">
        <v>65</v>
      </c>
      <c r="AG1068" t="s">
        <v>1240</v>
      </c>
    </row>
    <row r="1069" spans="1:33" x14ac:dyDescent="0.3">
      <c r="A1069">
        <v>1</v>
      </c>
      <c r="C1069" t="s">
        <v>1523</v>
      </c>
      <c r="F1069">
        <v>2</v>
      </c>
      <c r="G1069">
        <v>3</v>
      </c>
      <c r="H1069">
        <v>7</v>
      </c>
      <c r="I1069">
        <v>9</v>
      </c>
      <c r="J1069">
        <v>8</v>
      </c>
      <c r="K1069">
        <v>9</v>
      </c>
      <c r="L1069">
        <v>7</v>
      </c>
      <c r="M1069">
        <v>4</v>
      </c>
      <c r="N1069">
        <v>4</v>
      </c>
      <c r="O1069">
        <v>4</v>
      </c>
      <c r="P1069">
        <v>3</v>
      </c>
      <c r="Q1069">
        <v>3</v>
      </c>
      <c r="R1069">
        <v>3</v>
      </c>
      <c r="S1069">
        <v>1</v>
      </c>
      <c r="AF1069">
        <v>67</v>
      </c>
      <c r="AG1069" t="s">
        <v>1240</v>
      </c>
    </row>
    <row r="1070" spans="1:33" x14ac:dyDescent="0.3">
      <c r="A1070">
        <v>1</v>
      </c>
      <c r="C1070" t="s">
        <v>1524</v>
      </c>
      <c r="F1070">
        <v>7</v>
      </c>
      <c r="G1070">
        <v>13</v>
      </c>
      <c r="H1070">
        <v>28</v>
      </c>
      <c r="I1070">
        <v>26</v>
      </c>
      <c r="J1070">
        <v>28</v>
      </c>
      <c r="K1070">
        <v>26</v>
      </c>
      <c r="L1070">
        <v>25</v>
      </c>
      <c r="M1070">
        <v>15</v>
      </c>
      <c r="N1070">
        <v>10</v>
      </c>
      <c r="O1070">
        <v>12</v>
      </c>
      <c r="P1070">
        <v>10</v>
      </c>
      <c r="AF1070">
        <v>200</v>
      </c>
      <c r="AG1070" t="s">
        <v>1240</v>
      </c>
    </row>
    <row r="1071" spans="1:33" x14ac:dyDescent="0.3">
      <c r="A1071">
        <v>1</v>
      </c>
      <c r="C1071" t="s">
        <v>1525</v>
      </c>
      <c r="G1071">
        <v>2</v>
      </c>
      <c r="H1071">
        <v>16</v>
      </c>
      <c r="I1071">
        <v>19</v>
      </c>
      <c r="J1071">
        <v>22</v>
      </c>
      <c r="K1071">
        <v>27</v>
      </c>
      <c r="L1071">
        <v>16</v>
      </c>
      <c r="M1071">
        <v>9</v>
      </c>
      <c r="N1071">
        <v>9</v>
      </c>
      <c r="O1071">
        <v>4</v>
      </c>
      <c r="P1071">
        <v>7</v>
      </c>
      <c r="AF1071">
        <v>131</v>
      </c>
      <c r="AG1071" t="s">
        <v>1240</v>
      </c>
    </row>
    <row r="1072" spans="1:33" x14ac:dyDescent="0.3">
      <c r="A1072">
        <v>1</v>
      </c>
      <c r="C1072" t="s">
        <v>1526</v>
      </c>
      <c r="F1072">
        <v>3</v>
      </c>
      <c r="G1072">
        <v>3</v>
      </c>
      <c r="H1072">
        <v>4</v>
      </c>
      <c r="I1072">
        <v>1</v>
      </c>
      <c r="J1072">
        <v>1</v>
      </c>
      <c r="O1072">
        <v>1</v>
      </c>
      <c r="P1072">
        <v>1</v>
      </c>
      <c r="AF1072">
        <v>14</v>
      </c>
      <c r="AG1072" t="s">
        <v>1240</v>
      </c>
    </row>
    <row r="1073" spans="1:33" x14ac:dyDescent="0.3">
      <c r="A1073">
        <v>1</v>
      </c>
      <c r="C1073" t="s">
        <v>1527</v>
      </c>
      <c r="F1073">
        <v>1</v>
      </c>
      <c r="G1073">
        <v>1</v>
      </c>
      <c r="H1073">
        <v>4</v>
      </c>
      <c r="J1073">
        <v>1</v>
      </c>
      <c r="K1073">
        <v>1</v>
      </c>
      <c r="L1073">
        <v>1</v>
      </c>
      <c r="AF1073">
        <v>9</v>
      </c>
      <c r="AG1073" t="s">
        <v>1240</v>
      </c>
    </row>
    <row r="1074" spans="1:33" x14ac:dyDescent="0.3">
      <c r="A1074">
        <v>1</v>
      </c>
      <c r="C1074" t="s">
        <v>1528</v>
      </c>
      <c r="F1074">
        <v>3</v>
      </c>
      <c r="H1074">
        <v>3</v>
      </c>
      <c r="L1074">
        <v>1</v>
      </c>
      <c r="M1074">
        <v>1</v>
      </c>
      <c r="N1074">
        <v>1</v>
      </c>
      <c r="O1074">
        <v>1</v>
      </c>
      <c r="P1074">
        <v>1</v>
      </c>
      <c r="AF1074">
        <v>11</v>
      </c>
      <c r="AG1074" t="s">
        <v>1240</v>
      </c>
    </row>
    <row r="1075" spans="1:33" x14ac:dyDescent="0.3">
      <c r="A1075">
        <v>1</v>
      </c>
      <c r="C1075" t="s">
        <v>1529</v>
      </c>
      <c r="H1075">
        <v>6</v>
      </c>
      <c r="I1075">
        <v>6</v>
      </c>
      <c r="J1075">
        <v>8</v>
      </c>
      <c r="K1075">
        <v>4</v>
      </c>
      <c r="M1075">
        <v>2</v>
      </c>
      <c r="O1075">
        <v>1</v>
      </c>
      <c r="AF1075">
        <v>27</v>
      </c>
      <c r="AG1075" t="s">
        <v>1240</v>
      </c>
    </row>
    <row r="1076" spans="1:33" x14ac:dyDescent="0.3">
      <c r="A1076">
        <v>1</v>
      </c>
      <c r="C1076" t="s">
        <v>1647</v>
      </c>
      <c r="T1076">
        <v>2</v>
      </c>
      <c r="AF1076">
        <v>2</v>
      </c>
      <c r="AG1076" t="s">
        <v>1240</v>
      </c>
    </row>
    <row r="1077" spans="1:33" x14ac:dyDescent="0.3">
      <c r="A1077">
        <v>1</v>
      </c>
      <c r="C1077" t="s">
        <v>1530</v>
      </c>
      <c r="M1077">
        <v>1</v>
      </c>
      <c r="Q1077">
        <v>1</v>
      </c>
      <c r="S1077">
        <v>1</v>
      </c>
      <c r="AF1077">
        <v>3</v>
      </c>
      <c r="AG1077" t="s">
        <v>1240</v>
      </c>
    </row>
    <row r="1078" spans="1:33" x14ac:dyDescent="0.3">
      <c r="A1078">
        <v>1</v>
      </c>
      <c r="C1078" t="s">
        <v>1531</v>
      </c>
      <c r="F1078">
        <v>4</v>
      </c>
      <c r="G1078">
        <v>5</v>
      </c>
      <c r="H1078">
        <v>15</v>
      </c>
      <c r="I1078">
        <v>9</v>
      </c>
      <c r="J1078">
        <v>1</v>
      </c>
      <c r="K1078">
        <v>7</v>
      </c>
      <c r="L1078">
        <v>6</v>
      </c>
      <c r="M1078">
        <v>11</v>
      </c>
      <c r="O1078">
        <v>8</v>
      </c>
      <c r="P1078">
        <v>5</v>
      </c>
      <c r="Q1078">
        <v>1</v>
      </c>
      <c r="R1078">
        <v>5</v>
      </c>
      <c r="S1078">
        <v>5</v>
      </c>
      <c r="T1078">
        <v>2</v>
      </c>
      <c r="AF1078">
        <v>84</v>
      </c>
      <c r="AG1078" t="s">
        <v>1240</v>
      </c>
    </row>
    <row r="1079" spans="1:33" x14ac:dyDescent="0.3">
      <c r="A1079">
        <v>1</v>
      </c>
      <c r="C1079" t="s">
        <v>1532</v>
      </c>
      <c r="H1079">
        <v>1</v>
      </c>
      <c r="I1079">
        <v>1</v>
      </c>
      <c r="J1079">
        <v>1</v>
      </c>
      <c r="K1079">
        <v>1</v>
      </c>
      <c r="L1079">
        <v>1</v>
      </c>
      <c r="N1079">
        <v>1</v>
      </c>
      <c r="AF1079">
        <v>6</v>
      </c>
      <c r="AG1079" t="s">
        <v>1240</v>
      </c>
    </row>
    <row r="1080" spans="1:33" x14ac:dyDescent="0.3">
      <c r="A1080">
        <v>1</v>
      </c>
      <c r="C1080" t="s">
        <v>1646</v>
      </c>
      <c r="T1080">
        <v>1</v>
      </c>
      <c r="AF1080">
        <v>1</v>
      </c>
      <c r="AG1080" t="s">
        <v>1240</v>
      </c>
    </row>
    <row r="1081" spans="1:33" x14ac:dyDescent="0.3">
      <c r="A1081">
        <v>1</v>
      </c>
      <c r="C1081" t="s">
        <v>1533</v>
      </c>
      <c r="K1081">
        <v>1</v>
      </c>
      <c r="L1081">
        <v>2</v>
      </c>
      <c r="M1081">
        <v>3</v>
      </c>
      <c r="N1081">
        <v>2</v>
      </c>
      <c r="O1081">
        <v>2</v>
      </c>
      <c r="AF1081">
        <v>10</v>
      </c>
      <c r="AG1081" t="s">
        <v>1240</v>
      </c>
    </row>
    <row r="1082" spans="1:33" x14ac:dyDescent="0.3">
      <c r="A1082">
        <v>1</v>
      </c>
      <c r="C1082" t="s">
        <v>1534</v>
      </c>
      <c r="F1082">
        <v>2</v>
      </c>
      <c r="G1082">
        <v>2</v>
      </c>
      <c r="H1082">
        <v>1</v>
      </c>
      <c r="I1082">
        <v>1</v>
      </c>
      <c r="J1082">
        <v>2</v>
      </c>
      <c r="K1082">
        <v>3</v>
      </c>
      <c r="L1082">
        <v>3</v>
      </c>
      <c r="M1082">
        <v>2</v>
      </c>
      <c r="N1082">
        <v>2</v>
      </c>
      <c r="O1082">
        <v>2</v>
      </c>
      <c r="P1082">
        <v>2</v>
      </c>
      <c r="AF1082">
        <v>22</v>
      </c>
      <c r="AG1082" t="s">
        <v>1240</v>
      </c>
    </row>
    <row r="1083" spans="1:33" x14ac:dyDescent="0.3">
      <c r="A1083">
        <v>1</v>
      </c>
      <c r="C1083" t="s">
        <v>1535</v>
      </c>
      <c r="I1083">
        <v>3</v>
      </c>
      <c r="J1083">
        <v>1</v>
      </c>
      <c r="M1083">
        <v>1</v>
      </c>
      <c r="N1083">
        <v>1</v>
      </c>
      <c r="O1083">
        <v>1</v>
      </c>
      <c r="AF1083">
        <v>7</v>
      </c>
      <c r="AG1083" t="s">
        <v>1240</v>
      </c>
    </row>
    <row r="1084" spans="1:33" x14ac:dyDescent="0.3">
      <c r="A1084">
        <v>1</v>
      </c>
      <c r="C1084" t="s">
        <v>1536</v>
      </c>
      <c r="K1084">
        <v>28</v>
      </c>
      <c r="L1084">
        <v>27</v>
      </c>
      <c r="M1084">
        <v>27</v>
      </c>
      <c r="N1084">
        <v>34</v>
      </c>
      <c r="O1084">
        <v>27</v>
      </c>
      <c r="P1084">
        <v>32</v>
      </c>
      <c r="Q1084">
        <v>30</v>
      </c>
      <c r="R1084">
        <v>32</v>
      </c>
      <c r="S1084">
        <v>30</v>
      </c>
      <c r="T1084">
        <v>29</v>
      </c>
      <c r="AF1084">
        <v>296</v>
      </c>
      <c r="AG1084" t="s">
        <v>1240</v>
      </c>
    </row>
    <row r="1085" spans="1:33" x14ac:dyDescent="0.3">
      <c r="A1085">
        <v>1</v>
      </c>
      <c r="C1085" t="s">
        <v>1537</v>
      </c>
      <c r="M1085">
        <v>2</v>
      </c>
      <c r="Q1085">
        <v>1</v>
      </c>
      <c r="AF1085">
        <v>3</v>
      </c>
      <c r="AG1085" t="s">
        <v>1240</v>
      </c>
    </row>
    <row r="1086" spans="1:33" x14ac:dyDescent="0.3">
      <c r="A1086">
        <v>1</v>
      </c>
      <c r="C1086" t="s">
        <v>1538</v>
      </c>
      <c r="K1086">
        <v>4</v>
      </c>
      <c r="L1086">
        <v>4</v>
      </c>
      <c r="M1086">
        <v>2</v>
      </c>
      <c r="AF1086">
        <v>10</v>
      </c>
      <c r="AG1086" t="s">
        <v>1240</v>
      </c>
    </row>
    <row r="1087" spans="1:33" x14ac:dyDescent="0.3">
      <c r="A1087">
        <v>1</v>
      </c>
      <c r="C1087" t="s">
        <v>1539</v>
      </c>
      <c r="L1087">
        <v>1</v>
      </c>
      <c r="P1087">
        <v>1</v>
      </c>
      <c r="Q1087">
        <v>2</v>
      </c>
      <c r="AF1087">
        <v>4</v>
      </c>
      <c r="AG1087" t="s">
        <v>1240</v>
      </c>
    </row>
    <row r="1088" spans="1:33" x14ac:dyDescent="0.3">
      <c r="A1088">
        <v>1</v>
      </c>
      <c r="C1088" t="s">
        <v>1540</v>
      </c>
      <c r="K1088">
        <v>25</v>
      </c>
      <c r="L1088">
        <v>21</v>
      </c>
      <c r="M1088">
        <v>18</v>
      </c>
      <c r="N1088">
        <v>22</v>
      </c>
      <c r="O1088">
        <v>24</v>
      </c>
      <c r="P1088">
        <v>25</v>
      </c>
      <c r="Q1088">
        <v>25</v>
      </c>
      <c r="R1088">
        <v>23</v>
      </c>
      <c r="S1088">
        <v>25</v>
      </c>
      <c r="T1088">
        <v>24</v>
      </c>
      <c r="AF1088">
        <v>232</v>
      </c>
      <c r="AG1088" t="s">
        <v>1240</v>
      </c>
    </row>
    <row r="1089" spans="1:33" x14ac:dyDescent="0.3">
      <c r="A1089">
        <v>1</v>
      </c>
      <c r="C1089" t="s">
        <v>1541</v>
      </c>
      <c r="K1089">
        <v>4</v>
      </c>
      <c r="L1089">
        <v>4</v>
      </c>
      <c r="P1089">
        <v>2</v>
      </c>
      <c r="Q1089">
        <v>4</v>
      </c>
      <c r="R1089">
        <v>4</v>
      </c>
      <c r="T1089">
        <v>2</v>
      </c>
      <c r="AF1089">
        <v>20</v>
      </c>
      <c r="AG1089" t="s">
        <v>1240</v>
      </c>
    </row>
    <row r="1090" spans="1:33" x14ac:dyDescent="0.3">
      <c r="A1090">
        <v>1</v>
      </c>
      <c r="C1090" t="s">
        <v>1542</v>
      </c>
      <c r="K1090">
        <v>4</v>
      </c>
      <c r="L1090">
        <v>5</v>
      </c>
      <c r="M1090">
        <v>5</v>
      </c>
      <c r="N1090">
        <v>3</v>
      </c>
      <c r="S1090">
        <v>1</v>
      </c>
      <c r="AF1090">
        <v>18</v>
      </c>
      <c r="AG1090" t="s">
        <v>1240</v>
      </c>
    </row>
    <row r="1091" spans="1:33" x14ac:dyDescent="0.3">
      <c r="A1091">
        <v>1</v>
      </c>
      <c r="C1091" t="s">
        <v>1543</v>
      </c>
      <c r="K1091">
        <v>33</v>
      </c>
      <c r="L1091">
        <v>35</v>
      </c>
      <c r="M1091">
        <v>103</v>
      </c>
      <c r="N1091">
        <v>101</v>
      </c>
      <c r="O1091">
        <v>94</v>
      </c>
      <c r="P1091">
        <v>85</v>
      </c>
      <c r="Q1091">
        <v>76</v>
      </c>
      <c r="R1091">
        <v>64</v>
      </c>
      <c r="S1091">
        <v>1</v>
      </c>
      <c r="T1091">
        <v>1</v>
      </c>
      <c r="AF1091">
        <v>593</v>
      </c>
      <c r="AG1091" t="s">
        <v>1240</v>
      </c>
    </row>
    <row r="1092" spans="1:33" x14ac:dyDescent="0.3">
      <c r="A1092">
        <v>1</v>
      </c>
      <c r="C1092" t="s">
        <v>1544</v>
      </c>
      <c r="L1092">
        <v>5</v>
      </c>
      <c r="M1092">
        <v>5</v>
      </c>
      <c r="N1092">
        <v>9</v>
      </c>
      <c r="O1092">
        <v>8</v>
      </c>
      <c r="P1092">
        <v>8</v>
      </c>
      <c r="AF1092">
        <v>35</v>
      </c>
      <c r="AG1092" t="s">
        <v>1240</v>
      </c>
    </row>
    <row r="1093" spans="1:33" x14ac:dyDescent="0.3">
      <c r="A1093">
        <v>1</v>
      </c>
      <c r="C1093" t="s">
        <v>1545</v>
      </c>
      <c r="K1093">
        <v>97</v>
      </c>
      <c r="L1093">
        <v>118</v>
      </c>
      <c r="M1093">
        <v>126</v>
      </c>
      <c r="N1093">
        <v>115</v>
      </c>
      <c r="O1093">
        <v>106</v>
      </c>
      <c r="P1093">
        <v>100</v>
      </c>
      <c r="Q1093">
        <v>87</v>
      </c>
      <c r="R1093">
        <v>79</v>
      </c>
      <c r="S1093">
        <v>12</v>
      </c>
      <c r="T1093">
        <v>10</v>
      </c>
      <c r="AF1093">
        <v>850</v>
      </c>
      <c r="AG1093" t="s">
        <v>1240</v>
      </c>
    </row>
    <row r="1094" spans="1:33" x14ac:dyDescent="0.3">
      <c r="A1094">
        <v>1</v>
      </c>
      <c r="C1094" t="s">
        <v>1546</v>
      </c>
      <c r="P1094">
        <v>2</v>
      </c>
      <c r="AF1094">
        <v>2</v>
      </c>
      <c r="AG1094" t="s">
        <v>1240</v>
      </c>
    </row>
    <row r="1095" spans="1:33" x14ac:dyDescent="0.3">
      <c r="A1095">
        <v>1</v>
      </c>
      <c r="C1095" t="s">
        <v>1547</v>
      </c>
      <c r="K1095">
        <v>1</v>
      </c>
      <c r="AF1095">
        <v>1</v>
      </c>
      <c r="AG1095" t="s">
        <v>1240</v>
      </c>
    </row>
    <row r="1096" spans="1:33" x14ac:dyDescent="0.3">
      <c r="A1096">
        <v>1</v>
      </c>
      <c r="C1096" t="s">
        <v>1548</v>
      </c>
      <c r="H1096">
        <v>13</v>
      </c>
      <c r="I1096">
        <v>9</v>
      </c>
      <c r="J1096">
        <v>7</v>
      </c>
      <c r="K1096">
        <v>7</v>
      </c>
      <c r="L1096">
        <v>6</v>
      </c>
      <c r="AF1096">
        <v>42</v>
      </c>
      <c r="AG1096" t="s">
        <v>1240</v>
      </c>
    </row>
    <row r="1097" spans="1:33" x14ac:dyDescent="0.3">
      <c r="A1097">
        <v>1</v>
      </c>
      <c r="C1097" t="s">
        <v>1549</v>
      </c>
      <c r="H1097">
        <v>15</v>
      </c>
      <c r="I1097">
        <v>6</v>
      </c>
      <c r="J1097">
        <v>3</v>
      </c>
      <c r="K1097">
        <v>7</v>
      </c>
      <c r="AF1097">
        <v>31</v>
      </c>
      <c r="AG1097" t="s">
        <v>1240</v>
      </c>
    </row>
    <row r="1098" spans="1:33" x14ac:dyDescent="0.3">
      <c r="A1098">
        <v>1</v>
      </c>
      <c r="C1098" t="s">
        <v>1550</v>
      </c>
      <c r="H1098">
        <v>19</v>
      </c>
      <c r="I1098">
        <v>3</v>
      </c>
      <c r="AF1098">
        <v>22</v>
      </c>
      <c r="AG1098" t="s">
        <v>1240</v>
      </c>
    </row>
    <row r="1099" spans="1:33" x14ac:dyDescent="0.3">
      <c r="A1099">
        <v>1</v>
      </c>
      <c r="C1099" t="s">
        <v>1551</v>
      </c>
      <c r="H1099">
        <v>8</v>
      </c>
      <c r="AF1099">
        <v>8</v>
      </c>
      <c r="AG1099" t="s">
        <v>1240</v>
      </c>
    </row>
    <row r="1100" spans="1:33" x14ac:dyDescent="0.3">
      <c r="A1100">
        <v>1</v>
      </c>
      <c r="C1100" t="s">
        <v>1552</v>
      </c>
      <c r="H1100">
        <v>63</v>
      </c>
      <c r="I1100">
        <v>50</v>
      </c>
      <c r="J1100">
        <v>34</v>
      </c>
      <c r="K1100">
        <v>67</v>
      </c>
      <c r="L1100">
        <v>33</v>
      </c>
      <c r="M1100">
        <v>69</v>
      </c>
      <c r="N1100">
        <v>32</v>
      </c>
      <c r="O1100">
        <v>63</v>
      </c>
      <c r="P1100">
        <v>29</v>
      </c>
      <c r="AF1100">
        <v>440</v>
      </c>
      <c r="AG1100" t="s">
        <v>1240</v>
      </c>
    </row>
    <row r="1101" spans="1:33" x14ac:dyDescent="0.3">
      <c r="A1101">
        <v>1</v>
      </c>
      <c r="C1101" t="s">
        <v>1553</v>
      </c>
      <c r="H1101">
        <v>101</v>
      </c>
      <c r="I1101">
        <v>109</v>
      </c>
      <c r="J1101">
        <v>128</v>
      </c>
      <c r="K1101">
        <v>152</v>
      </c>
      <c r="L1101">
        <v>137</v>
      </c>
      <c r="M1101">
        <v>179</v>
      </c>
      <c r="N1101">
        <v>100</v>
      </c>
      <c r="O1101">
        <v>93</v>
      </c>
      <c r="P1101">
        <v>99</v>
      </c>
      <c r="AF1101">
        <v>1098</v>
      </c>
      <c r="AG1101" t="s">
        <v>1240</v>
      </c>
    </row>
    <row r="1102" spans="1:33" x14ac:dyDescent="0.3">
      <c r="A1102">
        <v>1</v>
      </c>
      <c r="C1102" t="s">
        <v>1554</v>
      </c>
      <c r="H1102">
        <v>10</v>
      </c>
      <c r="I1102">
        <v>6</v>
      </c>
      <c r="J1102">
        <v>21</v>
      </c>
      <c r="K1102">
        <v>30</v>
      </c>
      <c r="L1102">
        <v>27</v>
      </c>
      <c r="M1102">
        <v>35</v>
      </c>
      <c r="N1102">
        <v>19</v>
      </c>
      <c r="O1102">
        <v>23</v>
      </c>
      <c r="P1102">
        <v>17</v>
      </c>
      <c r="R1102">
        <v>1</v>
      </c>
      <c r="AF1102">
        <v>189</v>
      </c>
      <c r="AG1102" t="s">
        <v>1240</v>
      </c>
    </row>
    <row r="1103" spans="1:33" x14ac:dyDescent="0.3">
      <c r="A1103">
        <v>1</v>
      </c>
      <c r="C1103" t="s">
        <v>1555</v>
      </c>
      <c r="H1103">
        <v>4</v>
      </c>
      <c r="I1103">
        <v>3</v>
      </c>
      <c r="J1103">
        <v>16</v>
      </c>
      <c r="K1103">
        <v>20</v>
      </c>
      <c r="L1103">
        <v>14</v>
      </c>
      <c r="M1103">
        <v>34</v>
      </c>
      <c r="N1103">
        <v>12</v>
      </c>
      <c r="O1103">
        <v>23</v>
      </c>
      <c r="P1103">
        <v>16</v>
      </c>
      <c r="AF1103">
        <v>142</v>
      </c>
      <c r="AG1103" t="s">
        <v>1240</v>
      </c>
    </row>
    <row r="1104" spans="1:33" x14ac:dyDescent="0.3">
      <c r="A1104">
        <v>1</v>
      </c>
      <c r="C1104" t="s">
        <v>1556</v>
      </c>
      <c r="H1104">
        <v>13</v>
      </c>
      <c r="I1104">
        <v>16</v>
      </c>
      <c r="J1104">
        <v>20</v>
      </c>
      <c r="K1104">
        <v>42</v>
      </c>
      <c r="L1104">
        <v>41</v>
      </c>
      <c r="M1104">
        <v>49</v>
      </c>
      <c r="N1104">
        <v>26</v>
      </c>
      <c r="O1104">
        <v>27</v>
      </c>
      <c r="P1104">
        <v>19</v>
      </c>
      <c r="Q1104">
        <v>2</v>
      </c>
      <c r="R1104">
        <v>4</v>
      </c>
      <c r="AF1104">
        <v>259</v>
      </c>
      <c r="AG1104" t="s">
        <v>1240</v>
      </c>
    </row>
    <row r="1105" spans="1:33" x14ac:dyDescent="0.3">
      <c r="A1105">
        <v>1</v>
      </c>
      <c r="C1105" t="s">
        <v>1557</v>
      </c>
      <c r="H1105">
        <v>11</v>
      </c>
      <c r="I1105">
        <v>6</v>
      </c>
      <c r="J1105">
        <v>9</v>
      </c>
      <c r="K1105">
        <v>21</v>
      </c>
      <c r="L1105">
        <v>19</v>
      </c>
      <c r="M1105">
        <v>30</v>
      </c>
      <c r="N1105">
        <v>15</v>
      </c>
      <c r="O1105">
        <v>16</v>
      </c>
      <c r="P1105">
        <v>14</v>
      </c>
      <c r="AF1105">
        <v>141</v>
      </c>
      <c r="AG1105" t="s">
        <v>1240</v>
      </c>
    </row>
    <row r="1106" spans="1:33" x14ac:dyDescent="0.3">
      <c r="A1106">
        <v>1</v>
      </c>
      <c r="C1106" t="s">
        <v>1558</v>
      </c>
      <c r="R1106">
        <v>3</v>
      </c>
      <c r="S1106">
        <v>2</v>
      </c>
      <c r="T1106">
        <v>5</v>
      </c>
      <c r="AF1106">
        <v>10</v>
      </c>
      <c r="AG1106" t="s">
        <v>1240</v>
      </c>
    </row>
    <row r="1107" spans="1:33" x14ac:dyDescent="0.3">
      <c r="A1107">
        <v>1</v>
      </c>
      <c r="C1107" t="s">
        <v>1559</v>
      </c>
      <c r="S1107">
        <v>2</v>
      </c>
      <c r="AF1107">
        <v>2</v>
      </c>
      <c r="AG1107" t="s">
        <v>1240</v>
      </c>
    </row>
    <row r="1108" spans="1:33" x14ac:dyDescent="0.3">
      <c r="A1108">
        <v>1</v>
      </c>
      <c r="C1108" t="s">
        <v>1560</v>
      </c>
      <c r="J1108">
        <v>1</v>
      </c>
      <c r="N1108">
        <v>3</v>
      </c>
      <c r="R1108">
        <v>4</v>
      </c>
      <c r="S1108">
        <v>3</v>
      </c>
      <c r="T1108">
        <v>7</v>
      </c>
      <c r="AF1108">
        <v>18</v>
      </c>
      <c r="AG1108" t="s">
        <v>1240</v>
      </c>
    </row>
    <row r="1109" spans="1:33" x14ac:dyDescent="0.3">
      <c r="A1109">
        <v>1</v>
      </c>
      <c r="C1109" t="s">
        <v>1561</v>
      </c>
      <c r="O1109">
        <v>1</v>
      </c>
      <c r="P1109">
        <v>4</v>
      </c>
      <c r="Q1109">
        <v>2</v>
      </c>
      <c r="R1109">
        <v>3</v>
      </c>
      <c r="T1109">
        <v>2</v>
      </c>
      <c r="U1109">
        <v>2</v>
      </c>
      <c r="V1109">
        <v>2</v>
      </c>
      <c r="AF1109">
        <v>16</v>
      </c>
      <c r="AG1109" t="s">
        <v>1240</v>
      </c>
    </row>
    <row r="1110" spans="1:33" x14ac:dyDescent="0.3">
      <c r="A1110">
        <v>1</v>
      </c>
      <c r="C1110" t="s">
        <v>1562</v>
      </c>
      <c r="N1110">
        <v>14</v>
      </c>
      <c r="O1110">
        <v>14</v>
      </c>
      <c r="P1110">
        <v>32</v>
      </c>
      <c r="Q1110">
        <v>32</v>
      </c>
      <c r="R1110">
        <v>33</v>
      </c>
      <c r="S1110">
        <v>16</v>
      </c>
      <c r="T1110">
        <v>16</v>
      </c>
      <c r="U1110">
        <v>15</v>
      </c>
      <c r="V1110">
        <v>17</v>
      </c>
      <c r="AF1110">
        <v>189</v>
      </c>
      <c r="AG1110" t="s">
        <v>1240</v>
      </c>
    </row>
    <row r="1111" spans="1:33" x14ac:dyDescent="0.3">
      <c r="A1111">
        <v>1</v>
      </c>
      <c r="C1111" t="s">
        <v>1563</v>
      </c>
      <c r="M1111">
        <v>4</v>
      </c>
      <c r="AF1111">
        <v>4</v>
      </c>
      <c r="AG1111" t="s">
        <v>1240</v>
      </c>
    </row>
    <row r="1112" spans="1:33" x14ac:dyDescent="0.3">
      <c r="A1112">
        <v>1</v>
      </c>
      <c r="C1112" t="s">
        <v>1564</v>
      </c>
      <c r="M1112">
        <v>5</v>
      </c>
      <c r="AF1112">
        <v>5</v>
      </c>
      <c r="AG1112" t="s">
        <v>1240</v>
      </c>
    </row>
    <row r="1113" spans="1:33" x14ac:dyDescent="0.3">
      <c r="A1113">
        <v>1</v>
      </c>
      <c r="C1113" t="s">
        <v>1565</v>
      </c>
      <c r="F1113">
        <v>2</v>
      </c>
      <c r="AF1113">
        <v>2</v>
      </c>
      <c r="AG1113" t="s">
        <v>1240</v>
      </c>
    </row>
    <row r="1114" spans="1:33" x14ac:dyDescent="0.3">
      <c r="A1114">
        <v>1</v>
      </c>
      <c r="C1114" t="s">
        <v>1566</v>
      </c>
      <c r="L1114">
        <v>2</v>
      </c>
      <c r="AF1114">
        <v>2</v>
      </c>
      <c r="AG1114" t="s">
        <v>1240</v>
      </c>
    </row>
    <row r="1115" spans="1:33" x14ac:dyDescent="0.3">
      <c r="A1115">
        <v>1</v>
      </c>
      <c r="C1115" t="s">
        <v>1645</v>
      </c>
      <c r="L1115">
        <v>1</v>
      </c>
      <c r="AF1115">
        <v>1</v>
      </c>
      <c r="AG1115" t="s">
        <v>1240</v>
      </c>
    </row>
    <row r="1116" spans="1:33" x14ac:dyDescent="0.3">
      <c r="A1116">
        <v>1</v>
      </c>
      <c r="C1116" t="s">
        <v>1644</v>
      </c>
      <c r="M1116">
        <v>1</v>
      </c>
      <c r="AF1116">
        <v>1</v>
      </c>
      <c r="AG1116" t="s">
        <v>1240</v>
      </c>
    </row>
    <row r="1117" spans="1:33" x14ac:dyDescent="0.3">
      <c r="A1117">
        <v>1</v>
      </c>
      <c r="C1117" t="s">
        <v>1567</v>
      </c>
      <c r="F1117">
        <v>1</v>
      </c>
      <c r="G1117">
        <v>1</v>
      </c>
      <c r="H1117">
        <v>4</v>
      </c>
      <c r="I1117">
        <v>10</v>
      </c>
      <c r="J1117">
        <v>13</v>
      </c>
      <c r="K1117">
        <v>15</v>
      </c>
      <c r="L1117">
        <v>14</v>
      </c>
      <c r="M1117">
        <v>10</v>
      </c>
      <c r="AF1117">
        <v>68</v>
      </c>
      <c r="AG1117" t="s">
        <v>1240</v>
      </c>
    </row>
    <row r="1118" spans="1:33" x14ac:dyDescent="0.3">
      <c r="A1118">
        <v>1</v>
      </c>
      <c r="C1118" t="s">
        <v>1568</v>
      </c>
      <c r="O1118">
        <v>13</v>
      </c>
      <c r="P1118">
        <v>9</v>
      </c>
      <c r="Q1118">
        <v>40</v>
      </c>
      <c r="R1118">
        <v>40</v>
      </c>
      <c r="S1118">
        <v>32</v>
      </c>
      <c r="T1118">
        <v>4</v>
      </c>
      <c r="AF1118">
        <v>138</v>
      </c>
      <c r="AG1118" t="s">
        <v>1240</v>
      </c>
    </row>
    <row r="1119" spans="1:33" x14ac:dyDescent="0.3">
      <c r="A1119">
        <v>1</v>
      </c>
      <c r="C1119" t="s">
        <v>1569</v>
      </c>
      <c r="N1119">
        <v>33</v>
      </c>
      <c r="O1119">
        <v>24</v>
      </c>
      <c r="P1119">
        <v>20</v>
      </c>
      <c r="Q1119">
        <v>76</v>
      </c>
      <c r="R1119">
        <v>76</v>
      </c>
      <c r="S1119">
        <v>74</v>
      </c>
      <c r="T1119">
        <v>26</v>
      </c>
      <c r="AF1119">
        <v>329</v>
      </c>
      <c r="AG1119" t="s">
        <v>1240</v>
      </c>
    </row>
    <row r="1120" spans="1:33" x14ac:dyDescent="0.3">
      <c r="A1120">
        <v>1</v>
      </c>
      <c r="C1120" t="s">
        <v>1570</v>
      </c>
      <c r="Q1120">
        <v>5</v>
      </c>
      <c r="AF1120">
        <v>5</v>
      </c>
      <c r="AG1120" t="s">
        <v>1240</v>
      </c>
    </row>
    <row r="1121" spans="1:33" x14ac:dyDescent="0.3">
      <c r="A1121">
        <v>1</v>
      </c>
      <c r="C1121" t="s">
        <v>1571</v>
      </c>
      <c r="J1121">
        <v>58</v>
      </c>
      <c r="K1121">
        <v>55</v>
      </c>
      <c r="L1121">
        <v>56</v>
      </c>
      <c r="M1121">
        <v>57</v>
      </c>
      <c r="N1121">
        <v>118</v>
      </c>
      <c r="O1121">
        <v>56</v>
      </c>
      <c r="P1121">
        <v>55</v>
      </c>
      <c r="Q1121">
        <v>52</v>
      </c>
      <c r="R1121">
        <v>58</v>
      </c>
      <c r="S1121">
        <v>55</v>
      </c>
      <c r="T1121">
        <v>57</v>
      </c>
      <c r="AF1121">
        <v>677</v>
      </c>
      <c r="AG1121" t="s">
        <v>1240</v>
      </c>
    </row>
    <row r="1122" spans="1:33" x14ac:dyDescent="0.3">
      <c r="A1122">
        <v>1</v>
      </c>
      <c r="C1122" t="s">
        <v>1572</v>
      </c>
      <c r="J1122">
        <v>41</v>
      </c>
      <c r="K1122">
        <v>41</v>
      </c>
      <c r="L1122">
        <v>39</v>
      </c>
      <c r="M1122">
        <v>38</v>
      </c>
      <c r="N1122">
        <v>97</v>
      </c>
      <c r="O1122">
        <v>40</v>
      </c>
      <c r="P1122">
        <v>40</v>
      </c>
      <c r="Q1122">
        <v>38</v>
      </c>
      <c r="R1122">
        <v>40</v>
      </c>
      <c r="S1122">
        <v>38</v>
      </c>
      <c r="T1122">
        <v>37</v>
      </c>
      <c r="AF1122">
        <v>489</v>
      </c>
      <c r="AG1122" t="s">
        <v>1240</v>
      </c>
    </row>
    <row r="1123" spans="1:33" x14ac:dyDescent="0.3">
      <c r="A1123">
        <v>1</v>
      </c>
      <c r="C1123" t="s">
        <v>1573</v>
      </c>
      <c r="J1123">
        <v>5</v>
      </c>
      <c r="N1123">
        <v>3</v>
      </c>
      <c r="AF1123">
        <v>8</v>
      </c>
      <c r="AG1123" t="s">
        <v>1240</v>
      </c>
    </row>
    <row r="1124" spans="1:33" x14ac:dyDescent="0.3">
      <c r="A1124">
        <v>1</v>
      </c>
      <c r="C1124" t="s">
        <v>1574</v>
      </c>
      <c r="J1124">
        <v>1</v>
      </c>
      <c r="N1124">
        <v>4</v>
      </c>
      <c r="AF1124">
        <v>5</v>
      </c>
      <c r="AG1124" t="s">
        <v>1240</v>
      </c>
    </row>
    <row r="1125" spans="1:33" x14ac:dyDescent="0.3">
      <c r="A1125">
        <v>1</v>
      </c>
      <c r="C1125" t="s">
        <v>1575</v>
      </c>
      <c r="J1125">
        <v>5</v>
      </c>
      <c r="L1125">
        <v>1</v>
      </c>
      <c r="M1125">
        <v>4</v>
      </c>
      <c r="N1125">
        <v>14</v>
      </c>
      <c r="O1125">
        <v>2</v>
      </c>
      <c r="P1125">
        <v>3</v>
      </c>
      <c r="T1125">
        <v>3</v>
      </c>
      <c r="AF1125">
        <v>32</v>
      </c>
      <c r="AG1125" t="s">
        <v>1240</v>
      </c>
    </row>
    <row r="1126" spans="1:33" x14ac:dyDescent="0.3">
      <c r="A1126">
        <v>1</v>
      </c>
      <c r="C1126" t="s">
        <v>1576</v>
      </c>
      <c r="E1126">
        <v>4</v>
      </c>
      <c r="F1126">
        <v>8</v>
      </c>
      <c r="G1126">
        <v>13</v>
      </c>
      <c r="H1126">
        <v>9</v>
      </c>
      <c r="I1126">
        <v>18</v>
      </c>
      <c r="J1126">
        <v>18</v>
      </c>
      <c r="AF1126">
        <v>70</v>
      </c>
      <c r="AG1126" t="s">
        <v>1240</v>
      </c>
    </row>
    <row r="1127" spans="1:33" x14ac:dyDescent="0.3">
      <c r="A1127">
        <v>1</v>
      </c>
      <c r="C1127" t="s">
        <v>1577</v>
      </c>
      <c r="E1127">
        <v>1</v>
      </c>
      <c r="F1127">
        <v>5</v>
      </c>
      <c r="G1127">
        <v>4</v>
      </c>
      <c r="H1127">
        <v>2</v>
      </c>
      <c r="I1127">
        <v>1</v>
      </c>
      <c r="J1127">
        <v>2</v>
      </c>
      <c r="AF1127">
        <v>15</v>
      </c>
      <c r="AG1127" t="s">
        <v>1240</v>
      </c>
    </row>
    <row r="1128" spans="1:33" x14ac:dyDescent="0.3">
      <c r="A1128">
        <v>1</v>
      </c>
      <c r="C1128" t="s">
        <v>1578</v>
      </c>
      <c r="E1128">
        <v>4</v>
      </c>
      <c r="J1128">
        <v>6</v>
      </c>
      <c r="AF1128">
        <v>10</v>
      </c>
      <c r="AG1128" t="s">
        <v>1240</v>
      </c>
    </row>
    <row r="1129" spans="1:33" x14ac:dyDescent="0.3">
      <c r="A1129">
        <v>1</v>
      </c>
      <c r="C1129" t="s">
        <v>1579</v>
      </c>
      <c r="G1129">
        <v>2</v>
      </c>
      <c r="H1129">
        <v>1</v>
      </c>
      <c r="J1129">
        <v>6</v>
      </c>
      <c r="AF1129">
        <v>9</v>
      </c>
      <c r="AG1129" t="s">
        <v>1240</v>
      </c>
    </row>
    <row r="1130" spans="1:33" x14ac:dyDescent="0.3">
      <c r="A1130">
        <v>1</v>
      </c>
      <c r="C1130" t="s">
        <v>1580</v>
      </c>
      <c r="D1130">
        <v>3</v>
      </c>
      <c r="E1130">
        <v>12</v>
      </c>
      <c r="F1130">
        <v>14</v>
      </c>
      <c r="G1130">
        <v>9</v>
      </c>
      <c r="H1130">
        <v>10</v>
      </c>
      <c r="I1130">
        <v>11</v>
      </c>
      <c r="J1130">
        <v>12</v>
      </c>
      <c r="AF1130">
        <v>71</v>
      </c>
      <c r="AG1130" t="s">
        <v>1240</v>
      </c>
    </row>
    <row r="1131" spans="1:33" x14ac:dyDescent="0.3">
      <c r="A1131">
        <v>1</v>
      </c>
      <c r="C1131" t="s">
        <v>1581</v>
      </c>
      <c r="D1131">
        <v>1</v>
      </c>
      <c r="E1131">
        <v>5</v>
      </c>
      <c r="F1131">
        <v>13</v>
      </c>
      <c r="G1131">
        <v>14</v>
      </c>
      <c r="H1131">
        <v>7</v>
      </c>
      <c r="I1131">
        <v>7</v>
      </c>
      <c r="J1131">
        <v>9</v>
      </c>
      <c r="AF1131">
        <v>56</v>
      </c>
      <c r="AG1131" t="s">
        <v>1240</v>
      </c>
    </row>
    <row r="1132" spans="1:33" x14ac:dyDescent="0.3">
      <c r="A1132">
        <v>1</v>
      </c>
      <c r="C1132" t="s">
        <v>1582</v>
      </c>
      <c r="H1132">
        <v>11</v>
      </c>
      <c r="I1132">
        <v>11</v>
      </c>
      <c r="J1132">
        <v>12</v>
      </c>
      <c r="K1132">
        <v>34</v>
      </c>
      <c r="L1132">
        <v>34</v>
      </c>
      <c r="M1132">
        <v>36</v>
      </c>
      <c r="N1132">
        <v>18</v>
      </c>
      <c r="O1132">
        <v>15</v>
      </c>
      <c r="P1132">
        <v>17</v>
      </c>
      <c r="AF1132">
        <v>188</v>
      </c>
      <c r="AG1132" t="s">
        <v>1240</v>
      </c>
    </row>
    <row r="1133" spans="1:33" x14ac:dyDescent="0.3">
      <c r="A1133">
        <v>1</v>
      </c>
      <c r="C1133" t="s">
        <v>1583</v>
      </c>
      <c r="H1133">
        <v>10</v>
      </c>
      <c r="I1133">
        <v>8</v>
      </c>
      <c r="J1133">
        <v>4</v>
      </c>
      <c r="K1133">
        <v>25</v>
      </c>
      <c r="L1133">
        <v>29</v>
      </c>
      <c r="M1133">
        <v>28</v>
      </c>
      <c r="N1133">
        <v>5</v>
      </c>
      <c r="O1133">
        <v>5</v>
      </c>
      <c r="P1133">
        <v>10</v>
      </c>
      <c r="AF1133">
        <v>124</v>
      </c>
      <c r="AG1133" t="s">
        <v>1240</v>
      </c>
    </row>
    <row r="1134" spans="1:33" x14ac:dyDescent="0.3">
      <c r="A1134">
        <v>1</v>
      </c>
      <c r="C1134" t="s">
        <v>1584</v>
      </c>
      <c r="H1134">
        <v>8</v>
      </c>
      <c r="I1134">
        <v>8</v>
      </c>
      <c r="J1134">
        <v>19</v>
      </c>
      <c r="K1134">
        <v>45</v>
      </c>
      <c r="L1134">
        <v>49</v>
      </c>
      <c r="M1134">
        <v>47</v>
      </c>
      <c r="N1134">
        <v>30</v>
      </c>
      <c r="O1134">
        <v>30</v>
      </c>
      <c r="P1134">
        <v>20</v>
      </c>
      <c r="AF1134">
        <v>256</v>
      </c>
      <c r="AG1134" t="s">
        <v>1240</v>
      </c>
    </row>
    <row r="1135" spans="1:33" x14ac:dyDescent="0.3">
      <c r="A1135">
        <v>1</v>
      </c>
      <c r="C1135" t="s">
        <v>1585</v>
      </c>
      <c r="J1135">
        <v>8</v>
      </c>
      <c r="K1135">
        <v>19</v>
      </c>
      <c r="L1135">
        <v>19</v>
      </c>
      <c r="M1135">
        <v>18</v>
      </c>
      <c r="N1135">
        <v>15</v>
      </c>
      <c r="O1135">
        <v>15</v>
      </c>
      <c r="P1135">
        <v>8</v>
      </c>
      <c r="AF1135">
        <v>102</v>
      </c>
      <c r="AG1135" t="s">
        <v>1240</v>
      </c>
    </row>
    <row r="1136" spans="1:33" x14ac:dyDescent="0.3">
      <c r="A1136">
        <v>1</v>
      </c>
      <c r="C1136" t="s">
        <v>1586</v>
      </c>
      <c r="I1136">
        <v>15</v>
      </c>
      <c r="J1136">
        <v>22</v>
      </c>
      <c r="K1136">
        <v>51</v>
      </c>
      <c r="L1136">
        <v>49</v>
      </c>
      <c r="M1136">
        <v>51</v>
      </c>
      <c r="N1136">
        <v>32</v>
      </c>
      <c r="O1136">
        <v>30</v>
      </c>
      <c r="P1136">
        <v>21</v>
      </c>
      <c r="AF1136">
        <v>271</v>
      </c>
      <c r="AG1136" t="s">
        <v>1240</v>
      </c>
    </row>
    <row r="1137" spans="1:33" x14ac:dyDescent="0.3">
      <c r="A1137">
        <v>1</v>
      </c>
      <c r="C1137" t="s">
        <v>1587</v>
      </c>
      <c r="H1137">
        <v>10</v>
      </c>
      <c r="I1137">
        <v>19</v>
      </c>
      <c r="J1137">
        <v>25</v>
      </c>
      <c r="K1137">
        <v>60</v>
      </c>
      <c r="L1137">
        <v>61</v>
      </c>
      <c r="M1137">
        <v>60</v>
      </c>
      <c r="N1137">
        <v>31</v>
      </c>
      <c r="O1137">
        <v>28</v>
      </c>
      <c r="P1137">
        <v>23</v>
      </c>
      <c r="AF1137">
        <v>317</v>
      </c>
      <c r="AG1137" t="s">
        <v>1240</v>
      </c>
    </row>
    <row r="1138" spans="1:33" x14ac:dyDescent="0.3">
      <c r="A1138">
        <v>1</v>
      </c>
      <c r="C1138" t="s">
        <v>1588</v>
      </c>
      <c r="H1138">
        <v>7</v>
      </c>
      <c r="I1138">
        <v>17</v>
      </c>
      <c r="J1138">
        <v>19</v>
      </c>
      <c r="K1138">
        <v>39</v>
      </c>
      <c r="L1138">
        <v>55</v>
      </c>
      <c r="M1138">
        <v>57</v>
      </c>
      <c r="N1138">
        <v>31</v>
      </c>
      <c r="O1138">
        <v>20</v>
      </c>
      <c r="P1138">
        <v>17</v>
      </c>
      <c r="AF1138">
        <v>262</v>
      </c>
      <c r="AG1138" t="s">
        <v>1240</v>
      </c>
    </row>
    <row r="1139" spans="1:33" x14ac:dyDescent="0.3">
      <c r="A1139">
        <v>1</v>
      </c>
      <c r="C1139" t="s">
        <v>1589</v>
      </c>
      <c r="H1139">
        <v>5</v>
      </c>
      <c r="I1139">
        <v>2</v>
      </c>
      <c r="J1139">
        <v>4</v>
      </c>
      <c r="K1139">
        <v>8</v>
      </c>
      <c r="L1139">
        <v>11</v>
      </c>
      <c r="M1139">
        <v>10</v>
      </c>
      <c r="N1139">
        <v>3</v>
      </c>
      <c r="AF1139">
        <v>43</v>
      </c>
      <c r="AG1139" t="s">
        <v>1240</v>
      </c>
    </row>
    <row r="1140" spans="1:33" x14ac:dyDescent="0.3">
      <c r="A1140">
        <v>1</v>
      </c>
      <c r="C1140" t="s">
        <v>1590</v>
      </c>
      <c r="H1140">
        <v>16</v>
      </c>
      <c r="I1140">
        <v>32</v>
      </c>
      <c r="J1140">
        <v>53</v>
      </c>
      <c r="K1140">
        <v>89</v>
      </c>
      <c r="L1140">
        <v>113</v>
      </c>
      <c r="M1140">
        <v>116</v>
      </c>
      <c r="N1140">
        <v>76</v>
      </c>
      <c r="O1140">
        <v>51</v>
      </c>
      <c r="P1140">
        <v>54</v>
      </c>
      <c r="AF1140">
        <v>600</v>
      </c>
      <c r="AG1140" t="s">
        <v>1240</v>
      </c>
    </row>
    <row r="1141" spans="1:33" x14ac:dyDescent="0.3">
      <c r="A1141">
        <v>1</v>
      </c>
      <c r="C1141" t="s">
        <v>1591</v>
      </c>
      <c r="F1141">
        <v>1</v>
      </c>
      <c r="G1141">
        <v>2</v>
      </c>
      <c r="H1141">
        <v>2</v>
      </c>
      <c r="I1141">
        <v>3</v>
      </c>
      <c r="J1141">
        <v>1</v>
      </c>
      <c r="L1141">
        <v>5</v>
      </c>
      <c r="M1141">
        <v>5</v>
      </c>
      <c r="N1141">
        <v>5</v>
      </c>
      <c r="O1141">
        <v>7</v>
      </c>
      <c r="P1141">
        <v>5</v>
      </c>
      <c r="Q1141">
        <v>7</v>
      </c>
      <c r="R1141">
        <v>5</v>
      </c>
      <c r="AF1141">
        <v>48</v>
      </c>
      <c r="AG1141" t="s">
        <v>1240</v>
      </c>
    </row>
    <row r="1142" spans="1:33" x14ac:dyDescent="0.3">
      <c r="A1142">
        <v>1</v>
      </c>
      <c r="C1142" t="s">
        <v>1592</v>
      </c>
      <c r="G1142">
        <v>3</v>
      </c>
      <c r="H1142">
        <v>3</v>
      </c>
      <c r="I1142">
        <v>3</v>
      </c>
      <c r="J1142">
        <v>7</v>
      </c>
      <c r="K1142">
        <v>1</v>
      </c>
      <c r="L1142">
        <v>4</v>
      </c>
      <c r="M1142">
        <v>1</v>
      </c>
      <c r="N1142">
        <v>4</v>
      </c>
      <c r="P1142">
        <v>3</v>
      </c>
      <c r="Q1142">
        <v>5</v>
      </c>
      <c r="AF1142">
        <v>34</v>
      </c>
      <c r="AG1142" t="s">
        <v>1240</v>
      </c>
    </row>
    <row r="1143" spans="1:33" x14ac:dyDescent="0.3">
      <c r="A1143">
        <v>1</v>
      </c>
      <c r="C1143" t="s">
        <v>1593</v>
      </c>
      <c r="H1143">
        <v>1</v>
      </c>
      <c r="I1143">
        <v>1</v>
      </c>
      <c r="J1143">
        <v>9</v>
      </c>
      <c r="K1143">
        <v>4</v>
      </c>
      <c r="L1143">
        <v>6</v>
      </c>
      <c r="M1143">
        <v>6</v>
      </c>
      <c r="N1143">
        <v>4</v>
      </c>
      <c r="O1143">
        <v>5</v>
      </c>
      <c r="P1143">
        <v>5</v>
      </c>
      <c r="Q1143">
        <v>7</v>
      </c>
      <c r="R1143">
        <v>5</v>
      </c>
      <c r="S1143">
        <v>3</v>
      </c>
      <c r="AF1143">
        <v>56</v>
      </c>
      <c r="AG1143" t="s">
        <v>1240</v>
      </c>
    </row>
    <row r="1144" spans="1:33" x14ac:dyDescent="0.3">
      <c r="A1144">
        <v>1</v>
      </c>
      <c r="C1144" t="s">
        <v>1594</v>
      </c>
      <c r="J1144">
        <v>3</v>
      </c>
      <c r="K1144">
        <v>2</v>
      </c>
      <c r="L1144">
        <v>5</v>
      </c>
      <c r="M1144">
        <v>5</v>
      </c>
      <c r="N1144">
        <v>6</v>
      </c>
      <c r="O1144">
        <v>6</v>
      </c>
      <c r="P1144">
        <v>5</v>
      </c>
      <c r="Q1144">
        <v>5</v>
      </c>
      <c r="R1144">
        <v>3</v>
      </c>
      <c r="AF1144">
        <v>40</v>
      </c>
      <c r="AG1144" t="s">
        <v>1240</v>
      </c>
    </row>
    <row r="1145" spans="1:33" x14ac:dyDescent="0.3">
      <c r="A1145">
        <v>1</v>
      </c>
      <c r="C1145" t="s">
        <v>1595</v>
      </c>
      <c r="F1145">
        <v>1</v>
      </c>
      <c r="G1145">
        <v>2</v>
      </c>
      <c r="H1145">
        <v>3</v>
      </c>
      <c r="I1145">
        <v>4</v>
      </c>
      <c r="J1145">
        <v>5</v>
      </c>
      <c r="K1145">
        <v>3</v>
      </c>
      <c r="L1145">
        <v>5</v>
      </c>
      <c r="M1145">
        <v>7</v>
      </c>
      <c r="N1145">
        <v>7</v>
      </c>
      <c r="O1145">
        <v>10</v>
      </c>
      <c r="P1145">
        <v>9</v>
      </c>
      <c r="Q1145">
        <v>7</v>
      </c>
      <c r="R1145">
        <v>5</v>
      </c>
      <c r="S1145">
        <v>4</v>
      </c>
      <c r="T1145">
        <v>1</v>
      </c>
      <c r="AF1145">
        <v>73</v>
      </c>
      <c r="AG1145" t="s">
        <v>1240</v>
      </c>
    </row>
    <row r="1146" spans="1:33" x14ac:dyDescent="0.3">
      <c r="A1146">
        <v>1</v>
      </c>
      <c r="C1146" t="s">
        <v>1596</v>
      </c>
      <c r="F1146">
        <v>1</v>
      </c>
      <c r="G1146">
        <v>1</v>
      </c>
      <c r="H1146">
        <v>2</v>
      </c>
      <c r="I1146">
        <v>3</v>
      </c>
      <c r="J1146">
        <v>4</v>
      </c>
      <c r="L1146">
        <v>9</v>
      </c>
      <c r="M1146">
        <v>11</v>
      </c>
      <c r="N1146">
        <v>12</v>
      </c>
      <c r="O1146">
        <v>11</v>
      </c>
      <c r="P1146">
        <v>9</v>
      </c>
      <c r="Q1146">
        <v>8</v>
      </c>
      <c r="R1146">
        <v>3</v>
      </c>
      <c r="S1146">
        <v>3</v>
      </c>
      <c r="T1146">
        <v>2</v>
      </c>
      <c r="AF1146">
        <v>79</v>
      </c>
      <c r="AG1146" t="s">
        <v>1240</v>
      </c>
    </row>
    <row r="1147" spans="1:33" x14ac:dyDescent="0.3">
      <c r="A1147">
        <v>1</v>
      </c>
      <c r="C1147" t="s">
        <v>1597</v>
      </c>
      <c r="F1147">
        <v>1</v>
      </c>
      <c r="G1147">
        <v>1</v>
      </c>
      <c r="H1147">
        <v>2</v>
      </c>
      <c r="I1147">
        <v>4</v>
      </c>
      <c r="J1147">
        <v>4</v>
      </c>
      <c r="K1147">
        <v>6</v>
      </c>
      <c r="L1147">
        <v>11</v>
      </c>
      <c r="M1147">
        <v>11</v>
      </c>
      <c r="N1147">
        <v>12</v>
      </c>
      <c r="O1147">
        <v>12</v>
      </c>
      <c r="P1147">
        <v>11</v>
      </c>
      <c r="Q1147">
        <v>12</v>
      </c>
      <c r="R1147">
        <v>10</v>
      </c>
      <c r="S1147">
        <v>8</v>
      </c>
      <c r="T1147">
        <v>3</v>
      </c>
      <c r="AF1147">
        <v>108</v>
      </c>
      <c r="AG1147" t="s">
        <v>1240</v>
      </c>
    </row>
    <row r="1148" spans="1:33" x14ac:dyDescent="0.3">
      <c r="A1148">
        <v>1</v>
      </c>
      <c r="C1148" t="s">
        <v>1598</v>
      </c>
      <c r="J1148">
        <v>3</v>
      </c>
      <c r="K1148">
        <v>11</v>
      </c>
      <c r="L1148">
        <v>11</v>
      </c>
      <c r="M1148">
        <v>16</v>
      </c>
      <c r="N1148">
        <v>15</v>
      </c>
      <c r="O1148">
        <v>16</v>
      </c>
      <c r="P1148">
        <v>10</v>
      </c>
      <c r="Q1148">
        <v>10</v>
      </c>
      <c r="R1148">
        <v>11</v>
      </c>
      <c r="S1148">
        <v>6</v>
      </c>
      <c r="T1148">
        <v>6</v>
      </c>
      <c r="AF1148">
        <v>115</v>
      </c>
      <c r="AG1148" t="s">
        <v>1240</v>
      </c>
    </row>
    <row r="1149" spans="1:33" x14ac:dyDescent="0.3">
      <c r="A1149">
        <v>1</v>
      </c>
      <c r="C1149" t="s">
        <v>1599</v>
      </c>
      <c r="J1149">
        <v>3</v>
      </c>
      <c r="K1149">
        <v>4</v>
      </c>
      <c r="L1149">
        <v>3</v>
      </c>
      <c r="M1149">
        <v>11</v>
      </c>
      <c r="N1149">
        <v>9</v>
      </c>
      <c r="O1149">
        <v>9</v>
      </c>
      <c r="P1149">
        <v>3</v>
      </c>
      <c r="Q1149">
        <v>4</v>
      </c>
      <c r="R1149">
        <v>5</v>
      </c>
      <c r="S1149">
        <v>2</v>
      </c>
      <c r="T1149">
        <v>2</v>
      </c>
      <c r="AF1149">
        <v>55</v>
      </c>
      <c r="AG1149" t="s">
        <v>1240</v>
      </c>
    </row>
    <row r="1150" spans="1:33" x14ac:dyDescent="0.3">
      <c r="A1150">
        <v>1</v>
      </c>
      <c r="C1150" t="s">
        <v>1600</v>
      </c>
      <c r="J1150">
        <v>3</v>
      </c>
      <c r="K1150">
        <v>2</v>
      </c>
      <c r="L1150">
        <v>2</v>
      </c>
      <c r="M1150">
        <v>6</v>
      </c>
      <c r="N1150">
        <v>3</v>
      </c>
      <c r="O1150">
        <v>7</v>
      </c>
      <c r="P1150">
        <v>3</v>
      </c>
      <c r="Q1150">
        <v>1</v>
      </c>
      <c r="R1150">
        <v>3</v>
      </c>
      <c r="AF1150">
        <v>30</v>
      </c>
      <c r="AG1150" t="s">
        <v>1240</v>
      </c>
    </row>
    <row r="1151" spans="1:33" x14ac:dyDescent="0.3">
      <c r="A1151">
        <v>1</v>
      </c>
      <c r="C1151" t="s">
        <v>1601</v>
      </c>
      <c r="J1151">
        <v>3</v>
      </c>
      <c r="K1151">
        <v>5</v>
      </c>
      <c r="L1151">
        <v>5</v>
      </c>
      <c r="M1151">
        <v>6</v>
      </c>
      <c r="N1151">
        <v>6</v>
      </c>
      <c r="O1151">
        <v>6</v>
      </c>
      <c r="P1151">
        <v>5</v>
      </c>
      <c r="Q1151">
        <v>5</v>
      </c>
      <c r="R1151">
        <v>5</v>
      </c>
      <c r="S1151">
        <v>4</v>
      </c>
      <c r="T1151">
        <v>4</v>
      </c>
      <c r="AF1151">
        <v>54</v>
      </c>
      <c r="AG1151" t="s">
        <v>1240</v>
      </c>
    </row>
    <row r="1152" spans="1:33" x14ac:dyDescent="0.3">
      <c r="A1152">
        <v>1</v>
      </c>
      <c r="C1152" t="s">
        <v>1602</v>
      </c>
      <c r="J1152">
        <v>2</v>
      </c>
      <c r="K1152">
        <v>6</v>
      </c>
      <c r="L1152">
        <v>4</v>
      </c>
      <c r="M1152">
        <v>5</v>
      </c>
      <c r="N1152">
        <v>5</v>
      </c>
      <c r="O1152">
        <v>6</v>
      </c>
      <c r="P1152">
        <v>6</v>
      </c>
      <c r="Q1152">
        <v>6</v>
      </c>
      <c r="R1152">
        <v>2</v>
      </c>
      <c r="S1152">
        <v>1</v>
      </c>
      <c r="T1152">
        <v>3</v>
      </c>
      <c r="AF1152">
        <v>46</v>
      </c>
      <c r="AG1152" t="s">
        <v>1240</v>
      </c>
    </row>
    <row r="1153" spans="1:33" x14ac:dyDescent="0.3">
      <c r="A1153">
        <v>1</v>
      </c>
      <c r="C1153" t="s">
        <v>1603</v>
      </c>
      <c r="J1153">
        <v>1</v>
      </c>
      <c r="K1153">
        <v>1</v>
      </c>
      <c r="L1153">
        <v>1</v>
      </c>
      <c r="M1153">
        <v>3</v>
      </c>
      <c r="N1153">
        <v>2</v>
      </c>
      <c r="O1153">
        <v>1</v>
      </c>
      <c r="P1153">
        <v>1</v>
      </c>
      <c r="Q1153">
        <v>1</v>
      </c>
      <c r="R1153">
        <v>1</v>
      </c>
      <c r="AF1153">
        <v>12</v>
      </c>
      <c r="AG1153" t="s">
        <v>1240</v>
      </c>
    </row>
    <row r="1154" spans="1:33" x14ac:dyDescent="0.3">
      <c r="A1154">
        <v>1</v>
      </c>
      <c r="C1154" t="s">
        <v>1604</v>
      </c>
      <c r="J1154">
        <v>11</v>
      </c>
      <c r="K1154">
        <v>18</v>
      </c>
      <c r="L1154">
        <v>18</v>
      </c>
      <c r="M1154">
        <v>28</v>
      </c>
      <c r="N1154">
        <v>28</v>
      </c>
      <c r="O1154">
        <v>28</v>
      </c>
      <c r="P1154">
        <v>18</v>
      </c>
      <c r="Q1154">
        <v>17</v>
      </c>
      <c r="R1154">
        <v>18</v>
      </c>
      <c r="S1154">
        <v>9</v>
      </c>
      <c r="T1154">
        <v>8</v>
      </c>
      <c r="AF1154">
        <v>201</v>
      </c>
      <c r="AG1154" t="s">
        <v>1240</v>
      </c>
    </row>
    <row r="1155" spans="1:33" x14ac:dyDescent="0.3">
      <c r="A1155">
        <v>1</v>
      </c>
      <c r="C1155" t="s">
        <v>1605</v>
      </c>
      <c r="M1155">
        <v>16</v>
      </c>
      <c r="N1155">
        <v>15</v>
      </c>
      <c r="O1155">
        <v>17</v>
      </c>
      <c r="P1155">
        <v>38</v>
      </c>
      <c r="Q1155">
        <v>39</v>
      </c>
      <c r="R1155">
        <v>40</v>
      </c>
      <c r="S1155">
        <v>38</v>
      </c>
      <c r="T1155">
        <v>15</v>
      </c>
      <c r="AF1155">
        <v>218</v>
      </c>
      <c r="AG1155" t="s">
        <v>1240</v>
      </c>
    </row>
    <row r="1156" spans="1:33" x14ac:dyDescent="0.3">
      <c r="A1156">
        <v>1</v>
      </c>
      <c r="C1156" t="s">
        <v>1606</v>
      </c>
      <c r="M1156">
        <v>5</v>
      </c>
      <c r="N1156">
        <v>6</v>
      </c>
      <c r="O1156">
        <v>7</v>
      </c>
      <c r="P1156">
        <v>17</v>
      </c>
      <c r="Q1156">
        <v>17</v>
      </c>
      <c r="R1156">
        <v>16</v>
      </c>
      <c r="S1156">
        <v>15</v>
      </c>
      <c r="T1156">
        <v>8</v>
      </c>
      <c r="AF1156">
        <v>91</v>
      </c>
      <c r="AG1156" t="s">
        <v>1240</v>
      </c>
    </row>
    <row r="1157" spans="1:33" x14ac:dyDescent="0.3">
      <c r="A1157">
        <v>1</v>
      </c>
      <c r="C1157" t="s">
        <v>1607</v>
      </c>
      <c r="M1157">
        <v>18</v>
      </c>
      <c r="N1157">
        <v>19</v>
      </c>
      <c r="O1157">
        <v>18</v>
      </c>
      <c r="P1157">
        <v>38</v>
      </c>
      <c r="Q1157">
        <v>37</v>
      </c>
      <c r="R1157">
        <v>39</v>
      </c>
      <c r="S1157">
        <v>39</v>
      </c>
      <c r="T1157">
        <v>17</v>
      </c>
      <c r="AF1157">
        <v>225</v>
      </c>
      <c r="AG1157" t="s">
        <v>1240</v>
      </c>
    </row>
    <row r="1158" spans="1:33" x14ac:dyDescent="0.3">
      <c r="A1158">
        <v>1</v>
      </c>
      <c r="C1158" t="s">
        <v>1608</v>
      </c>
      <c r="M1158">
        <v>24</v>
      </c>
      <c r="N1158">
        <v>24</v>
      </c>
      <c r="O1158">
        <v>22</v>
      </c>
      <c r="P1158">
        <v>48</v>
      </c>
      <c r="Q1158">
        <v>47</v>
      </c>
      <c r="R1158">
        <v>46</v>
      </c>
      <c r="S1158">
        <v>47</v>
      </c>
      <c r="T1158">
        <v>23</v>
      </c>
      <c r="AF1158">
        <v>281</v>
      </c>
      <c r="AG1158" t="s">
        <v>1240</v>
      </c>
    </row>
    <row r="1159" spans="1:33" x14ac:dyDescent="0.3">
      <c r="A1159">
        <v>1</v>
      </c>
      <c r="C1159" t="s">
        <v>1609</v>
      </c>
      <c r="M1159">
        <v>21</v>
      </c>
      <c r="N1159">
        <v>18</v>
      </c>
      <c r="O1159">
        <v>21</v>
      </c>
      <c r="P1159">
        <v>44</v>
      </c>
      <c r="Q1159">
        <v>44</v>
      </c>
      <c r="R1159">
        <v>45</v>
      </c>
      <c r="S1159">
        <v>45</v>
      </c>
      <c r="T1159">
        <v>22</v>
      </c>
      <c r="AF1159">
        <v>260</v>
      </c>
      <c r="AG1159" t="s">
        <v>1240</v>
      </c>
    </row>
    <row r="1160" spans="1:33" x14ac:dyDescent="0.3">
      <c r="A1160">
        <v>1</v>
      </c>
      <c r="C1160" t="s">
        <v>1610</v>
      </c>
      <c r="N1160">
        <v>20</v>
      </c>
      <c r="O1160">
        <v>20</v>
      </c>
      <c r="P1160">
        <v>20</v>
      </c>
      <c r="Q1160">
        <v>39</v>
      </c>
      <c r="R1160">
        <v>41</v>
      </c>
      <c r="S1160">
        <v>42</v>
      </c>
      <c r="T1160">
        <v>18</v>
      </c>
      <c r="U1160">
        <v>19</v>
      </c>
      <c r="V1160">
        <v>18</v>
      </c>
      <c r="AF1160">
        <v>237</v>
      </c>
      <c r="AG1160" t="s">
        <v>1240</v>
      </c>
    </row>
    <row r="1161" spans="1:33" x14ac:dyDescent="0.3">
      <c r="A1161">
        <v>1</v>
      </c>
      <c r="C1161" t="s">
        <v>1611</v>
      </c>
      <c r="N1161">
        <v>4</v>
      </c>
      <c r="O1161">
        <v>2</v>
      </c>
      <c r="P1161">
        <v>2</v>
      </c>
      <c r="Q1161">
        <v>9</v>
      </c>
      <c r="R1161">
        <v>10</v>
      </c>
      <c r="S1161">
        <v>7</v>
      </c>
      <c r="T1161">
        <v>3</v>
      </c>
      <c r="U1161">
        <v>3</v>
      </c>
      <c r="V1161">
        <v>6</v>
      </c>
      <c r="AF1161">
        <v>46</v>
      </c>
      <c r="AG1161" t="s">
        <v>1240</v>
      </c>
    </row>
    <row r="1162" spans="1:33" x14ac:dyDescent="0.3">
      <c r="A1162">
        <v>1</v>
      </c>
      <c r="C1162" t="s">
        <v>1612</v>
      </c>
      <c r="J1162">
        <v>23</v>
      </c>
      <c r="K1162">
        <v>18</v>
      </c>
      <c r="L1162">
        <v>17</v>
      </c>
      <c r="M1162">
        <v>16</v>
      </c>
      <c r="N1162">
        <v>16</v>
      </c>
      <c r="O1162">
        <v>20</v>
      </c>
      <c r="P1162">
        <v>24</v>
      </c>
      <c r="Q1162">
        <v>29</v>
      </c>
      <c r="R1162">
        <v>33</v>
      </c>
      <c r="S1162">
        <v>20</v>
      </c>
      <c r="T1162">
        <v>15</v>
      </c>
      <c r="U1162">
        <v>19</v>
      </c>
      <c r="V1162">
        <v>2</v>
      </c>
      <c r="AF1162">
        <v>252</v>
      </c>
      <c r="AG1162" t="s">
        <v>1240</v>
      </c>
    </row>
    <row r="1163" spans="1:33" x14ac:dyDescent="0.3">
      <c r="A1163">
        <v>1</v>
      </c>
      <c r="C1163" t="s">
        <v>1613</v>
      </c>
      <c r="J1163">
        <v>30</v>
      </c>
      <c r="K1163">
        <v>23</v>
      </c>
      <c r="L1163">
        <v>25</v>
      </c>
      <c r="M1163">
        <v>27</v>
      </c>
      <c r="N1163">
        <v>47</v>
      </c>
      <c r="O1163">
        <v>54</v>
      </c>
      <c r="P1163">
        <v>69</v>
      </c>
      <c r="Q1163">
        <v>69</v>
      </c>
      <c r="R1163">
        <v>65</v>
      </c>
      <c r="S1163">
        <v>48</v>
      </c>
      <c r="T1163">
        <v>47</v>
      </c>
      <c r="U1163">
        <v>38</v>
      </c>
      <c r="V1163">
        <v>26</v>
      </c>
      <c r="AF1163">
        <v>568</v>
      </c>
      <c r="AG1163" t="s">
        <v>1240</v>
      </c>
    </row>
  </sheetData>
  <autoFilter ref="A1:AH1077" xr:uid="{87A556CD-1660-4857-92F8-D98EF616C315}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F12341-B444-46D6-9373-DCCD144FF824}">
  <dimension ref="A1:AG1163"/>
  <sheetViews>
    <sheetView topLeftCell="A1137" workbookViewId="0">
      <selection activeCell="A2" sqref="A2:AG1163"/>
    </sheetView>
  </sheetViews>
  <sheetFormatPr baseColWidth="10" defaultRowHeight="14.4" x14ac:dyDescent="0.3"/>
  <cols>
    <col min="4" max="4" width="4" bestFit="1" customWidth="1"/>
    <col min="5" max="9" width="5" bestFit="1" customWidth="1"/>
    <col min="10" max="30" width="4" bestFit="1" customWidth="1"/>
    <col min="31" max="31" width="3" bestFit="1" customWidth="1"/>
    <col min="32" max="32" width="7.44140625" bestFit="1" customWidth="1"/>
    <col min="33" max="33" width="12.5546875" bestFit="1" customWidth="1"/>
  </cols>
  <sheetData>
    <row r="1" spans="1:33" x14ac:dyDescent="0.3">
      <c r="A1" t="s">
        <v>920</v>
      </c>
      <c r="B1" t="s">
        <v>921</v>
      </c>
      <c r="C1" t="s">
        <v>922</v>
      </c>
      <c r="D1">
        <v>18</v>
      </c>
      <c r="E1">
        <v>19</v>
      </c>
      <c r="F1">
        <v>20</v>
      </c>
      <c r="G1">
        <v>21</v>
      </c>
      <c r="H1">
        <v>22</v>
      </c>
      <c r="I1">
        <v>23</v>
      </c>
      <c r="J1">
        <v>24</v>
      </c>
      <c r="K1">
        <v>25</v>
      </c>
      <c r="L1">
        <v>26</v>
      </c>
      <c r="M1">
        <v>27</v>
      </c>
      <c r="N1">
        <v>28</v>
      </c>
      <c r="O1">
        <v>29</v>
      </c>
      <c r="P1">
        <v>30</v>
      </c>
      <c r="Q1">
        <v>31</v>
      </c>
      <c r="R1">
        <v>32</v>
      </c>
      <c r="S1">
        <v>33</v>
      </c>
      <c r="T1">
        <v>34</v>
      </c>
      <c r="U1">
        <v>35</v>
      </c>
      <c r="V1">
        <v>36</v>
      </c>
      <c r="W1">
        <v>37</v>
      </c>
      <c r="X1">
        <v>38</v>
      </c>
      <c r="Y1">
        <v>39</v>
      </c>
      <c r="Z1">
        <v>40</v>
      </c>
      <c r="AA1">
        <v>41</v>
      </c>
      <c r="AB1">
        <v>42</v>
      </c>
      <c r="AC1">
        <v>43</v>
      </c>
      <c r="AD1">
        <v>44</v>
      </c>
      <c r="AE1">
        <v>45</v>
      </c>
      <c r="AF1" t="s">
        <v>923</v>
      </c>
      <c r="AG1" t="s">
        <v>924</v>
      </c>
    </row>
    <row r="2" spans="1:33" x14ac:dyDescent="0.3">
      <c r="A2">
        <v>1</v>
      </c>
      <c r="C2" t="s">
        <v>925</v>
      </c>
      <c r="W2">
        <v>1</v>
      </c>
      <c r="X2">
        <v>1</v>
      </c>
      <c r="AF2">
        <v>2</v>
      </c>
      <c r="AG2" t="s">
        <v>926</v>
      </c>
    </row>
    <row r="3" spans="1:33" x14ac:dyDescent="0.3">
      <c r="A3">
        <v>1</v>
      </c>
      <c r="C3" t="s">
        <v>698</v>
      </c>
      <c r="H3">
        <v>1</v>
      </c>
      <c r="AF3">
        <v>1</v>
      </c>
      <c r="AG3" t="s">
        <v>927</v>
      </c>
    </row>
    <row r="4" spans="1:33" x14ac:dyDescent="0.3">
      <c r="A4">
        <v>1</v>
      </c>
      <c r="C4" t="s">
        <v>928</v>
      </c>
      <c r="N4">
        <v>1</v>
      </c>
      <c r="AF4">
        <v>1</v>
      </c>
      <c r="AG4" t="s">
        <v>927</v>
      </c>
    </row>
    <row r="5" spans="1:33" x14ac:dyDescent="0.3">
      <c r="A5">
        <v>1</v>
      </c>
      <c r="C5" t="s">
        <v>929</v>
      </c>
      <c r="K5">
        <v>1</v>
      </c>
      <c r="O5">
        <v>1</v>
      </c>
      <c r="P5">
        <v>1</v>
      </c>
      <c r="Q5">
        <v>1</v>
      </c>
      <c r="AF5">
        <v>4</v>
      </c>
      <c r="AG5" t="s">
        <v>927</v>
      </c>
    </row>
    <row r="6" spans="1:33" x14ac:dyDescent="0.3">
      <c r="A6">
        <v>1</v>
      </c>
      <c r="C6" t="s">
        <v>930</v>
      </c>
      <c r="F6">
        <v>1</v>
      </c>
      <c r="AF6">
        <v>1</v>
      </c>
      <c r="AG6" t="s">
        <v>927</v>
      </c>
    </row>
    <row r="7" spans="1:33" x14ac:dyDescent="0.3">
      <c r="A7">
        <v>1</v>
      </c>
      <c r="C7" t="s">
        <v>931</v>
      </c>
      <c r="E7">
        <v>1</v>
      </c>
      <c r="H7">
        <v>1</v>
      </c>
      <c r="AF7">
        <v>2</v>
      </c>
      <c r="AG7" t="s">
        <v>927</v>
      </c>
    </row>
    <row r="8" spans="1:33" x14ac:dyDescent="0.3">
      <c r="A8">
        <v>1</v>
      </c>
      <c r="C8" t="s">
        <v>1838</v>
      </c>
      <c r="J8">
        <v>1</v>
      </c>
      <c r="AF8">
        <v>1</v>
      </c>
      <c r="AG8" t="s">
        <v>927</v>
      </c>
    </row>
    <row r="9" spans="1:33" x14ac:dyDescent="0.3">
      <c r="A9">
        <v>1</v>
      </c>
      <c r="C9" t="s">
        <v>1636</v>
      </c>
      <c r="I9">
        <v>1</v>
      </c>
      <c r="J9">
        <v>1</v>
      </c>
      <c r="AF9">
        <v>2</v>
      </c>
      <c r="AG9" t="s">
        <v>927</v>
      </c>
    </row>
    <row r="10" spans="1:33" x14ac:dyDescent="0.3">
      <c r="A10">
        <v>1</v>
      </c>
      <c r="C10" t="s">
        <v>1837</v>
      </c>
      <c r="G10">
        <v>1</v>
      </c>
      <c r="AF10">
        <v>1</v>
      </c>
      <c r="AG10" t="s">
        <v>927</v>
      </c>
    </row>
    <row r="11" spans="1:33" x14ac:dyDescent="0.3">
      <c r="A11">
        <v>1</v>
      </c>
      <c r="C11" t="s">
        <v>1836</v>
      </c>
      <c r="I11">
        <v>2</v>
      </c>
      <c r="AF11">
        <v>2</v>
      </c>
      <c r="AG11" t="s">
        <v>927</v>
      </c>
    </row>
    <row r="12" spans="1:33" x14ac:dyDescent="0.3">
      <c r="A12">
        <v>1</v>
      </c>
      <c r="C12" t="s">
        <v>1835</v>
      </c>
      <c r="F12">
        <v>1</v>
      </c>
      <c r="AF12">
        <v>1</v>
      </c>
      <c r="AG12" t="s">
        <v>927</v>
      </c>
    </row>
    <row r="13" spans="1:33" x14ac:dyDescent="0.3">
      <c r="A13">
        <v>1</v>
      </c>
      <c r="C13" t="s">
        <v>1834</v>
      </c>
      <c r="H13">
        <v>1</v>
      </c>
      <c r="AF13">
        <v>1</v>
      </c>
      <c r="AG13" t="s">
        <v>927</v>
      </c>
    </row>
    <row r="14" spans="1:33" x14ac:dyDescent="0.3">
      <c r="A14">
        <v>1</v>
      </c>
      <c r="C14" t="s">
        <v>932</v>
      </c>
      <c r="G14">
        <v>2</v>
      </c>
      <c r="AF14">
        <v>2</v>
      </c>
      <c r="AG14" t="s">
        <v>927</v>
      </c>
    </row>
    <row r="15" spans="1:33" x14ac:dyDescent="0.3">
      <c r="A15">
        <v>1</v>
      </c>
      <c r="C15" t="s">
        <v>1833</v>
      </c>
      <c r="I15">
        <v>1</v>
      </c>
      <c r="AF15">
        <v>1</v>
      </c>
      <c r="AG15" t="s">
        <v>927</v>
      </c>
    </row>
    <row r="16" spans="1:33" x14ac:dyDescent="0.3">
      <c r="A16">
        <v>1</v>
      </c>
      <c r="C16" t="s">
        <v>933</v>
      </c>
      <c r="G16">
        <v>1</v>
      </c>
      <c r="AF16">
        <v>1</v>
      </c>
      <c r="AG16" t="s">
        <v>927</v>
      </c>
    </row>
    <row r="17" spans="1:33" x14ac:dyDescent="0.3">
      <c r="A17">
        <v>1</v>
      </c>
      <c r="C17" t="s">
        <v>934</v>
      </c>
      <c r="E17">
        <v>2</v>
      </c>
      <c r="AF17">
        <v>2</v>
      </c>
      <c r="AG17" t="s">
        <v>927</v>
      </c>
    </row>
    <row r="18" spans="1:33" x14ac:dyDescent="0.3">
      <c r="A18">
        <v>1</v>
      </c>
      <c r="C18" t="s">
        <v>1832</v>
      </c>
      <c r="J18">
        <v>1</v>
      </c>
      <c r="AF18">
        <v>1</v>
      </c>
      <c r="AG18" t="s">
        <v>927</v>
      </c>
    </row>
    <row r="19" spans="1:33" x14ac:dyDescent="0.3">
      <c r="A19">
        <v>1</v>
      </c>
      <c r="C19" t="s">
        <v>935</v>
      </c>
      <c r="P19">
        <v>4</v>
      </c>
      <c r="AF19">
        <v>4</v>
      </c>
      <c r="AG19" t="s">
        <v>927</v>
      </c>
    </row>
    <row r="20" spans="1:33" x14ac:dyDescent="0.3">
      <c r="A20">
        <v>1</v>
      </c>
      <c r="C20" t="s">
        <v>1831</v>
      </c>
      <c r="J20">
        <v>1</v>
      </c>
      <c r="AF20">
        <v>1</v>
      </c>
      <c r="AG20" t="s">
        <v>927</v>
      </c>
    </row>
    <row r="21" spans="1:33" x14ac:dyDescent="0.3">
      <c r="A21">
        <v>1</v>
      </c>
      <c r="C21" t="s">
        <v>1830</v>
      </c>
      <c r="K21">
        <v>1</v>
      </c>
      <c r="AF21">
        <v>1</v>
      </c>
      <c r="AG21" t="s">
        <v>927</v>
      </c>
    </row>
    <row r="22" spans="1:33" x14ac:dyDescent="0.3">
      <c r="A22">
        <v>1</v>
      </c>
      <c r="C22" t="s">
        <v>936</v>
      </c>
      <c r="I22">
        <v>1</v>
      </c>
      <c r="AF22">
        <v>1</v>
      </c>
      <c r="AG22" t="s">
        <v>927</v>
      </c>
    </row>
    <row r="23" spans="1:33" x14ac:dyDescent="0.3">
      <c r="A23">
        <v>1</v>
      </c>
      <c r="C23" t="s">
        <v>937</v>
      </c>
      <c r="Q23">
        <v>1</v>
      </c>
      <c r="AF23">
        <v>1</v>
      </c>
      <c r="AG23" t="s">
        <v>927</v>
      </c>
    </row>
    <row r="24" spans="1:33" x14ac:dyDescent="0.3">
      <c r="A24">
        <v>1</v>
      </c>
      <c r="C24" t="s">
        <v>938</v>
      </c>
      <c r="H24">
        <v>1</v>
      </c>
      <c r="AF24">
        <v>1</v>
      </c>
      <c r="AG24" t="s">
        <v>927</v>
      </c>
    </row>
    <row r="25" spans="1:33" x14ac:dyDescent="0.3">
      <c r="A25">
        <v>1</v>
      </c>
      <c r="C25" t="s">
        <v>939</v>
      </c>
      <c r="O25">
        <v>1</v>
      </c>
      <c r="AF25">
        <v>1</v>
      </c>
      <c r="AG25" t="s">
        <v>927</v>
      </c>
    </row>
    <row r="26" spans="1:33" x14ac:dyDescent="0.3">
      <c r="A26">
        <v>1</v>
      </c>
      <c r="C26" t="s">
        <v>940</v>
      </c>
      <c r="L26">
        <v>1</v>
      </c>
      <c r="AF26">
        <v>1</v>
      </c>
      <c r="AG26" t="s">
        <v>927</v>
      </c>
    </row>
    <row r="27" spans="1:33" x14ac:dyDescent="0.3">
      <c r="A27">
        <v>1</v>
      </c>
      <c r="C27" t="s">
        <v>941</v>
      </c>
      <c r="Q27">
        <v>1</v>
      </c>
      <c r="S27">
        <v>1</v>
      </c>
      <c r="T27">
        <v>2</v>
      </c>
      <c r="V27">
        <v>1</v>
      </c>
      <c r="AF27">
        <v>5</v>
      </c>
      <c r="AG27" t="s">
        <v>927</v>
      </c>
    </row>
    <row r="28" spans="1:33" x14ac:dyDescent="0.3">
      <c r="A28">
        <v>1</v>
      </c>
      <c r="C28" t="s">
        <v>942</v>
      </c>
      <c r="S28">
        <v>1</v>
      </c>
      <c r="AF28">
        <v>1</v>
      </c>
      <c r="AG28" t="s">
        <v>927</v>
      </c>
    </row>
    <row r="29" spans="1:33" x14ac:dyDescent="0.3">
      <c r="A29">
        <v>1</v>
      </c>
      <c r="C29" t="s">
        <v>943</v>
      </c>
      <c r="Q29">
        <v>1</v>
      </c>
      <c r="AF29">
        <v>1</v>
      </c>
      <c r="AG29" t="s">
        <v>927</v>
      </c>
    </row>
    <row r="30" spans="1:33" x14ac:dyDescent="0.3">
      <c r="A30">
        <v>1</v>
      </c>
      <c r="C30" t="s">
        <v>722</v>
      </c>
      <c r="D30">
        <v>2</v>
      </c>
      <c r="E30">
        <v>2</v>
      </c>
      <c r="F30">
        <v>2</v>
      </c>
      <c r="G30">
        <v>1</v>
      </c>
      <c r="J30">
        <v>2</v>
      </c>
      <c r="AF30">
        <v>9</v>
      </c>
      <c r="AG30" t="s">
        <v>944</v>
      </c>
    </row>
    <row r="31" spans="1:33" x14ac:dyDescent="0.3">
      <c r="A31">
        <v>1</v>
      </c>
      <c r="C31" t="s">
        <v>724</v>
      </c>
      <c r="E31">
        <v>2</v>
      </c>
      <c r="G31">
        <v>1</v>
      </c>
      <c r="I31">
        <v>2</v>
      </c>
      <c r="J31">
        <v>2</v>
      </c>
      <c r="AF31">
        <v>7</v>
      </c>
      <c r="AG31" t="s">
        <v>944</v>
      </c>
    </row>
    <row r="32" spans="1:33" x14ac:dyDescent="0.3">
      <c r="A32">
        <v>1</v>
      </c>
      <c r="C32" t="s">
        <v>945</v>
      </c>
      <c r="L32">
        <v>1</v>
      </c>
      <c r="M32">
        <v>4</v>
      </c>
      <c r="N32">
        <v>5</v>
      </c>
      <c r="O32">
        <v>4</v>
      </c>
      <c r="Q32">
        <v>12</v>
      </c>
      <c r="R32">
        <v>4</v>
      </c>
      <c r="S32">
        <v>7</v>
      </c>
      <c r="T32">
        <v>4</v>
      </c>
      <c r="AF32">
        <v>41</v>
      </c>
      <c r="AG32" t="s">
        <v>944</v>
      </c>
    </row>
    <row r="33" spans="1:33" x14ac:dyDescent="0.3">
      <c r="A33">
        <v>1</v>
      </c>
      <c r="C33" t="s">
        <v>946</v>
      </c>
      <c r="L33">
        <v>1</v>
      </c>
      <c r="M33">
        <v>7</v>
      </c>
      <c r="N33">
        <v>21</v>
      </c>
      <c r="O33">
        <v>9</v>
      </c>
      <c r="P33">
        <v>11</v>
      </c>
      <c r="Q33">
        <v>13</v>
      </c>
      <c r="R33">
        <v>8</v>
      </c>
      <c r="S33">
        <v>3</v>
      </c>
      <c r="T33">
        <v>3</v>
      </c>
      <c r="AF33">
        <v>76</v>
      </c>
      <c r="AG33" t="s">
        <v>944</v>
      </c>
    </row>
    <row r="34" spans="1:33" x14ac:dyDescent="0.3">
      <c r="A34">
        <v>1</v>
      </c>
      <c r="C34" t="s">
        <v>719</v>
      </c>
      <c r="E34">
        <v>3</v>
      </c>
      <c r="F34">
        <v>1</v>
      </c>
      <c r="AF34">
        <v>4</v>
      </c>
      <c r="AG34" t="s">
        <v>944</v>
      </c>
    </row>
    <row r="35" spans="1:33" x14ac:dyDescent="0.3">
      <c r="A35">
        <v>1</v>
      </c>
      <c r="C35" t="s">
        <v>914</v>
      </c>
      <c r="E35">
        <v>5</v>
      </c>
      <c r="F35">
        <v>2</v>
      </c>
      <c r="G35">
        <v>1</v>
      </c>
      <c r="H35">
        <v>1</v>
      </c>
      <c r="K35">
        <v>1</v>
      </c>
      <c r="AF35">
        <v>10</v>
      </c>
      <c r="AG35" t="s">
        <v>944</v>
      </c>
    </row>
    <row r="36" spans="1:33" x14ac:dyDescent="0.3">
      <c r="A36">
        <v>1</v>
      </c>
      <c r="C36" t="s">
        <v>916</v>
      </c>
      <c r="E36">
        <v>3</v>
      </c>
      <c r="J36">
        <v>1</v>
      </c>
      <c r="AF36">
        <v>4</v>
      </c>
      <c r="AG36" t="s">
        <v>944</v>
      </c>
    </row>
    <row r="37" spans="1:33" x14ac:dyDescent="0.3">
      <c r="A37">
        <v>1</v>
      </c>
      <c r="C37" t="s">
        <v>917</v>
      </c>
      <c r="E37">
        <v>4</v>
      </c>
      <c r="J37">
        <v>1</v>
      </c>
      <c r="K37">
        <v>1</v>
      </c>
      <c r="L37">
        <v>1</v>
      </c>
      <c r="M37">
        <v>1</v>
      </c>
      <c r="AF37">
        <v>8</v>
      </c>
      <c r="AG37" t="s">
        <v>944</v>
      </c>
    </row>
    <row r="38" spans="1:33" x14ac:dyDescent="0.3">
      <c r="A38">
        <v>1</v>
      </c>
      <c r="C38" t="s">
        <v>845</v>
      </c>
      <c r="J38">
        <v>1</v>
      </c>
      <c r="AF38">
        <v>1</v>
      </c>
      <c r="AG38" t="s">
        <v>944</v>
      </c>
    </row>
    <row r="39" spans="1:33" x14ac:dyDescent="0.3">
      <c r="A39">
        <v>1</v>
      </c>
      <c r="C39" t="s">
        <v>617</v>
      </c>
      <c r="J39">
        <v>2</v>
      </c>
      <c r="AF39">
        <v>2</v>
      </c>
      <c r="AG39" t="s">
        <v>944</v>
      </c>
    </row>
    <row r="40" spans="1:33" x14ac:dyDescent="0.3">
      <c r="A40">
        <v>1</v>
      </c>
      <c r="C40" t="s">
        <v>618</v>
      </c>
      <c r="D40">
        <v>1</v>
      </c>
      <c r="E40">
        <v>1</v>
      </c>
      <c r="G40">
        <v>1</v>
      </c>
      <c r="AF40">
        <v>3</v>
      </c>
      <c r="AG40" t="s">
        <v>944</v>
      </c>
    </row>
    <row r="41" spans="1:33" x14ac:dyDescent="0.3">
      <c r="A41">
        <v>1</v>
      </c>
      <c r="C41" t="s">
        <v>628</v>
      </c>
      <c r="G41">
        <v>1</v>
      </c>
      <c r="AF41">
        <v>1</v>
      </c>
      <c r="AG41" t="s">
        <v>944</v>
      </c>
    </row>
    <row r="42" spans="1:33" x14ac:dyDescent="0.3">
      <c r="A42">
        <v>1</v>
      </c>
      <c r="C42" t="s">
        <v>629</v>
      </c>
      <c r="E42">
        <v>2</v>
      </c>
      <c r="F42">
        <v>1</v>
      </c>
      <c r="G42">
        <v>2</v>
      </c>
      <c r="H42">
        <v>1</v>
      </c>
      <c r="I42">
        <v>6</v>
      </c>
      <c r="J42">
        <v>4</v>
      </c>
      <c r="AF42">
        <v>16</v>
      </c>
      <c r="AG42" t="s">
        <v>944</v>
      </c>
    </row>
    <row r="43" spans="1:33" x14ac:dyDescent="0.3">
      <c r="A43">
        <v>1</v>
      </c>
      <c r="C43" t="s">
        <v>640</v>
      </c>
      <c r="E43">
        <v>1</v>
      </c>
      <c r="F43">
        <v>1</v>
      </c>
      <c r="G43">
        <v>2</v>
      </c>
      <c r="H43">
        <v>3</v>
      </c>
      <c r="I43">
        <v>2</v>
      </c>
      <c r="AF43">
        <v>9</v>
      </c>
      <c r="AG43" t="s">
        <v>944</v>
      </c>
    </row>
    <row r="44" spans="1:33" x14ac:dyDescent="0.3">
      <c r="A44">
        <v>1</v>
      </c>
      <c r="C44" t="s">
        <v>643</v>
      </c>
      <c r="F44">
        <v>1</v>
      </c>
      <c r="G44">
        <v>1</v>
      </c>
      <c r="H44">
        <v>2</v>
      </c>
      <c r="AF44">
        <v>4</v>
      </c>
      <c r="AG44" t="s">
        <v>944</v>
      </c>
    </row>
    <row r="45" spans="1:33" x14ac:dyDescent="0.3">
      <c r="A45">
        <v>1</v>
      </c>
      <c r="C45" t="s">
        <v>645</v>
      </c>
      <c r="F45">
        <v>1</v>
      </c>
      <c r="AF45">
        <v>1</v>
      </c>
      <c r="AG45" t="s">
        <v>944</v>
      </c>
    </row>
    <row r="46" spans="1:33" x14ac:dyDescent="0.3">
      <c r="A46">
        <v>1</v>
      </c>
      <c r="C46" t="s">
        <v>646</v>
      </c>
      <c r="E46">
        <v>2</v>
      </c>
      <c r="F46">
        <v>2</v>
      </c>
      <c r="G46">
        <v>2</v>
      </c>
      <c r="H46">
        <v>2</v>
      </c>
      <c r="I46">
        <v>2</v>
      </c>
      <c r="J46">
        <v>2</v>
      </c>
      <c r="AF46">
        <v>12</v>
      </c>
      <c r="AG46" t="s">
        <v>944</v>
      </c>
    </row>
    <row r="47" spans="1:33" x14ac:dyDescent="0.3">
      <c r="A47">
        <v>1</v>
      </c>
      <c r="C47" t="s">
        <v>652</v>
      </c>
      <c r="F47">
        <v>1</v>
      </c>
      <c r="AF47">
        <v>1</v>
      </c>
      <c r="AG47" t="s">
        <v>944</v>
      </c>
    </row>
    <row r="48" spans="1:33" x14ac:dyDescent="0.3">
      <c r="A48">
        <v>1</v>
      </c>
      <c r="C48" t="s">
        <v>653</v>
      </c>
      <c r="D48">
        <v>1</v>
      </c>
      <c r="E48">
        <v>1</v>
      </c>
      <c r="F48">
        <v>2</v>
      </c>
      <c r="AF48">
        <v>4</v>
      </c>
      <c r="AG48" t="s">
        <v>944</v>
      </c>
    </row>
    <row r="49" spans="1:33" x14ac:dyDescent="0.3">
      <c r="A49">
        <v>1</v>
      </c>
      <c r="C49" t="s">
        <v>657</v>
      </c>
      <c r="D49">
        <v>1</v>
      </c>
      <c r="E49">
        <v>1</v>
      </c>
      <c r="G49">
        <v>1</v>
      </c>
      <c r="AF49">
        <v>3</v>
      </c>
      <c r="AG49" t="s">
        <v>944</v>
      </c>
    </row>
    <row r="50" spans="1:33" x14ac:dyDescent="0.3">
      <c r="A50">
        <v>1</v>
      </c>
      <c r="C50" t="s">
        <v>663</v>
      </c>
      <c r="E50">
        <v>1</v>
      </c>
      <c r="AF50">
        <v>1</v>
      </c>
      <c r="AG50" t="s">
        <v>944</v>
      </c>
    </row>
    <row r="51" spans="1:33" x14ac:dyDescent="0.3">
      <c r="A51">
        <v>1</v>
      </c>
      <c r="C51" t="s">
        <v>664</v>
      </c>
      <c r="E51">
        <v>1</v>
      </c>
      <c r="F51">
        <v>1</v>
      </c>
      <c r="J51">
        <v>1</v>
      </c>
      <c r="AF51">
        <v>3</v>
      </c>
      <c r="AG51" t="s">
        <v>944</v>
      </c>
    </row>
    <row r="52" spans="1:33" x14ac:dyDescent="0.3">
      <c r="A52">
        <v>1</v>
      </c>
      <c r="C52" t="s">
        <v>665</v>
      </c>
      <c r="E52">
        <v>1</v>
      </c>
      <c r="G52">
        <v>1</v>
      </c>
      <c r="AF52">
        <v>2</v>
      </c>
      <c r="AG52" t="s">
        <v>944</v>
      </c>
    </row>
    <row r="53" spans="1:33" x14ac:dyDescent="0.3">
      <c r="A53">
        <v>1</v>
      </c>
      <c r="C53" t="s">
        <v>673</v>
      </c>
      <c r="E53">
        <v>1</v>
      </c>
      <c r="AF53">
        <v>1</v>
      </c>
      <c r="AG53" t="s">
        <v>944</v>
      </c>
    </row>
    <row r="54" spans="1:33" x14ac:dyDescent="0.3">
      <c r="A54">
        <v>1</v>
      </c>
      <c r="C54" t="s">
        <v>519</v>
      </c>
      <c r="L54">
        <v>2</v>
      </c>
      <c r="M54">
        <v>1</v>
      </c>
      <c r="AF54">
        <v>3</v>
      </c>
      <c r="AG54" t="s">
        <v>944</v>
      </c>
    </row>
    <row r="55" spans="1:33" x14ac:dyDescent="0.3">
      <c r="A55">
        <v>1</v>
      </c>
      <c r="C55" t="s">
        <v>520</v>
      </c>
      <c r="J55">
        <v>1</v>
      </c>
      <c r="K55">
        <v>3</v>
      </c>
      <c r="N55">
        <v>1</v>
      </c>
      <c r="AF55">
        <v>5</v>
      </c>
      <c r="AG55" t="s">
        <v>944</v>
      </c>
    </row>
    <row r="56" spans="1:33" x14ac:dyDescent="0.3">
      <c r="A56">
        <v>1</v>
      </c>
      <c r="C56" t="s">
        <v>522</v>
      </c>
      <c r="P56">
        <v>1</v>
      </c>
      <c r="Q56">
        <v>1</v>
      </c>
      <c r="AF56">
        <v>2</v>
      </c>
      <c r="AG56" t="s">
        <v>944</v>
      </c>
    </row>
    <row r="57" spans="1:33" x14ac:dyDescent="0.3">
      <c r="A57">
        <v>1</v>
      </c>
      <c r="C57" t="s">
        <v>524</v>
      </c>
      <c r="K57">
        <v>1</v>
      </c>
      <c r="L57">
        <v>1</v>
      </c>
      <c r="M57">
        <v>1</v>
      </c>
      <c r="AF57">
        <v>3</v>
      </c>
      <c r="AG57" t="s">
        <v>944</v>
      </c>
    </row>
    <row r="58" spans="1:33" x14ac:dyDescent="0.3">
      <c r="A58">
        <v>1</v>
      </c>
      <c r="C58" t="s">
        <v>585</v>
      </c>
      <c r="K58">
        <v>1</v>
      </c>
      <c r="AF58">
        <v>1</v>
      </c>
      <c r="AG58" t="s">
        <v>944</v>
      </c>
    </row>
    <row r="59" spans="1:33" x14ac:dyDescent="0.3">
      <c r="A59">
        <v>1</v>
      </c>
      <c r="C59" t="s">
        <v>537</v>
      </c>
      <c r="L59">
        <v>2</v>
      </c>
      <c r="M59">
        <v>3</v>
      </c>
      <c r="AF59">
        <v>5</v>
      </c>
      <c r="AG59" t="s">
        <v>944</v>
      </c>
    </row>
    <row r="60" spans="1:33" x14ac:dyDescent="0.3">
      <c r="A60">
        <v>1</v>
      </c>
      <c r="C60" t="s">
        <v>539</v>
      </c>
      <c r="M60">
        <v>1</v>
      </c>
      <c r="AF60">
        <v>1</v>
      </c>
      <c r="AG60" t="s">
        <v>944</v>
      </c>
    </row>
    <row r="61" spans="1:33" x14ac:dyDescent="0.3">
      <c r="A61">
        <v>1</v>
      </c>
      <c r="C61" t="s">
        <v>540</v>
      </c>
      <c r="J61">
        <v>1</v>
      </c>
      <c r="L61">
        <v>1</v>
      </c>
      <c r="AF61">
        <v>2</v>
      </c>
      <c r="AG61" t="s">
        <v>944</v>
      </c>
    </row>
    <row r="62" spans="1:33" x14ac:dyDescent="0.3">
      <c r="A62">
        <v>1</v>
      </c>
      <c r="C62" t="s">
        <v>545</v>
      </c>
      <c r="J62">
        <v>1</v>
      </c>
      <c r="L62">
        <v>1</v>
      </c>
      <c r="AF62">
        <v>2</v>
      </c>
      <c r="AG62" t="s">
        <v>944</v>
      </c>
    </row>
    <row r="63" spans="1:33" x14ac:dyDescent="0.3">
      <c r="A63">
        <v>1</v>
      </c>
      <c r="C63" t="s">
        <v>596</v>
      </c>
      <c r="M63">
        <v>2</v>
      </c>
      <c r="AF63">
        <v>2</v>
      </c>
      <c r="AG63" t="s">
        <v>944</v>
      </c>
    </row>
    <row r="64" spans="1:33" x14ac:dyDescent="0.3">
      <c r="A64">
        <v>1</v>
      </c>
      <c r="C64" t="s">
        <v>751</v>
      </c>
      <c r="K64">
        <v>2</v>
      </c>
      <c r="L64">
        <v>3</v>
      </c>
      <c r="M64">
        <v>2</v>
      </c>
      <c r="AF64">
        <v>7</v>
      </c>
      <c r="AG64" t="s">
        <v>944</v>
      </c>
    </row>
    <row r="65" spans="1:33" x14ac:dyDescent="0.3">
      <c r="A65">
        <v>1</v>
      </c>
      <c r="C65" t="s">
        <v>753</v>
      </c>
      <c r="M65">
        <v>1</v>
      </c>
      <c r="AF65">
        <v>1</v>
      </c>
      <c r="AG65" t="s">
        <v>944</v>
      </c>
    </row>
    <row r="66" spans="1:33" x14ac:dyDescent="0.3">
      <c r="A66">
        <v>1</v>
      </c>
      <c r="C66" t="s">
        <v>756</v>
      </c>
      <c r="L66">
        <v>4</v>
      </c>
      <c r="M66">
        <v>3</v>
      </c>
      <c r="AF66">
        <v>7</v>
      </c>
      <c r="AG66" t="s">
        <v>944</v>
      </c>
    </row>
    <row r="67" spans="1:33" x14ac:dyDescent="0.3">
      <c r="A67">
        <v>1</v>
      </c>
      <c r="C67" t="s">
        <v>564</v>
      </c>
      <c r="O67">
        <v>1</v>
      </c>
      <c r="AF67">
        <v>1</v>
      </c>
      <c r="AG67" t="s">
        <v>944</v>
      </c>
    </row>
    <row r="68" spans="1:33" x14ac:dyDescent="0.3">
      <c r="A68">
        <v>1</v>
      </c>
      <c r="C68" t="s">
        <v>575</v>
      </c>
      <c r="M68">
        <v>2</v>
      </c>
      <c r="AF68">
        <v>2</v>
      </c>
      <c r="AG68" t="s">
        <v>944</v>
      </c>
    </row>
    <row r="69" spans="1:33" x14ac:dyDescent="0.3">
      <c r="A69">
        <v>1</v>
      </c>
      <c r="C69" t="s">
        <v>725</v>
      </c>
      <c r="H69">
        <v>1</v>
      </c>
      <c r="AF69">
        <v>1</v>
      </c>
      <c r="AG69" t="s">
        <v>944</v>
      </c>
    </row>
    <row r="70" spans="1:33" x14ac:dyDescent="0.3">
      <c r="A70">
        <v>1</v>
      </c>
      <c r="C70" t="s">
        <v>735</v>
      </c>
      <c r="D70">
        <v>1</v>
      </c>
      <c r="E70">
        <v>2</v>
      </c>
      <c r="F70">
        <v>1</v>
      </c>
      <c r="G70">
        <v>1</v>
      </c>
      <c r="I70">
        <v>1</v>
      </c>
      <c r="AF70">
        <v>6</v>
      </c>
      <c r="AG70" t="s">
        <v>944</v>
      </c>
    </row>
    <row r="71" spans="1:33" x14ac:dyDescent="0.3">
      <c r="A71">
        <v>1</v>
      </c>
      <c r="C71" t="s">
        <v>742</v>
      </c>
      <c r="D71">
        <v>1</v>
      </c>
      <c r="E71">
        <v>1</v>
      </c>
      <c r="H71">
        <v>2</v>
      </c>
      <c r="I71">
        <v>1</v>
      </c>
      <c r="AF71">
        <v>5</v>
      </c>
      <c r="AG71" t="s">
        <v>944</v>
      </c>
    </row>
    <row r="72" spans="1:33" x14ac:dyDescent="0.3">
      <c r="A72">
        <v>1</v>
      </c>
      <c r="C72" t="s">
        <v>743</v>
      </c>
      <c r="K72">
        <v>3</v>
      </c>
      <c r="L72">
        <v>3</v>
      </c>
      <c r="M72">
        <v>3</v>
      </c>
      <c r="AF72">
        <v>9</v>
      </c>
      <c r="AG72" t="s">
        <v>944</v>
      </c>
    </row>
    <row r="73" spans="1:33" x14ac:dyDescent="0.3">
      <c r="A73">
        <v>1</v>
      </c>
      <c r="C73" t="s">
        <v>747</v>
      </c>
      <c r="K73">
        <v>2</v>
      </c>
      <c r="L73">
        <v>1</v>
      </c>
      <c r="M73">
        <v>3</v>
      </c>
      <c r="AF73">
        <v>6</v>
      </c>
      <c r="AG73" t="s">
        <v>944</v>
      </c>
    </row>
    <row r="74" spans="1:33" x14ac:dyDescent="0.3">
      <c r="A74">
        <v>1</v>
      </c>
      <c r="C74" t="s">
        <v>748</v>
      </c>
      <c r="K74">
        <v>1</v>
      </c>
      <c r="L74">
        <v>1</v>
      </c>
      <c r="M74">
        <v>4</v>
      </c>
      <c r="AF74">
        <v>6</v>
      </c>
      <c r="AG74" t="s">
        <v>944</v>
      </c>
    </row>
    <row r="75" spans="1:33" x14ac:dyDescent="0.3">
      <c r="A75">
        <v>1</v>
      </c>
      <c r="C75" t="s">
        <v>750</v>
      </c>
      <c r="L75">
        <v>2</v>
      </c>
      <c r="M75">
        <v>3</v>
      </c>
      <c r="AF75">
        <v>5</v>
      </c>
      <c r="AG75" t="s">
        <v>944</v>
      </c>
    </row>
    <row r="76" spans="1:33" x14ac:dyDescent="0.3">
      <c r="A76">
        <v>1</v>
      </c>
      <c r="C76" t="s">
        <v>918</v>
      </c>
      <c r="L76">
        <v>1</v>
      </c>
      <c r="AF76">
        <v>1</v>
      </c>
      <c r="AG76" t="s">
        <v>944</v>
      </c>
    </row>
    <row r="77" spans="1:33" x14ac:dyDescent="0.3">
      <c r="A77">
        <v>1</v>
      </c>
      <c r="C77" t="s">
        <v>894</v>
      </c>
      <c r="E77">
        <v>1</v>
      </c>
      <c r="F77">
        <v>1</v>
      </c>
      <c r="AF77">
        <v>2</v>
      </c>
      <c r="AG77" t="s">
        <v>944</v>
      </c>
    </row>
    <row r="78" spans="1:33" x14ac:dyDescent="0.3">
      <c r="A78">
        <v>1</v>
      </c>
      <c r="C78" t="s">
        <v>902</v>
      </c>
      <c r="E78">
        <v>3</v>
      </c>
      <c r="AF78">
        <v>3</v>
      </c>
      <c r="AG78" t="s">
        <v>944</v>
      </c>
    </row>
    <row r="79" spans="1:33" x14ac:dyDescent="0.3">
      <c r="A79">
        <v>1</v>
      </c>
      <c r="C79" t="s">
        <v>808</v>
      </c>
      <c r="L79">
        <v>1</v>
      </c>
      <c r="AF79">
        <v>1</v>
      </c>
      <c r="AG79" t="s">
        <v>944</v>
      </c>
    </row>
    <row r="80" spans="1:33" x14ac:dyDescent="0.3">
      <c r="A80">
        <v>1</v>
      </c>
      <c r="C80" t="s">
        <v>815</v>
      </c>
      <c r="J80">
        <v>1</v>
      </c>
      <c r="AF80">
        <v>1</v>
      </c>
      <c r="AG80" t="s">
        <v>944</v>
      </c>
    </row>
    <row r="81" spans="1:33" x14ac:dyDescent="0.3">
      <c r="A81">
        <v>1</v>
      </c>
      <c r="C81" t="s">
        <v>781</v>
      </c>
      <c r="R81">
        <v>1</v>
      </c>
      <c r="T81">
        <v>1</v>
      </c>
      <c r="AF81">
        <v>2</v>
      </c>
      <c r="AG81" t="s">
        <v>944</v>
      </c>
    </row>
    <row r="82" spans="1:33" x14ac:dyDescent="0.3">
      <c r="A82">
        <v>1</v>
      </c>
      <c r="C82" t="s">
        <v>782</v>
      </c>
      <c r="M82">
        <v>1</v>
      </c>
      <c r="P82">
        <v>1</v>
      </c>
      <c r="R82">
        <v>1</v>
      </c>
      <c r="U82">
        <v>1</v>
      </c>
      <c r="V82">
        <v>1</v>
      </c>
      <c r="AF82">
        <v>5</v>
      </c>
      <c r="AG82" t="s">
        <v>944</v>
      </c>
    </row>
    <row r="83" spans="1:33" x14ac:dyDescent="0.3">
      <c r="A83">
        <v>1</v>
      </c>
      <c r="C83" t="s">
        <v>829</v>
      </c>
      <c r="T83">
        <v>1</v>
      </c>
      <c r="AF83">
        <v>1</v>
      </c>
      <c r="AG83" t="s">
        <v>944</v>
      </c>
    </row>
    <row r="84" spans="1:33" x14ac:dyDescent="0.3">
      <c r="A84">
        <v>1</v>
      </c>
      <c r="C84" t="s">
        <v>838</v>
      </c>
      <c r="U84">
        <v>1</v>
      </c>
      <c r="AF84">
        <v>1</v>
      </c>
      <c r="AG84" t="s">
        <v>944</v>
      </c>
    </row>
    <row r="85" spans="1:33" x14ac:dyDescent="0.3">
      <c r="A85">
        <v>1</v>
      </c>
      <c r="C85" t="s">
        <v>879</v>
      </c>
      <c r="R85">
        <v>1</v>
      </c>
      <c r="AF85">
        <v>1</v>
      </c>
      <c r="AG85" t="s">
        <v>944</v>
      </c>
    </row>
    <row r="86" spans="1:33" x14ac:dyDescent="0.3">
      <c r="A86">
        <v>1</v>
      </c>
      <c r="C86" t="s">
        <v>883</v>
      </c>
      <c r="O86">
        <v>2</v>
      </c>
      <c r="AF86">
        <v>2</v>
      </c>
      <c r="AG86" t="s">
        <v>944</v>
      </c>
    </row>
    <row r="87" spans="1:33" x14ac:dyDescent="0.3">
      <c r="A87">
        <v>1</v>
      </c>
      <c r="C87" t="s">
        <v>884</v>
      </c>
      <c r="N87">
        <v>1</v>
      </c>
      <c r="AF87">
        <v>1</v>
      </c>
      <c r="AG87" t="s">
        <v>944</v>
      </c>
    </row>
    <row r="88" spans="1:33" x14ac:dyDescent="0.3">
      <c r="A88">
        <v>1</v>
      </c>
      <c r="C88" t="s">
        <v>858</v>
      </c>
      <c r="Q88">
        <v>1</v>
      </c>
      <c r="AF88">
        <v>1</v>
      </c>
      <c r="AG88" t="s">
        <v>944</v>
      </c>
    </row>
    <row r="89" spans="1:33" x14ac:dyDescent="0.3">
      <c r="A89">
        <v>1</v>
      </c>
      <c r="C89" t="s">
        <v>859</v>
      </c>
      <c r="Q89">
        <v>1</v>
      </c>
      <c r="AF89">
        <v>1</v>
      </c>
      <c r="AG89" t="s">
        <v>944</v>
      </c>
    </row>
    <row r="90" spans="1:33" x14ac:dyDescent="0.3">
      <c r="A90">
        <v>1</v>
      </c>
      <c r="C90" t="s">
        <v>867</v>
      </c>
      <c r="J90">
        <v>1</v>
      </c>
      <c r="AF90">
        <v>1</v>
      </c>
      <c r="AG90" t="s">
        <v>944</v>
      </c>
    </row>
    <row r="91" spans="1:33" x14ac:dyDescent="0.3">
      <c r="A91">
        <v>1</v>
      </c>
      <c r="C91" t="s">
        <v>869</v>
      </c>
      <c r="I91">
        <v>1</v>
      </c>
      <c r="AF91">
        <v>1</v>
      </c>
      <c r="AG91" t="s">
        <v>944</v>
      </c>
    </row>
    <row r="92" spans="1:33" x14ac:dyDescent="0.3">
      <c r="A92">
        <v>1</v>
      </c>
      <c r="C92" t="s">
        <v>874</v>
      </c>
      <c r="I92">
        <v>1</v>
      </c>
      <c r="AF92">
        <v>1</v>
      </c>
      <c r="AG92" t="s">
        <v>944</v>
      </c>
    </row>
    <row r="93" spans="1:33" x14ac:dyDescent="0.3">
      <c r="A93">
        <v>1</v>
      </c>
      <c r="C93" t="s">
        <v>840</v>
      </c>
      <c r="L93">
        <v>1</v>
      </c>
      <c r="AF93">
        <v>1</v>
      </c>
      <c r="AG93" t="s">
        <v>944</v>
      </c>
    </row>
    <row r="94" spans="1:33" x14ac:dyDescent="0.3">
      <c r="A94">
        <v>1</v>
      </c>
      <c r="C94" t="s">
        <v>495</v>
      </c>
      <c r="H94">
        <v>2</v>
      </c>
      <c r="AF94">
        <v>2</v>
      </c>
      <c r="AG94" t="s">
        <v>944</v>
      </c>
    </row>
    <row r="95" spans="1:33" x14ac:dyDescent="0.3">
      <c r="A95">
        <v>1</v>
      </c>
      <c r="C95" t="s">
        <v>497</v>
      </c>
      <c r="H95">
        <v>2</v>
      </c>
      <c r="N95">
        <v>1</v>
      </c>
      <c r="AF95">
        <v>3</v>
      </c>
      <c r="AG95" t="s">
        <v>944</v>
      </c>
    </row>
    <row r="96" spans="1:33" x14ac:dyDescent="0.3">
      <c r="A96">
        <v>1</v>
      </c>
      <c r="C96" t="s">
        <v>481</v>
      </c>
      <c r="J96">
        <v>2</v>
      </c>
      <c r="K96">
        <v>2</v>
      </c>
      <c r="L96">
        <v>2</v>
      </c>
      <c r="M96">
        <v>2</v>
      </c>
      <c r="N96">
        <v>2</v>
      </c>
      <c r="O96">
        <v>1</v>
      </c>
      <c r="AF96">
        <v>11</v>
      </c>
      <c r="AG96" t="s">
        <v>944</v>
      </c>
    </row>
    <row r="97" spans="1:33" x14ac:dyDescent="0.3">
      <c r="A97">
        <v>1</v>
      </c>
      <c r="C97" t="s">
        <v>658</v>
      </c>
      <c r="E97">
        <v>10</v>
      </c>
      <c r="H97">
        <v>11</v>
      </c>
      <c r="AF97">
        <v>21</v>
      </c>
      <c r="AG97" t="s">
        <v>947</v>
      </c>
    </row>
    <row r="98" spans="1:33" x14ac:dyDescent="0.3">
      <c r="A98">
        <v>1</v>
      </c>
      <c r="C98" t="s">
        <v>475</v>
      </c>
      <c r="J98">
        <v>25</v>
      </c>
      <c r="K98">
        <v>27</v>
      </c>
      <c r="L98">
        <v>22</v>
      </c>
      <c r="M98">
        <v>22</v>
      </c>
      <c r="N98">
        <v>25</v>
      </c>
      <c r="O98">
        <v>45</v>
      </c>
      <c r="P98">
        <v>23</v>
      </c>
      <c r="Q98">
        <v>24</v>
      </c>
      <c r="R98">
        <v>19</v>
      </c>
      <c r="S98">
        <v>23</v>
      </c>
      <c r="T98">
        <v>23</v>
      </c>
      <c r="AF98">
        <v>278</v>
      </c>
      <c r="AG98" t="s">
        <v>947</v>
      </c>
    </row>
    <row r="99" spans="1:33" x14ac:dyDescent="0.3">
      <c r="A99">
        <v>1</v>
      </c>
      <c r="C99" t="s">
        <v>476</v>
      </c>
      <c r="J99">
        <v>41</v>
      </c>
      <c r="K99">
        <v>38</v>
      </c>
      <c r="L99">
        <v>40</v>
      </c>
      <c r="M99">
        <v>24</v>
      </c>
      <c r="N99">
        <v>31</v>
      </c>
      <c r="O99">
        <v>76</v>
      </c>
      <c r="P99">
        <v>24</v>
      </c>
      <c r="Q99">
        <v>32</v>
      </c>
      <c r="R99">
        <v>41</v>
      </c>
      <c r="S99">
        <v>29</v>
      </c>
      <c r="T99">
        <v>34</v>
      </c>
      <c r="AF99">
        <v>410</v>
      </c>
      <c r="AG99" t="s">
        <v>947</v>
      </c>
    </row>
    <row r="100" spans="1:33" x14ac:dyDescent="0.3">
      <c r="A100">
        <v>1</v>
      </c>
      <c r="C100" t="s">
        <v>43</v>
      </c>
      <c r="E100">
        <v>1</v>
      </c>
      <c r="AF100">
        <v>1</v>
      </c>
      <c r="AG100" t="s">
        <v>947</v>
      </c>
    </row>
    <row r="101" spans="1:33" x14ac:dyDescent="0.3">
      <c r="A101">
        <v>1</v>
      </c>
      <c r="C101" t="s">
        <v>44</v>
      </c>
      <c r="E101">
        <v>10</v>
      </c>
      <c r="F101">
        <v>25</v>
      </c>
      <c r="G101">
        <v>26</v>
      </c>
      <c r="H101">
        <v>32</v>
      </c>
      <c r="I101">
        <v>28</v>
      </c>
      <c r="J101">
        <v>15</v>
      </c>
      <c r="AF101">
        <v>136</v>
      </c>
      <c r="AG101" t="s">
        <v>947</v>
      </c>
    </row>
    <row r="102" spans="1:33" x14ac:dyDescent="0.3">
      <c r="A102">
        <v>1</v>
      </c>
      <c r="C102" t="s">
        <v>49</v>
      </c>
      <c r="E102">
        <v>3</v>
      </c>
      <c r="AF102">
        <v>3</v>
      </c>
      <c r="AG102" t="s">
        <v>947</v>
      </c>
    </row>
    <row r="103" spans="1:33" x14ac:dyDescent="0.3">
      <c r="A103">
        <v>1</v>
      </c>
      <c r="C103" t="s">
        <v>50</v>
      </c>
      <c r="E103">
        <v>1</v>
      </c>
      <c r="F103">
        <v>6</v>
      </c>
      <c r="G103">
        <v>4</v>
      </c>
      <c r="H103">
        <v>5</v>
      </c>
      <c r="I103">
        <v>3</v>
      </c>
      <c r="AF103">
        <v>19</v>
      </c>
      <c r="AG103" t="s">
        <v>947</v>
      </c>
    </row>
    <row r="104" spans="1:33" x14ac:dyDescent="0.3">
      <c r="A104">
        <v>1</v>
      </c>
      <c r="C104" t="s">
        <v>51</v>
      </c>
      <c r="E104">
        <v>2</v>
      </c>
      <c r="F104">
        <v>5</v>
      </c>
      <c r="G104">
        <v>2</v>
      </c>
      <c r="H104">
        <v>5</v>
      </c>
      <c r="I104">
        <v>1</v>
      </c>
      <c r="J104">
        <v>5</v>
      </c>
      <c r="AF104">
        <v>20</v>
      </c>
      <c r="AG104" t="s">
        <v>947</v>
      </c>
    </row>
    <row r="105" spans="1:33" x14ac:dyDescent="0.3">
      <c r="A105">
        <v>1</v>
      </c>
      <c r="C105" t="s">
        <v>53</v>
      </c>
      <c r="E105">
        <v>3</v>
      </c>
      <c r="F105">
        <v>4</v>
      </c>
      <c r="G105">
        <v>7</v>
      </c>
      <c r="H105">
        <v>5</v>
      </c>
      <c r="I105">
        <v>7</v>
      </c>
      <c r="AF105">
        <v>26</v>
      </c>
      <c r="AG105" t="s">
        <v>947</v>
      </c>
    </row>
    <row r="106" spans="1:33" x14ac:dyDescent="0.3">
      <c r="A106">
        <v>1</v>
      </c>
      <c r="C106" t="s">
        <v>54</v>
      </c>
      <c r="D106">
        <v>5</v>
      </c>
      <c r="E106">
        <v>15</v>
      </c>
      <c r="F106">
        <v>37</v>
      </c>
      <c r="G106">
        <v>39</v>
      </c>
      <c r="H106">
        <v>28</v>
      </c>
      <c r="I106">
        <v>30</v>
      </c>
      <c r="J106">
        <v>21</v>
      </c>
      <c r="AF106">
        <v>175</v>
      </c>
      <c r="AG106" t="s">
        <v>947</v>
      </c>
    </row>
    <row r="107" spans="1:33" x14ac:dyDescent="0.3">
      <c r="A107">
        <v>1</v>
      </c>
      <c r="C107" t="s">
        <v>60</v>
      </c>
      <c r="D107">
        <v>4</v>
      </c>
      <c r="E107">
        <v>8</v>
      </c>
      <c r="F107">
        <v>17</v>
      </c>
      <c r="G107">
        <v>14</v>
      </c>
      <c r="H107">
        <v>13</v>
      </c>
      <c r="I107">
        <v>13</v>
      </c>
      <c r="J107">
        <v>7</v>
      </c>
      <c r="AF107">
        <v>76</v>
      </c>
      <c r="AG107" t="s">
        <v>947</v>
      </c>
    </row>
    <row r="108" spans="1:33" x14ac:dyDescent="0.3">
      <c r="A108">
        <v>1</v>
      </c>
      <c r="C108" t="s">
        <v>62</v>
      </c>
      <c r="D108">
        <v>1</v>
      </c>
      <c r="AF108">
        <v>1</v>
      </c>
      <c r="AG108" t="s">
        <v>947</v>
      </c>
    </row>
    <row r="109" spans="1:33" x14ac:dyDescent="0.3">
      <c r="A109">
        <v>1</v>
      </c>
      <c r="C109" t="s">
        <v>63</v>
      </c>
      <c r="F109">
        <v>3</v>
      </c>
      <c r="G109">
        <v>4</v>
      </c>
      <c r="J109">
        <v>1</v>
      </c>
      <c r="AF109">
        <v>8</v>
      </c>
      <c r="AG109" t="s">
        <v>947</v>
      </c>
    </row>
    <row r="110" spans="1:33" x14ac:dyDescent="0.3">
      <c r="A110">
        <v>1</v>
      </c>
      <c r="C110" t="s">
        <v>66</v>
      </c>
      <c r="E110">
        <v>5</v>
      </c>
      <c r="F110">
        <v>14</v>
      </c>
      <c r="G110">
        <v>17</v>
      </c>
      <c r="H110">
        <v>22</v>
      </c>
      <c r="I110">
        <v>21</v>
      </c>
      <c r="J110">
        <v>14</v>
      </c>
      <c r="AF110">
        <v>93</v>
      </c>
      <c r="AG110" t="s">
        <v>947</v>
      </c>
    </row>
    <row r="111" spans="1:33" x14ac:dyDescent="0.3">
      <c r="A111">
        <v>1</v>
      </c>
      <c r="C111" t="s">
        <v>69</v>
      </c>
      <c r="F111">
        <v>8</v>
      </c>
      <c r="G111">
        <v>6</v>
      </c>
      <c r="H111">
        <v>12</v>
      </c>
      <c r="I111">
        <v>7</v>
      </c>
      <c r="AF111">
        <v>33</v>
      </c>
      <c r="AG111" t="s">
        <v>947</v>
      </c>
    </row>
    <row r="112" spans="1:33" x14ac:dyDescent="0.3">
      <c r="A112">
        <v>1</v>
      </c>
      <c r="C112" t="s">
        <v>70</v>
      </c>
      <c r="F112">
        <v>6</v>
      </c>
      <c r="G112">
        <v>9</v>
      </c>
      <c r="H112">
        <v>8</v>
      </c>
      <c r="I112">
        <v>13</v>
      </c>
      <c r="AF112">
        <v>36</v>
      </c>
      <c r="AG112" t="s">
        <v>947</v>
      </c>
    </row>
    <row r="113" spans="1:33" x14ac:dyDescent="0.3">
      <c r="A113">
        <v>1</v>
      </c>
      <c r="C113" t="s">
        <v>74</v>
      </c>
      <c r="E113">
        <v>6</v>
      </c>
      <c r="AF113">
        <v>6</v>
      </c>
      <c r="AG113" t="s">
        <v>947</v>
      </c>
    </row>
    <row r="114" spans="1:33" x14ac:dyDescent="0.3">
      <c r="A114">
        <v>1</v>
      </c>
      <c r="C114" t="s">
        <v>948</v>
      </c>
      <c r="D114">
        <v>1</v>
      </c>
      <c r="E114">
        <v>1</v>
      </c>
      <c r="H114">
        <v>1</v>
      </c>
      <c r="AF114">
        <v>3</v>
      </c>
      <c r="AG114" t="s">
        <v>947</v>
      </c>
    </row>
    <row r="115" spans="1:33" x14ac:dyDescent="0.3">
      <c r="A115">
        <v>1</v>
      </c>
      <c r="C115" t="s">
        <v>76</v>
      </c>
      <c r="D115">
        <v>3</v>
      </c>
      <c r="E115">
        <v>25</v>
      </c>
      <c r="F115">
        <v>65</v>
      </c>
      <c r="G115">
        <v>44</v>
      </c>
      <c r="H115">
        <v>22</v>
      </c>
      <c r="I115">
        <v>20</v>
      </c>
      <c r="J115">
        <v>17</v>
      </c>
      <c r="AF115">
        <v>196</v>
      </c>
      <c r="AG115" t="s">
        <v>947</v>
      </c>
    </row>
    <row r="116" spans="1:33" x14ac:dyDescent="0.3">
      <c r="A116">
        <v>1</v>
      </c>
      <c r="C116" t="s">
        <v>80</v>
      </c>
      <c r="D116">
        <v>6</v>
      </c>
      <c r="E116">
        <v>32</v>
      </c>
      <c r="F116">
        <v>47</v>
      </c>
      <c r="G116">
        <v>47</v>
      </c>
      <c r="H116">
        <v>39</v>
      </c>
      <c r="I116">
        <v>47</v>
      </c>
      <c r="J116">
        <v>22</v>
      </c>
      <c r="AF116">
        <v>240</v>
      </c>
      <c r="AG116" t="s">
        <v>947</v>
      </c>
    </row>
    <row r="117" spans="1:33" x14ac:dyDescent="0.3">
      <c r="A117">
        <v>1</v>
      </c>
      <c r="C117" t="s">
        <v>84</v>
      </c>
      <c r="E117">
        <v>3</v>
      </c>
      <c r="F117">
        <v>5</v>
      </c>
      <c r="H117">
        <v>4</v>
      </c>
      <c r="I117">
        <v>7</v>
      </c>
      <c r="AF117">
        <v>19</v>
      </c>
      <c r="AG117" t="s">
        <v>947</v>
      </c>
    </row>
    <row r="118" spans="1:33" x14ac:dyDescent="0.3">
      <c r="A118">
        <v>1</v>
      </c>
      <c r="C118" t="s">
        <v>86</v>
      </c>
      <c r="D118">
        <v>1</v>
      </c>
      <c r="E118">
        <v>21</v>
      </c>
      <c r="F118">
        <v>28</v>
      </c>
      <c r="G118">
        <v>27</v>
      </c>
      <c r="H118">
        <v>6</v>
      </c>
      <c r="J118">
        <v>3</v>
      </c>
      <c r="AF118">
        <v>86</v>
      </c>
      <c r="AG118" t="s">
        <v>947</v>
      </c>
    </row>
    <row r="119" spans="1:33" x14ac:dyDescent="0.3">
      <c r="A119">
        <v>1</v>
      </c>
      <c r="C119" t="s">
        <v>87</v>
      </c>
      <c r="D119">
        <v>10</v>
      </c>
      <c r="E119">
        <v>23</v>
      </c>
      <c r="F119">
        <v>25</v>
      </c>
      <c r="G119">
        <v>26</v>
      </c>
      <c r="H119">
        <v>16</v>
      </c>
      <c r="I119">
        <v>12</v>
      </c>
      <c r="J119">
        <v>7</v>
      </c>
      <c r="AF119">
        <v>119</v>
      </c>
      <c r="AG119" t="s">
        <v>947</v>
      </c>
    </row>
    <row r="120" spans="1:33" x14ac:dyDescent="0.3">
      <c r="A120">
        <v>1</v>
      </c>
      <c r="C120" t="s">
        <v>88</v>
      </c>
      <c r="E120">
        <v>2</v>
      </c>
      <c r="F120">
        <v>2</v>
      </c>
      <c r="I120">
        <v>2</v>
      </c>
      <c r="AF120">
        <v>6</v>
      </c>
      <c r="AG120" t="s">
        <v>947</v>
      </c>
    </row>
    <row r="121" spans="1:33" x14ac:dyDescent="0.3">
      <c r="A121">
        <v>1</v>
      </c>
      <c r="C121" t="s">
        <v>89</v>
      </c>
      <c r="D121">
        <v>1</v>
      </c>
      <c r="E121">
        <v>3</v>
      </c>
      <c r="F121">
        <v>7</v>
      </c>
      <c r="G121">
        <v>1</v>
      </c>
      <c r="I121">
        <v>2</v>
      </c>
      <c r="J121">
        <v>1</v>
      </c>
      <c r="AF121">
        <v>15</v>
      </c>
      <c r="AG121" t="s">
        <v>947</v>
      </c>
    </row>
    <row r="122" spans="1:33" x14ac:dyDescent="0.3">
      <c r="A122">
        <v>1</v>
      </c>
      <c r="C122" t="s">
        <v>90</v>
      </c>
      <c r="E122">
        <v>3</v>
      </c>
      <c r="F122">
        <v>4</v>
      </c>
      <c r="AF122">
        <v>7</v>
      </c>
      <c r="AG122" t="s">
        <v>947</v>
      </c>
    </row>
    <row r="123" spans="1:33" x14ac:dyDescent="0.3">
      <c r="A123">
        <v>1</v>
      </c>
      <c r="C123" t="s">
        <v>96</v>
      </c>
      <c r="D123">
        <v>7</v>
      </c>
      <c r="E123">
        <v>15</v>
      </c>
      <c r="F123">
        <v>22</v>
      </c>
      <c r="G123">
        <v>6</v>
      </c>
      <c r="H123">
        <v>14</v>
      </c>
      <c r="I123">
        <v>7</v>
      </c>
      <c r="AF123">
        <v>71</v>
      </c>
      <c r="AG123" t="s">
        <v>947</v>
      </c>
    </row>
    <row r="124" spans="1:33" x14ac:dyDescent="0.3">
      <c r="A124">
        <v>1</v>
      </c>
      <c r="C124" t="s">
        <v>98</v>
      </c>
      <c r="E124">
        <v>2</v>
      </c>
      <c r="F124">
        <v>1</v>
      </c>
      <c r="AF124">
        <v>3</v>
      </c>
      <c r="AG124" t="s">
        <v>947</v>
      </c>
    </row>
    <row r="125" spans="1:33" x14ac:dyDescent="0.3">
      <c r="A125">
        <v>1</v>
      </c>
      <c r="C125" t="s">
        <v>949</v>
      </c>
      <c r="D125">
        <v>1</v>
      </c>
      <c r="E125">
        <v>3</v>
      </c>
      <c r="F125">
        <v>16</v>
      </c>
      <c r="G125">
        <v>6</v>
      </c>
      <c r="H125">
        <v>2</v>
      </c>
      <c r="I125">
        <v>11</v>
      </c>
      <c r="AF125">
        <v>39</v>
      </c>
      <c r="AG125" t="s">
        <v>947</v>
      </c>
    </row>
    <row r="126" spans="1:33" x14ac:dyDescent="0.3">
      <c r="A126">
        <v>1</v>
      </c>
      <c r="C126" t="s">
        <v>950</v>
      </c>
      <c r="E126">
        <v>2</v>
      </c>
      <c r="F126">
        <v>5</v>
      </c>
      <c r="G126">
        <v>4</v>
      </c>
      <c r="H126">
        <v>3</v>
      </c>
      <c r="I126">
        <v>5</v>
      </c>
      <c r="J126">
        <v>2</v>
      </c>
      <c r="AF126">
        <v>21</v>
      </c>
      <c r="AG126" t="s">
        <v>947</v>
      </c>
    </row>
    <row r="127" spans="1:33" x14ac:dyDescent="0.3">
      <c r="A127">
        <v>1</v>
      </c>
      <c r="C127" t="s">
        <v>100</v>
      </c>
      <c r="I127">
        <v>1</v>
      </c>
      <c r="AF127">
        <v>1</v>
      </c>
      <c r="AG127" t="s">
        <v>947</v>
      </c>
    </row>
    <row r="128" spans="1:33" x14ac:dyDescent="0.3">
      <c r="A128">
        <v>1</v>
      </c>
      <c r="C128" t="s">
        <v>101</v>
      </c>
      <c r="E128">
        <v>5</v>
      </c>
      <c r="F128">
        <v>8</v>
      </c>
      <c r="G128">
        <v>2</v>
      </c>
      <c r="H128">
        <v>5</v>
      </c>
      <c r="I128">
        <v>4</v>
      </c>
      <c r="AF128">
        <v>24</v>
      </c>
      <c r="AG128" t="s">
        <v>947</v>
      </c>
    </row>
    <row r="129" spans="1:33" x14ac:dyDescent="0.3">
      <c r="A129">
        <v>1</v>
      </c>
      <c r="C129" t="s">
        <v>102</v>
      </c>
      <c r="F129">
        <v>2</v>
      </c>
      <c r="H129">
        <v>3</v>
      </c>
      <c r="I129">
        <v>2</v>
      </c>
      <c r="J129">
        <v>1</v>
      </c>
      <c r="AF129">
        <v>8</v>
      </c>
      <c r="AG129" t="s">
        <v>947</v>
      </c>
    </row>
    <row r="130" spans="1:33" x14ac:dyDescent="0.3">
      <c r="A130">
        <v>1</v>
      </c>
      <c r="C130" t="s">
        <v>104</v>
      </c>
      <c r="J130">
        <v>1</v>
      </c>
      <c r="AF130">
        <v>1</v>
      </c>
      <c r="AG130" t="s">
        <v>947</v>
      </c>
    </row>
    <row r="131" spans="1:33" x14ac:dyDescent="0.3">
      <c r="A131">
        <v>1</v>
      </c>
      <c r="C131" t="s">
        <v>105</v>
      </c>
      <c r="D131">
        <v>1</v>
      </c>
      <c r="E131">
        <v>13</v>
      </c>
      <c r="F131">
        <v>9</v>
      </c>
      <c r="G131">
        <v>7</v>
      </c>
      <c r="H131">
        <v>7</v>
      </c>
      <c r="I131">
        <v>2</v>
      </c>
      <c r="J131">
        <v>1</v>
      </c>
      <c r="AF131">
        <v>40</v>
      </c>
      <c r="AG131" t="s">
        <v>947</v>
      </c>
    </row>
    <row r="132" spans="1:33" x14ac:dyDescent="0.3">
      <c r="A132">
        <v>1</v>
      </c>
      <c r="C132" t="s">
        <v>108</v>
      </c>
      <c r="E132">
        <v>2</v>
      </c>
      <c r="G132">
        <v>1</v>
      </c>
      <c r="AF132">
        <v>3</v>
      </c>
      <c r="AG132" t="s">
        <v>947</v>
      </c>
    </row>
    <row r="133" spans="1:33" x14ac:dyDescent="0.3">
      <c r="A133">
        <v>1</v>
      </c>
      <c r="C133" t="s">
        <v>110</v>
      </c>
      <c r="E133">
        <v>2</v>
      </c>
      <c r="F133">
        <v>4</v>
      </c>
      <c r="G133">
        <v>4</v>
      </c>
      <c r="AF133">
        <v>10</v>
      </c>
      <c r="AG133" t="s">
        <v>947</v>
      </c>
    </row>
    <row r="134" spans="1:33" x14ac:dyDescent="0.3">
      <c r="A134">
        <v>1</v>
      </c>
      <c r="C134" t="s">
        <v>112</v>
      </c>
      <c r="F134">
        <v>21</v>
      </c>
      <c r="G134">
        <v>29</v>
      </c>
      <c r="H134">
        <v>24</v>
      </c>
      <c r="I134">
        <v>14</v>
      </c>
      <c r="J134">
        <v>11</v>
      </c>
      <c r="K134">
        <v>2</v>
      </c>
      <c r="AF134">
        <v>101</v>
      </c>
      <c r="AG134" t="s">
        <v>947</v>
      </c>
    </row>
    <row r="135" spans="1:33" x14ac:dyDescent="0.3">
      <c r="A135">
        <v>1</v>
      </c>
      <c r="C135" t="s">
        <v>114</v>
      </c>
      <c r="F135">
        <v>12</v>
      </c>
      <c r="G135">
        <v>19</v>
      </c>
      <c r="H135">
        <v>19</v>
      </c>
      <c r="I135">
        <v>8</v>
      </c>
      <c r="J135">
        <v>7</v>
      </c>
      <c r="K135">
        <v>1</v>
      </c>
      <c r="AF135">
        <v>66</v>
      </c>
      <c r="AG135" t="s">
        <v>947</v>
      </c>
    </row>
    <row r="136" spans="1:33" x14ac:dyDescent="0.3">
      <c r="A136">
        <v>1</v>
      </c>
      <c r="C136" t="s">
        <v>118</v>
      </c>
      <c r="F136">
        <v>18</v>
      </c>
      <c r="G136">
        <v>17</v>
      </c>
      <c r="H136">
        <v>26</v>
      </c>
      <c r="I136">
        <v>11</v>
      </c>
      <c r="J136">
        <v>4</v>
      </c>
      <c r="K136">
        <v>1</v>
      </c>
      <c r="AF136">
        <v>77</v>
      </c>
      <c r="AG136" t="s">
        <v>947</v>
      </c>
    </row>
    <row r="137" spans="1:33" x14ac:dyDescent="0.3">
      <c r="A137">
        <v>1</v>
      </c>
      <c r="C137" t="s">
        <v>120</v>
      </c>
      <c r="F137">
        <v>19</v>
      </c>
      <c r="G137">
        <v>33</v>
      </c>
      <c r="H137">
        <v>14</v>
      </c>
      <c r="I137">
        <v>15</v>
      </c>
      <c r="J137">
        <v>11</v>
      </c>
      <c r="K137">
        <v>8</v>
      </c>
      <c r="AF137">
        <v>100</v>
      </c>
      <c r="AG137" t="s">
        <v>947</v>
      </c>
    </row>
    <row r="138" spans="1:33" x14ac:dyDescent="0.3">
      <c r="A138">
        <v>1</v>
      </c>
      <c r="C138" t="s">
        <v>121</v>
      </c>
      <c r="D138">
        <v>4</v>
      </c>
      <c r="E138">
        <v>4</v>
      </c>
      <c r="F138">
        <v>2</v>
      </c>
      <c r="G138">
        <v>2</v>
      </c>
      <c r="H138">
        <v>1</v>
      </c>
      <c r="I138">
        <v>3</v>
      </c>
      <c r="J138">
        <v>3</v>
      </c>
      <c r="AF138">
        <v>19</v>
      </c>
      <c r="AG138" t="s">
        <v>947</v>
      </c>
    </row>
    <row r="139" spans="1:33" x14ac:dyDescent="0.3">
      <c r="A139">
        <v>1</v>
      </c>
      <c r="C139" t="s">
        <v>123</v>
      </c>
      <c r="D139">
        <v>4</v>
      </c>
      <c r="E139">
        <v>4</v>
      </c>
      <c r="F139">
        <v>3</v>
      </c>
      <c r="G139">
        <v>3</v>
      </c>
      <c r="H139">
        <v>4</v>
      </c>
      <c r="I139">
        <v>4</v>
      </c>
      <c r="J139">
        <v>6</v>
      </c>
      <c r="AF139">
        <v>28</v>
      </c>
      <c r="AG139" t="s">
        <v>947</v>
      </c>
    </row>
    <row r="140" spans="1:33" x14ac:dyDescent="0.3">
      <c r="A140">
        <v>1</v>
      </c>
      <c r="C140" t="s">
        <v>126</v>
      </c>
      <c r="D140">
        <v>6</v>
      </c>
      <c r="E140">
        <v>7</v>
      </c>
      <c r="F140">
        <v>6</v>
      </c>
      <c r="G140">
        <v>7</v>
      </c>
      <c r="H140">
        <v>8</v>
      </c>
      <c r="I140">
        <v>4</v>
      </c>
      <c r="J140">
        <v>7</v>
      </c>
      <c r="AF140">
        <v>45</v>
      </c>
      <c r="AG140" t="s">
        <v>947</v>
      </c>
    </row>
    <row r="141" spans="1:33" x14ac:dyDescent="0.3">
      <c r="A141">
        <v>1</v>
      </c>
      <c r="C141" t="s">
        <v>128</v>
      </c>
      <c r="E141">
        <v>8</v>
      </c>
      <c r="F141">
        <v>37</v>
      </c>
      <c r="G141">
        <v>33</v>
      </c>
      <c r="H141">
        <v>33</v>
      </c>
      <c r="I141">
        <v>13</v>
      </c>
      <c r="J141">
        <v>10</v>
      </c>
      <c r="AF141">
        <v>134</v>
      </c>
      <c r="AG141" t="s">
        <v>947</v>
      </c>
    </row>
    <row r="142" spans="1:33" x14ac:dyDescent="0.3">
      <c r="A142">
        <v>1</v>
      </c>
      <c r="C142" t="s">
        <v>130</v>
      </c>
      <c r="D142">
        <v>1</v>
      </c>
      <c r="E142">
        <v>3</v>
      </c>
      <c r="F142">
        <v>2</v>
      </c>
      <c r="I142">
        <v>3</v>
      </c>
      <c r="AF142">
        <v>9</v>
      </c>
      <c r="AG142" t="s">
        <v>947</v>
      </c>
    </row>
    <row r="143" spans="1:33" x14ac:dyDescent="0.3">
      <c r="A143">
        <v>1</v>
      </c>
      <c r="C143" t="s">
        <v>135</v>
      </c>
      <c r="E143">
        <v>12</v>
      </c>
      <c r="F143">
        <v>15</v>
      </c>
      <c r="G143">
        <v>16</v>
      </c>
      <c r="H143">
        <v>13</v>
      </c>
      <c r="I143">
        <v>10</v>
      </c>
      <c r="J143">
        <v>15</v>
      </c>
      <c r="AF143">
        <v>81</v>
      </c>
      <c r="AG143" t="s">
        <v>947</v>
      </c>
    </row>
    <row r="144" spans="1:33" x14ac:dyDescent="0.3">
      <c r="A144">
        <v>1</v>
      </c>
      <c r="C144" t="s">
        <v>137</v>
      </c>
      <c r="E144">
        <v>3</v>
      </c>
      <c r="F144">
        <v>1</v>
      </c>
      <c r="G144">
        <v>1</v>
      </c>
      <c r="H144">
        <v>2</v>
      </c>
      <c r="AF144">
        <v>7</v>
      </c>
      <c r="AG144" t="s">
        <v>947</v>
      </c>
    </row>
    <row r="145" spans="1:33" x14ac:dyDescent="0.3">
      <c r="A145">
        <v>1</v>
      </c>
      <c r="C145" t="s">
        <v>139</v>
      </c>
      <c r="D145">
        <v>5</v>
      </c>
      <c r="E145">
        <v>9</v>
      </c>
      <c r="F145">
        <v>5</v>
      </c>
      <c r="G145">
        <v>7</v>
      </c>
      <c r="H145">
        <v>5</v>
      </c>
      <c r="I145">
        <v>2</v>
      </c>
      <c r="J145">
        <v>7</v>
      </c>
      <c r="AF145">
        <v>40</v>
      </c>
      <c r="AG145" t="s">
        <v>947</v>
      </c>
    </row>
    <row r="146" spans="1:33" x14ac:dyDescent="0.3">
      <c r="A146">
        <v>1</v>
      </c>
      <c r="C146" t="s">
        <v>142</v>
      </c>
      <c r="E146">
        <v>1</v>
      </c>
      <c r="G146">
        <v>1</v>
      </c>
      <c r="AF146">
        <v>2</v>
      </c>
      <c r="AG146" t="s">
        <v>947</v>
      </c>
    </row>
    <row r="147" spans="1:33" x14ac:dyDescent="0.3">
      <c r="A147">
        <v>1</v>
      </c>
      <c r="C147" t="s">
        <v>153</v>
      </c>
      <c r="E147">
        <v>19</v>
      </c>
      <c r="F147">
        <v>19</v>
      </c>
      <c r="G147">
        <v>6</v>
      </c>
      <c r="H147">
        <v>1</v>
      </c>
      <c r="J147">
        <v>1</v>
      </c>
      <c r="L147">
        <v>6</v>
      </c>
      <c r="AF147">
        <v>52</v>
      </c>
      <c r="AG147" t="s">
        <v>947</v>
      </c>
    </row>
    <row r="148" spans="1:33" x14ac:dyDescent="0.3">
      <c r="A148">
        <v>1</v>
      </c>
      <c r="C148" t="s">
        <v>154</v>
      </c>
      <c r="F148">
        <v>1</v>
      </c>
      <c r="AF148">
        <v>1</v>
      </c>
      <c r="AG148" t="s">
        <v>947</v>
      </c>
    </row>
    <row r="149" spans="1:33" x14ac:dyDescent="0.3">
      <c r="A149">
        <v>1</v>
      </c>
      <c r="C149" t="s">
        <v>155</v>
      </c>
      <c r="G149">
        <v>1</v>
      </c>
      <c r="H149">
        <v>1</v>
      </c>
      <c r="J149">
        <v>1</v>
      </c>
      <c r="AF149">
        <v>3</v>
      </c>
      <c r="AG149" t="s">
        <v>947</v>
      </c>
    </row>
    <row r="150" spans="1:33" x14ac:dyDescent="0.3">
      <c r="A150">
        <v>1</v>
      </c>
      <c r="C150" t="s">
        <v>156</v>
      </c>
      <c r="E150">
        <v>1</v>
      </c>
      <c r="F150">
        <v>1</v>
      </c>
      <c r="G150">
        <v>3</v>
      </c>
      <c r="H150">
        <v>7</v>
      </c>
      <c r="I150">
        <v>3</v>
      </c>
      <c r="L150">
        <v>2</v>
      </c>
      <c r="AF150">
        <v>17</v>
      </c>
      <c r="AG150" t="s">
        <v>947</v>
      </c>
    </row>
    <row r="151" spans="1:33" x14ac:dyDescent="0.3">
      <c r="A151">
        <v>1</v>
      </c>
      <c r="C151" t="s">
        <v>158</v>
      </c>
      <c r="F151">
        <v>1</v>
      </c>
      <c r="G151">
        <v>2</v>
      </c>
      <c r="H151">
        <v>1</v>
      </c>
      <c r="I151">
        <v>2</v>
      </c>
      <c r="K151">
        <v>1</v>
      </c>
      <c r="AF151">
        <v>7</v>
      </c>
      <c r="AG151" t="s">
        <v>947</v>
      </c>
    </row>
    <row r="152" spans="1:33" x14ac:dyDescent="0.3">
      <c r="A152">
        <v>1</v>
      </c>
      <c r="C152" t="s">
        <v>160</v>
      </c>
      <c r="F152">
        <v>3</v>
      </c>
      <c r="G152">
        <v>4</v>
      </c>
      <c r="H152">
        <v>4</v>
      </c>
      <c r="I152">
        <v>3</v>
      </c>
      <c r="J152">
        <v>2</v>
      </c>
      <c r="AF152">
        <v>16</v>
      </c>
      <c r="AG152" t="s">
        <v>947</v>
      </c>
    </row>
    <row r="153" spans="1:33" x14ac:dyDescent="0.3">
      <c r="A153">
        <v>1</v>
      </c>
      <c r="C153" t="s">
        <v>174</v>
      </c>
      <c r="O153">
        <v>1</v>
      </c>
      <c r="AF153">
        <v>1</v>
      </c>
      <c r="AG153" t="s">
        <v>947</v>
      </c>
    </row>
    <row r="154" spans="1:33" x14ac:dyDescent="0.3">
      <c r="A154">
        <v>1</v>
      </c>
      <c r="C154" t="s">
        <v>176</v>
      </c>
      <c r="T154">
        <v>1</v>
      </c>
      <c r="AF154">
        <v>1</v>
      </c>
      <c r="AG154" t="s">
        <v>947</v>
      </c>
    </row>
    <row r="155" spans="1:33" x14ac:dyDescent="0.3">
      <c r="A155">
        <v>1</v>
      </c>
      <c r="C155" t="s">
        <v>182</v>
      </c>
      <c r="T155">
        <v>1</v>
      </c>
      <c r="AF155">
        <v>1</v>
      </c>
      <c r="AG155" t="s">
        <v>947</v>
      </c>
    </row>
    <row r="156" spans="1:33" x14ac:dyDescent="0.3">
      <c r="A156">
        <v>1</v>
      </c>
      <c r="C156" t="s">
        <v>186</v>
      </c>
      <c r="K156">
        <v>7</v>
      </c>
      <c r="L156">
        <v>23</v>
      </c>
      <c r="M156">
        <v>21</v>
      </c>
      <c r="N156">
        <v>1</v>
      </c>
      <c r="O156">
        <v>3</v>
      </c>
      <c r="P156">
        <v>5</v>
      </c>
      <c r="R156">
        <v>2</v>
      </c>
      <c r="AF156">
        <v>62</v>
      </c>
      <c r="AG156" t="s">
        <v>947</v>
      </c>
    </row>
    <row r="157" spans="1:33" x14ac:dyDescent="0.3">
      <c r="A157">
        <v>1</v>
      </c>
      <c r="C157" t="s">
        <v>195</v>
      </c>
      <c r="L157">
        <v>6</v>
      </c>
      <c r="AF157">
        <v>6</v>
      </c>
      <c r="AG157" t="s">
        <v>947</v>
      </c>
    </row>
    <row r="158" spans="1:33" x14ac:dyDescent="0.3">
      <c r="A158">
        <v>1</v>
      </c>
      <c r="C158" t="s">
        <v>199</v>
      </c>
      <c r="L158">
        <v>10</v>
      </c>
      <c r="AF158">
        <v>10</v>
      </c>
      <c r="AG158" t="s">
        <v>947</v>
      </c>
    </row>
    <row r="159" spans="1:33" x14ac:dyDescent="0.3">
      <c r="A159">
        <v>1</v>
      </c>
      <c r="C159" t="s">
        <v>200</v>
      </c>
      <c r="L159">
        <v>3</v>
      </c>
      <c r="M159">
        <v>1</v>
      </c>
      <c r="N159">
        <v>4</v>
      </c>
      <c r="O159">
        <v>4</v>
      </c>
      <c r="P159">
        <v>2</v>
      </c>
      <c r="AF159">
        <v>14</v>
      </c>
      <c r="AG159" t="s">
        <v>947</v>
      </c>
    </row>
    <row r="160" spans="1:33" x14ac:dyDescent="0.3">
      <c r="A160">
        <v>1</v>
      </c>
      <c r="C160" t="s">
        <v>220</v>
      </c>
      <c r="Q160">
        <v>1</v>
      </c>
      <c r="AF160">
        <v>1</v>
      </c>
      <c r="AG160" t="s">
        <v>947</v>
      </c>
    </row>
    <row r="161" spans="1:33" x14ac:dyDescent="0.3">
      <c r="A161">
        <v>1</v>
      </c>
      <c r="C161" t="s">
        <v>222</v>
      </c>
      <c r="S161">
        <v>1</v>
      </c>
      <c r="AF161">
        <v>1</v>
      </c>
      <c r="AG161" t="s">
        <v>947</v>
      </c>
    </row>
    <row r="162" spans="1:33" x14ac:dyDescent="0.3">
      <c r="A162">
        <v>1</v>
      </c>
      <c r="C162" t="s">
        <v>223</v>
      </c>
      <c r="J162">
        <v>1</v>
      </c>
      <c r="O162">
        <v>4</v>
      </c>
      <c r="T162">
        <v>1</v>
      </c>
      <c r="AF162">
        <v>6</v>
      </c>
      <c r="AG162" t="s">
        <v>947</v>
      </c>
    </row>
    <row r="163" spans="1:33" x14ac:dyDescent="0.3">
      <c r="A163">
        <v>1</v>
      </c>
      <c r="C163" t="s">
        <v>225</v>
      </c>
      <c r="K163">
        <v>5</v>
      </c>
      <c r="L163">
        <v>2</v>
      </c>
      <c r="M163">
        <v>2</v>
      </c>
      <c r="N163">
        <v>2</v>
      </c>
      <c r="O163">
        <v>7</v>
      </c>
      <c r="P163">
        <v>5</v>
      </c>
      <c r="Q163">
        <v>4</v>
      </c>
      <c r="R163">
        <v>4</v>
      </c>
      <c r="S163">
        <v>4</v>
      </c>
      <c r="T163">
        <v>1</v>
      </c>
      <c r="AF163">
        <v>36</v>
      </c>
      <c r="AG163" t="s">
        <v>947</v>
      </c>
    </row>
    <row r="164" spans="1:33" x14ac:dyDescent="0.3">
      <c r="A164">
        <v>1</v>
      </c>
      <c r="C164" t="s">
        <v>226</v>
      </c>
      <c r="K164">
        <v>1</v>
      </c>
      <c r="L164">
        <v>1</v>
      </c>
      <c r="M164">
        <v>1</v>
      </c>
      <c r="N164">
        <v>1</v>
      </c>
      <c r="O164">
        <v>1</v>
      </c>
      <c r="P164">
        <v>1</v>
      </c>
      <c r="Q164">
        <v>1</v>
      </c>
      <c r="R164">
        <v>1</v>
      </c>
      <c r="S164">
        <v>1</v>
      </c>
      <c r="T164">
        <v>1</v>
      </c>
      <c r="AF164">
        <v>10</v>
      </c>
      <c r="AG164" t="s">
        <v>947</v>
      </c>
    </row>
    <row r="165" spans="1:33" x14ac:dyDescent="0.3">
      <c r="A165">
        <v>1</v>
      </c>
      <c r="C165" t="s">
        <v>227</v>
      </c>
      <c r="K165">
        <v>1</v>
      </c>
      <c r="L165">
        <v>1</v>
      </c>
      <c r="O165">
        <v>2</v>
      </c>
      <c r="P165">
        <v>15</v>
      </c>
      <c r="Q165">
        <v>2</v>
      </c>
      <c r="R165">
        <v>6</v>
      </c>
      <c r="S165">
        <v>1</v>
      </c>
      <c r="T165">
        <v>1</v>
      </c>
      <c r="AF165">
        <v>29</v>
      </c>
      <c r="AG165" t="s">
        <v>947</v>
      </c>
    </row>
    <row r="166" spans="1:33" x14ac:dyDescent="0.3">
      <c r="A166">
        <v>1</v>
      </c>
      <c r="C166" t="s">
        <v>228</v>
      </c>
      <c r="K166">
        <v>1</v>
      </c>
      <c r="L166">
        <v>3</v>
      </c>
      <c r="M166">
        <v>3</v>
      </c>
      <c r="O166">
        <v>5</v>
      </c>
      <c r="P166">
        <v>3</v>
      </c>
      <c r="AF166">
        <v>15</v>
      </c>
      <c r="AG166" t="s">
        <v>947</v>
      </c>
    </row>
    <row r="167" spans="1:33" x14ac:dyDescent="0.3">
      <c r="A167">
        <v>1</v>
      </c>
      <c r="C167" t="s">
        <v>230</v>
      </c>
      <c r="N167">
        <v>1</v>
      </c>
      <c r="AF167">
        <v>1</v>
      </c>
      <c r="AG167" t="s">
        <v>947</v>
      </c>
    </row>
    <row r="168" spans="1:33" x14ac:dyDescent="0.3">
      <c r="A168">
        <v>1</v>
      </c>
      <c r="C168" t="s">
        <v>232</v>
      </c>
      <c r="N168">
        <v>1</v>
      </c>
      <c r="P168">
        <v>1</v>
      </c>
      <c r="Q168">
        <v>2</v>
      </c>
      <c r="R168">
        <v>2</v>
      </c>
      <c r="U168">
        <v>2</v>
      </c>
      <c r="V168">
        <v>3</v>
      </c>
      <c r="W168">
        <v>2</v>
      </c>
      <c r="X168">
        <v>4</v>
      </c>
      <c r="AF168">
        <v>17</v>
      </c>
      <c r="AG168" t="s">
        <v>947</v>
      </c>
    </row>
    <row r="169" spans="1:33" x14ac:dyDescent="0.3">
      <c r="A169">
        <v>1</v>
      </c>
      <c r="C169" t="s">
        <v>233</v>
      </c>
      <c r="N169">
        <v>3</v>
      </c>
      <c r="O169">
        <v>2</v>
      </c>
      <c r="P169">
        <v>2</v>
      </c>
      <c r="Q169">
        <v>2</v>
      </c>
      <c r="R169">
        <v>1</v>
      </c>
      <c r="S169">
        <v>1</v>
      </c>
      <c r="T169">
        <v>1</v>
      </c>
      <c r="U169">
        <v>1</v>
      </c>
      <c r="AF169">
        <v>13</v>
      </c>
      <c r="AG169" t="s">
        <v>947</v>
      </c>
    </row>
    <row r="170" spans="1:33" x14ac:dyDescent="0.3">
      <c r="A170">
        <v>1</v>
      </c>
      <c r="C170" t="s">
        <v>234</v>
      </c>
      <c r="N170">
        <v>6</v>
      </c>
      <c r="O170">
        <v>6</v>
      </c>
      <c r="P170">
        <v>9</v>
      </c>
      <c r="Q170">
        <v>11</v>
      </c>
      <c r="R170">
        <v>5</v>
      </c>
      <c r="S170">
        <v>5</v>
      </c>
      <c r="T170">
        <v>5</v>
      </c>
      <c r="U170">
        <v>1</v>
      </c>
      <c r="V170">
        <v>2</v>
      </c>
      <c r="W170">
        <v>3</v>
      </c>
      <c r="X170">
        <v>3</v>
      </c>
      <c r="AF170">
        <v>56</v>
      </c>
      <c r="AG170" t="s">
        <v>947</v>
      </c>
    </row>
    <row r="171" spans="1:33" x14ac:dyDescent="0.3">
      <c r="A171">
        <v>1</v>
      </c>
      <c r="C171" t="s">
        <v>236</v>
      </c>
      <c r="N171">
        <v>3</v>
      </c>
      <c r="O171">
        <v>2</v>
      </c>
      <c r="P171">
        <v>1</v>
      </c>
      <c r="Q171">
        <v>6</v>
      </c>
      <c r="R171">
        <v>3</v>
      </c>
      <c r="S171">
        <v>2</v>
      </c>
      <c r="T171">
        <v>2</v>
      </c>
      <c r="V171">
        <v>2</v>
      </c>
      <c r="W171">
        <v>3</v>
      </c>
      <c r="X171">
        <v>2</v>
      </c>
      <c r="AF171">
        <v>26</v>
      </c>
      <c r="AG171" t="s">
        <v>947</v>
      </c>
    </row>
    <row r="172" spans="1:33" x14ac:dyDescent="0.3">
      <c r="A172">
        <v>1</v>
      </c>
      <c r="C172" t="s">
        <v>237</v>
      </c>
      <c r="N172">
        <v>2</v>
      </c>
      <c r="O172">
        <v>2</v>
      </c>
      <c r="Q172">
        <v>1</v>
      </c>
      <c r="R172">
        <v>1</v>
      </c>
      <c r="AF172">
        <v>6</v>
      </c>
      <c r="AG172" t="s">
        <v>947</v>
      </c>
    </row>
    <row r="173" spans="1:33" x14ac:dyDescent="0.3">
      <c r="A173">
        <v>1</v>
      </c>
      <c r="C173" t="s">
        <v>238</v>
      </c>
      <c r="N173">
        <v>4</v>
      </c>
      <c r="O173">
        <v>4</v>
      </c>
      <c r="P173">
        <v>4</v>
      </c>
      <c r="Q173">
        <v>9</v>
      </c>
      <c r="S173">
        <v>3</v>
      </c>
      <c r="T173">
        <v>4</v>
      </c>
      <c r="U173">
        <v>2</v>
      </c>
      <c r="V173">
        <v>3</v>
      </c>
      <c r="W173">
        <v>3</v>
      </c>
      <c r="X173">
        <v>2</v>
      </c>
      <c r="AF173">
        <v>38</v>
      </c>
      <c r="AG173" t="s">
        <v>947</v>
      </c>
    </row>
    <row r="174" spans="1:33" x14ac:dyDescent="0.3">
      <c r="A174">
        <v>1</v>
      </c>
      <c r="C174" t="s">
        <v>245</v>
      </c>
      <c r="F174">
        <v>2</v>
      </c>
      <c r="AF174">
        <v>2</v>
      </c>
      <c r="AG174" t="s">
        <v>947</v>
      </c>
    </row>
    <row r="175" spans="1:33" x14ac:dyDescent="0.3">
      <c r="A175">
        <v>1</v>
      </c>
      <c r="C175" t="s">
        <v>246</v>
      </c>
      <c r="E175">
        <v>1</v>
      </c>
      <c r="F175">
        <v>7</v>
      </c>
      <c r="G175">
        <v>5</v>
      </c>
      <c r="H175">
        <v>1</v>
      </c>
      <c r="J175">
        <v>1</v>
      </c>
      <c r="K175">
        <v>1</v>
      </c>
      <c r="L175">
        <v>2</v>
      </c>
      <c r="AF175">
        <v>18</v>
      </c>
      <c r="AG175" t="s">
        <v>947</v>
      </c>
    </row>
    <row r="176" spans="1:33" x14ac:dyDescent="0.3">
      <c r="A176">
        <v>1</v>
      </c>
      <c r="C176" t="s">
        <v>247</v>
      </c>
      <c r="K176">
        <v>1</v>
      </c>
      <c r="L176">
        <v>1</v>
      </c>
      <c r="AF176">
        <v>2</v>
      </c>
      <c r="AG176" t="s">
        <v>947</v>
      </c>
    </row>
    <row r="177" spans="1:33" x14ac:dyDescent="0.3">
      <c r="A177">
        <v>1</v>
      </c>
      <c r="C177" t="s">
        <v>249</v>
      </c>
      <c r="E177">
        <v>7</v>
      </c>
      <c r="F177">
        <v>11</v>
      </c>
      <c r="G177">
        <v>4</v>
      </c>
      <c r="I177">
        <v>1</v>
      </c>
      <c r="K177">
        <v>1</v>
      </c>
      <c r="L177">
        <v>2</v>
      </c>
      <c r="AF177">
        <v>26</v>
      </c>
      <c r="AG177" t="s">
        <v>947</v>
      </c>
    </row>
    <row r="178" spans="1:33" x14ac:dyDescent="0.3">
      <c r="A178">
        <v>1</v>
      </c>
      <c r="C178" t="s">
        <v>251</v>
      </c>
      <c r="E178">
        <v>5</v>
      </c>
      <c r="F178">
        <v>8</v>
      </c>
      <c r="G178">
        <v>4</v>
      </c>
      <c r="H178">
        <v>4</v>
      </c>
      <c r="I178">
        <v>6</v>
      </c>
      <c r="J178">
        <v>1</v>
      </c>
      <c r="K178">
        <v>1</v>
      </c>
      <c r="L178">
        <v>3</v>
      </c>
      <c r="AF178">
        <v>32</v>
      </c>
      <c r="AG178" t="s">
        <v>947</v>
      </c>
    </row>
    <row r="179" spans="1:33" x14ac:dyDescent="0.3">
      <c r="A179">
        <v>1</v>
      </c>
      <c r="C179" t="s">
        <v>252</v>
      </c>
      <c r="E179">
        <v>5</v>
      </c>
      <c r="F179">
        <v>9</v>
      </c>
      <c r="G179">
        <v>4</v>
      </c>
      <c r="H179">
        <v>6</v>
      </c>
      <c r="I179">
        <v>6</v>
      </c>
      <c r="J179">
        <v>2</v>
      </c>
      <c r="K179">
        <v>2</v>
      </c>
      <c r="L179">
        <v>8</v>
      </c>
      <c r="AF179">
        <v>42</v>
      </c>
      <c r="AG179" t="s">
        <v>947</v>
      </c>
    </row>
    <row r="180" spans="1:33" x14ac:dyDescent="0.3">
      <c r="A180">
        <v>1</v>
      </c>
      <c r="C180" t="s">
        <v>253</v>
      </c>
      <c r="J180">
        <v>2</v>
      </c>
      <c r="K180">
        <v>1</v>
      </c>
      <c r="L180">
        <v>1</v>
      </c>
      <c r="AF180">
        <v>4</v>
      </c>
      <c r="AG180" t="s">
        <v>947</v>
      </c>
    </row>
    <row r="181" spans="1:33" x14ac:dyDescent="0.3">
      <c r="A181">
        <v>1</v>
      </c>
      <c r="C181" t="s">
        <v>951</v>
      </c>
      <c r="G181">
        <v>4</v>
      </c>
      <c r="H181">
        <v>2</v>
      </c>
      <c r="I181">
        <v>3</v>
      </c>
      <c r="J181">
        <v>3</v>
      </c>
      <c r="K181">
        <v>6</v>
      </c>
      <c r="L181">
        <v>3</v>
      </c>
      <c r="AF181">
        <v>21</v>
      </c>
      <c r="AG181" t="s">
        <v>947</v>
      </c>
    </row>
    <row r="182" spans="1:33" x14ac:dyDescent="0.3">
      <c r="A182">
        <v>1</v>
      </c>
      <c r="C182" t="s">
        <v>255</v>
      </c>
      <c r="E182">
        <v>3</v>
      </c>
      <c r="F182">
        <v>5</v>
      </c>
      <c r="G182">
        <v>4</v>
      </c>
      <c r="H182">
        <v>4</v>
      </c>
      <c r="I182">
        <v>5</v>
      </c>
      <c r="J182">
        <v>9</v>
      </c>
      <c r="K182">
        <v>11</v>
      </c>
      <c r="L182">
        <v>7</v>
      </c>
      <c r="AF182">
        <v>48</v>
      </c>
      <c r="AG182" t="s">
        <v>947</v>
      </c>
    </row>
    <row r="183" spans="1:33" x14ac:dyDescent="0.3">
      <c r="A183">
        <v>1</v>
      </c>
      <c r="C183" t="s">
        <v>256</v>
      </c>
      <c r="F183">
        <v>1</v>
      </c>
      <c r="G183">
        <v>1</v>
      </c>
      <c r="J183">
        <v>3</v>
      </c>
      <c r="K183">
        <v>1</v>
      </c>
      <c r="AF183">
        <v>6</v>
      </c>
      <c r="AG183" t="s">
        <v>947</v>
      </c>
    </row>
    <row r="184" spans="1:33" x14ac:dyDescent="0.3">
      <c r="A184">
        <v>1</v>
      </c>
      <c r="C184" t="s">
        <v>952</v>
      </c>
      <c r="F184">
        <v>1</v>
      </c>
      <c r="I184">
        <v>1</v>
      </c>
      <c r="AF184">
        <v>2</v>
      </c>
      <c r="AG184" t="s">
        <v>947</v>
      </c>
    </row>
    <row r="185" spans="1:33" x14ac:dyDescent="0.3">
      <c r="A185">
        <v>1</v>
      </c>
      <c r="C185" t="s">
        <v>258</v>
      </c>
      <c r="F185">
        <v>3</v>
      </c>
      <c r="G185">
        <v>1</v>
      </c>
      <c r="AF185">
        <v>4</v>
      </c>
      <c r="AG185" t="s">
        <v>947</v>
      </c>
    </row>
    <row r="186" spans="1:33" x14ac:dyDescent="0.3">
      <c r="A186">
        <v>1</v>
      </c>
      <c r="C186" t="s">
        <v>261</v>
      </c>
      <c r="F186">
        <v>1</v>
      </c>
      <c r="G186">
        <v>2</v>
      </c>
      <c r="H186">
        <v>1</v>
      </c>
      <c r="I186">
        <v>2</v>
      </c>
      <c r="J186">
        <v>1</v>
      </c>
      <c r="AF186">
        <v>7</v>
      </c>
      <c r="AG186" t="s">
        <v>947</v>
      </c>
    </row>
    <row r="187" spans="1:33" x14ac:dyDescent="0.3">
      <c r="A187">
        <v>1</v>
      </c>
      <c r="C187" t="s">
        <v>262</v>
      </c>
      <c r="K187">
        <v>3</v>
      </c>
      <c r="L187">
        <v>2</v>
      </c>
      <c r="AF187">
        <v>5</v>
      </c>
      <c r="AG187" t="s">
        <v>947</v>
      </c>
    </row>
    <row r="188" spans="1:33" x14ac:dyDescent="0.3">
      <c r="A188">
        <v>1</v>
      </c>
      <c r="C188" t="s">
        <v>265</v>
      </c>
      <c r="F188">
        <v>1</v>
      </c>
      <c r="I188">
        <v>1</v>
      </c>
      <c r="K188">
        <v>2</v>
      </c>
      <c r="AF188">
        <v>4</v>
      </c>
      <c r="AG188" t="s">
        <v>947</v>
      </c>
    </row>
    <row r="189" spans="1:33" x14ac:dyDescent="0.3">
      <c r="A189">
        <v>1</v>
      </c>
      <c r="C189" t="s">
        <v>267</v>
      </c>
      <c r="E189">
        <v>3</v>
      </c>
      <c r="F189">
        <v>2</v>
      </c>
      <c r="G189">
        <v>1</v>
      </c>
      <c r="AF189">
        <v>6</v>
      </c>
      <c r="AG189" t="s">
        <v>947</v>
      </c>
    </row>
    <row r="190" spans="1:33" x14ac:dyDescent="0.3">
      <c r="A190">
        <v>1</v>
      </c>
      <c r="C190" t="s">
        <v>268</v>
      </c>
      <c r="K190">
        <v>1</v>
      </c>
      <c r="L190">
        <v>1</v>
      </c>
      <c r="AF190">
        <v>2</v>
      </c>
      <c r="AG190" t="s">
        <v>947</v>
      </c>
    </row>
    <row r="191" spans="1:33" x14ac:dyDescent="0.3">
      <c r="A191">
        <v>1</v>
      </c>
      <c r="C191" t="s">
        <v>270</v>
      </c>
      <c r="E191">
        <v>4</v>
      </c>
      <c r="F191">
        <v>4</v>
      </c>
      <c r="G191">
        <v>1</v>
      </c>
      <c r="H191">
        <v>3</v>
      </c>
      <c r="I191">
        <v>3</v>
      </c>
      <c r="J191">
        <v>2</v>
      </c>
      <c r="K191">
        <v>2</v>
      </c>
      <c r="AF191">
        <v>19</v>
      </c>
      <c r="AG191" t="s">
        <v>947</v>
      </c>
    </row>
    <row r="192" spans="1:33" x14ac:dyDescent="0.3">
      <c r="A192">
        <v>1</v>
      </c>
      <c r="C192" t="s">
        <v>272</v>
      </c>
      <c r="D192">
        <v>2</v>
      </c>
      <c r="E192">
        <v>5</v>
      </c>
      <c r="F192">
        <v>3</v>
      </c>
      <c r="G192">
        <v>7</v>
      </c>
      <c r="H192">
        <v>8</v>
      </c>
      <c r="I192">
        <v>4</v>
      </c>
      <c r="AF192">
        <v>29</v>
      </c>
      <c r="AG192" t="s">
        <v>947</v>
      </c>
    </row>
    <row r="193" spans="1:33" x14ac:dyDescent="0.3">
      <c r="A193">
        <v>1</v>
      </c>
      <c r="C193" t="s">
        <v>274</v>
      </c>
      <c r="D193">
        <v>2</v>
      </c>
      <c r="E193">
        <v>3</v>
      </c>
      <c r="G193">
        <v>5</v>
      </c>
      <c r="H193">
        <v>8</v>
      </c>
      <c r="I193">
        <v>3</v>
      </c>
      <c r="AF193">
        <v>21</v>
      </c>
      <c r="AG193" t="s">
        <v>947</v>
      </c>
    </row>
    <row r="194" spans="1:33" x14ac:dyDescent="0.3">
      <c r="A194">
        <v>1</v>
      </c>
      <c r="C194" t="s">
        <v>275</v>
      </c>
      <c r="D194">
        <v>2</v>
      </c>
      <c r="E194">
        <v>4</v>
      </c>
      <c r="F194">
        <v>10</v>
      </c>
      <c r="G194">
        <v>11</v>
      </c>
      <c r="H194">
        <v>18</v>
      </c>
      <c r="I194">
        <v>14</v>
      </c>
      <c r="AF194">
        <v>59</v>
      </c>
      <c r="AG194" t="s">
        <v>947</v>
      </c>
    </row>
    <row r="195" spans="1:33" x14ac:dyDescent="0.3">
      <c r="A195">
        <v>1</v>
      </c>
      <c r="C195" t="s">
        <v>277</v>
      </c>
      <c r="D195">
        <v>3</v>
      </c>
      <c r="E195">
        <v>11</v>
      </c>
      <c r="F195">
        <v>23</v>
      </c>
      <c r="G195">
        <v>25</v>
      </c>
      <c r="H195">
        <v>27</v>
      </c>
      <c r="I195">
        <v>20</v>
      </c>
      <c r="AF195">
        <v>109</v>
      </c>
      <c r="AG195" t="s">
        <v>947</v>
      </c>
    </row>
    <row r="196" spans="1:33" x14ac:dyDescent="0.3">
      <c r="A196">
        <v>1</v>
      </c>
      <c r="C196" t="s">
        <v>278</v>
      </c>
      <c r="F196">
        <v>7</v>
      </c>
      <c r="G196">
        <v>4</v>
      </c>
      <c r="H196">
        <v>4</v>
      </c>
      <c r="I196">
        <v>7</v>
      </c>
      <c r="AF196">
        <v>22</v>
      </c>
      <c r="AG196" t="s">
        <v>947</v>
      </c>
    </row>
    <row r="197" spans="1:33" x14ac:dyDescent="0.3">
      <c r="A197">
        <v>1</v>
      </c>
      <c r="C197" t="s">
        <v>279</v>
      </c>
      <c r="G197">
        <v>2</v>
      </c>
      <c r="H197">
        <v>3</v>
      </c>
      <c r="AF197">
        <v>5</v>
      </c>
      <c r="AG197" t="s">
        <v>947</v>
      </c>
    </row>
    <row r="198" spans="1:33" x14ac:dyDescent="0.3">
      <c r="A198">
        <v>1</v>
      </c>
      <c r="C198" t="s">
        <v>953</v>
      </c>
      <c r="G198">
        <v>3</v>
      </c>
      <c r="H198">
        <v>3</v>
      </c>
      <c r="I198">
        <v>2</v>
      </c>
      <c r="J198">
        <v>1</v>
      </c>
      <c r="K198">
        <v>5</v>
      </c>
      <c r="L198">
        <v>2</v>
      </c>
      <c r="M198">
        <v>2</v>
      </c>
      <c r="AF198">
        <v>18</v>
      </c>
      <c r="AG198" t="s">
        <v>947</v>
      </c>
    </row>
    <row r="199" spans="1:33" x14ac:dyDescent="0.3">
      <c r="A199">
        <v>1</v>
      </c>
      <c r="C199" t="s">
        <v>280</v>
      </c>
      <c r="G199">
        <v>4</v>
      </c>
      <c r="H199">
        <v>10</v>
      </c>
      <c r="I199">
        <v>10</v>
      </c>
      <c r="J199">
        <v>8</v>
      </c>
      <c r="K199">
        <v>6</v>
      </c>
      <c r="L199">
        <v>2</v>
      </c>
      <c r="M199">
        <v>2</v>
      </c>
      <c r="AF199">
        <v>42</v>
      </c>
      <c r="AG199" t="s">
        <v>947</v>
      </c>
    </row>
    <row r="200" spans="1:33" x14ac:dyDescent="0.3">
      <c r="A200">
        <v>1</v>
      </c>
      <c r="C200" t="s">
        <v>285</v>
      </c>
      <c r="I200">
        <v>2</v>
      </c>
      <c r="J200">
        <v>2</v>
      </c>
      <c r="K200">
        <v>2</v>
      </c>
      <c r="L200">
        <v>8</v>
      </c>
      <c r="M200">
        <v>13</v>
      </c>
      <c r="N200">
        <v>4</v>
      </c>
      <c r="O200">
        <v>6</v>
      </c>
      <c r="P200">
        <v>12</v>
      </c>
      <c r="AF200">
        <v>49</v>
      </c>
      <c r="AG200" t="s">
        <v>947</v>
      </c>
    </row>
    <row r="201" spans="1:33" x14ac:dyDescent="0.3">
      <c r="A201">
        <v>1</v>
      </c>
      <c r="C201" t="s">
        <v>954</v>
      </c>
      <c r="H201">
        <v>2</v>
      </c>
      <c r="J201">
        <v>5</v>
      </c>
      <c r="K201">
        <v>8</v>
      </c>
      <c r="L201">
        <v>4</v>
      </c>
      <c r="M201">
        <v>5</v>
      </c>
      <c r="N201">
        <v>6</v>
      </c>
      <c r="O201">
        <v>8</v>
      </c>
      <c r="P201">
        <v>3</v>
      </c>
      <c r="AF201">
        <v>41</v>
      </c>
      <c r="AG201" t="s">
        <v>947</v>
      </c>
    </row>
    <row r="202" spans="1:33" x14ac:dyDescent="0.3">
      <c r="A202">
        <v>1</v>
      </c>
      <c r="C202" t="s">
        <v>288</v>
      </c>
      <c r="J202">
        <v>4</v>
      </c>
      <c r="K202">
        <v>3</v>
      </c>
      <c r="L202">
        <v>7</v>
      </c>
      <c r="M202">
        <v>3</v>
      </c>
      <c r="N202">
        <v>2</v>
      </c>
      <c r="O202">
        <v>4</v>
      </c>
      <c r="P202">
        <v>9</v>
      </c>
      <c r="AF202">
        <v>32</v>
      </c>
      <c r="AG202" t="s">
        <v>947</v>
      </c>
    </row>
    <row r="203" spans="1:33" x14ac:dyDescent="0.3">
      <c r="A203">
        <v>1</v>
      </c>
      <c r="C203" t="s">
        <v>289</v>
      </c>
      <c r="H203">
        <v>2</v>
      </c>
      <c r="I203">
        <v>5</v>
      </c>
      <c r="J203">
        <v>6</v>
      </c>
      <c r="K203">
        <v>16</v>
      </c>
      <c r="L203">
        <v>7</v>
      </c>
      <c r="M203">
        <v>9</v>
      </c>
      <c r="N203">
        <v>7</v>
      </c>
      <c r="O203">
        <v>5</v>
      </c>
      <c r="P203">
        <v>6</v>
      </c>
      <c r="AF203">
        <v>63</v>
      </c>
      <c r="AG203" t="s">
        <v>947</v>
      </c>
    </row>
    <row r="204" spans="1:33" x14ac:dyDescent="0.3">
      <c r="A204">
        <v>1</v>
      </c>
      <c r="C204" t="s">
        <v>290</v>
      </c>
      <c r="H204">
        <v>2</v>
      </c>
      <c r="J204">
        <v>4</v>
      </c>
      <c r="K204">
        <v>4</v>
      </c>
      <c r="L204">
        <v>5</v>
      </c>
      <c r="M204">
        <v>4</v>
      </c>
      <c r="N204">
        <v>4</v>
      </c>
      <c r="O204">
        <v>3</v>
      </c>
      <c r="P204">
        <v>4</v>
      </c>
      <c r="AF204">
        <v>30</v>
      </c>
      <c r="AG204" t="s">
        <v>947</v>
      </c>
    </row>
    <row r="205" spans="1:33" x14ac:dyDescent="0.3">
      <c r="A205">
        <v>1</v>
      </c>
      <c r="C205" t="s">
        <v>292</v>
      </c>
      <c r="I205">
        <v>1</v>
      </c>
      <c r="L205">
        <v>1</v>
      </c>
      <c r="AF205">
        <v>2</v>
      </c>
      <c r="AG205" t="s">
        <v>947</v>
      </c>
    </row>
    <row r="206" spans="1:33" x14ac:dyDescent="0.3">
      <c r="A206">
        <v>1</v>
      </c>
      <c r="C206" t="s">
        <v>293</v>
      </c>
      <c r="I206">
        <v>1</v>
      </c>
      <c r="K206">
        <v>4</v>
      </c>
      <c r="L206">
        <v>6</v>
      </c>
      <c r="M206">
        <v>4</v>
      </c>
      <c r="AF206">
        <v>15</v>
      </c>
      <c r="AG206" t="s">
        <v>947</v>
      </c>
    </row>
    <row r="207" spans="1:33" x14ac:dyDescent="0.3">
      <c r="A207">
        <v>1</v>
      </c>
      <c r="C207" t="s">
        <v>294</v>
      </c>
      <c r="I207">
        <v>5</v>
      </c>
      <c r="J207">
        <v>2</v>
      </c>
      <c r="K207">
        <v>3</v>
      </c>
      <c r="L207">
        <v>9</v>
      </c>
      <c r="M207">
        <v>10</v>
      </c>
      <c r="O207">
        <v>1</v>
      </c>
      <c r="AF207">
        <v>30</v>
      </c>
      <c r="AG207" t="s">
        <v>947</v>
      </c>
    </row>
    <row r="208" spans="1:33" x14ac:dyDescent="0.3">
      <c r="A208">
        <v>1</v>
      </c>
      <c r="C208" t="s">
        <v>295</v>
      </c>
      <c r="I208">
        <v>1</v>
      </c>
      <c r="K208">
        <v>4</v>
      </c>
      <c r="L208">
        <v>5</v>
      </c>
      <c r="M208">
        <v>4</v>
      </c>
      <c r="O208">
        <v>1</v>
      </c>
      <c r="AF208">
        <v>15</v>
      </c>
      <c r="AG208" t="s">
        <v>947</v>
      </c>
    </row>
    <row r="209" spans="1:33" x14ac:dyDescent="0.3">
      <c r="A209">
        <v>1</v>
      </c>
      <c r="C209" t="s">
        <v>296</v>
      </c>
      <c r="J209">
        <v>1</v>
      </c>
      <c r="AF209">
        <v>1</v>
      </c>
      <c r="AG209" t="s">
        <v>947</v>
      </c>
    </row>
    <row r="210" spans="1:33" x14ac:dyDescent="0.3">
      <c r="A210">
        <v>1</v>
      </c>
      <c r="C210" t="s">
        <v>297</v>
      </c>
      <c r="H210">
        <v>2</v>
      </c>
      <c r="I210">
        <v>2</v>
      </c>
      <c r="J210">
        <v>2</v>
      </c>
      <c r="K210">
        <v>5</v>
      </c>
      <c r="L210">
        <v>3</v>
      </c>
      <c r="M210">
        <v>8</v>
      </c>
      <c r="O210">
        <v>2</v>
      </c>
      <c r="AF210">
        <v>24</v>
      </c>
      <c r="AG210" t="s">
        <v>947</v>
      </c>
    </row>
    <row r="211" spans="1:33" x14ac:dyDescent="0.3">
      <c r="A211">
        <v>1</v>
      </c>
      <c r="C211" t="s">
        <v>300</v>
      </c>
      <c r="I211">
        <v>4</v>
      </c>
      <c r="J211">
        <v>3</v>
      </c>
      <c r="L211">
        <v>2</v>
      </c>
      <c r="AF211">
        <v>9</v>
      </c>
      <c r="AG211" t="s">
        <v>947</v>
      </c>
    </row>
    <row r="212" spans="1:33" x14ac:dyDescent="0.3">
      <c r="A212">
        <v>1</v>
      </c>
      <c r="C212" t="s">
        <v>303</v>
      </c>
      <c r="H212">
        <v>4</v>
      </c>
      <c r="I212">
        <v>4</v>
      </c>
      <c r="J212">
        <v>2</v>
      </c>
      <c r="K212">
        <v>5</v>
      </c>
      <c r="L212">
        <v>3</v>
      </c>
      <c r="M212">
        <v>3</v>
      </c>
      <c r="O212">
        <v>1</v>
      </c>
      <c r="P212">
        <v>1</v>
      </c>
      <c r="AF212">
        <v>23</v>
      </c>
      <c r="AG212" t="s">
        <v>947</v>
      </c>
    </row>
    <row r="213" spans="1:33" x14ac:dyDescent="0.3">
      <c r="A213">
        <v>1</v>
      </c>
      <c r="C213" t="s">
        <v>311</v>
      </c>
      <c r="M213">
        <v>1</v>
      </c>
      <c r="AF213">
        <v>1</v>
      </c>
      <c r="AG213" t="s">
        <v>947</v>
      </c>
    </row>
    <row r="214" spans="1:33" x14ac:dyDescent="0.3">
      <c r="A214">
        <v>1</v>
      </c>
      <c r="C214" t="s">
        <v>313</v>
      </c>
      <c r="K214">
        <v>2</v>
      </c>
      <c r="L214">
        <v>3</v>
      </c>
      <c r="M214">
        <v>5</v>
      </c>
      <c r="N214">
        <v>3</v>
      </c>
      <c r="O214">
        <v>6</v>
      </c>
      <c r="P214">
        <v>2</v>
      </c>
      <c r="R214">
        <v>3</v>
      </c>
      <c r="S214">
        <v>1</v>
      </c>
      <c r="T214">
        <v>3</v>
      </c>
      <c r="AF214">
        <v>28</v>
      </c>
      <c r="AG214" t="s">
        <v>947</v>
      </c>
    </row>
    <row r="215" spans="1:33" x14ac:dyDescent="0.3">
      <c r="A215">
        <v>1</v>
      </c>
      <c r="C215" t="s">
        <v>327</v>
      </c>
      <c r="J215">
        <v>1</v>
      </c>
      <c r="K215">
        <v>1</v>
      </c>
      <c r="AF215">
        <v>2</v>
      </c>
      <c r="AG215" t="s">
        <v>947</v>
      </c>
    </row>
    <row r="216" spans="1:33" x14ac:dyDescent="0.3">
      <c r="A216">
        <v>1</v>
      </c>
      <c r="C216" t="s">
        <v>329</v>
      </c>
      <c r="J216">
        <v>1</v>
      </c>
      <c r="L216">
        <v>1</v>
      </c>
      <c r="M216">
        <v>1</v>
      </c>
      <c r="N216">
        <v>1</v>
      </c>
      <c r="AF216">
        <v>4</v>
      </c>
      <c r="AG216" t="s">
        <v>947</v>
      </c>
    </row>
    <row r="217" spans="1:33" x14ac:dyDescent="0.3">
      <c r="A217">
        <v>1</v>
      </c>
      <c r="C217" t="s">
        <v>331</v>
      </c>
      <c r="Q217">
        <v>1</v>
      </c>
      <c r="AF217">
        <v>1</v>
      </c>
      <c r="AG217" t="s">
        <v>947</v>
      </c>
    </row>
    <row r="218" spans="1:33" x14ac:dyDescent="0.3">
      <c r="A218">
        <v>1</v>
      </c>
      <c r="C218" t="s">
        <v>332</v>
      </c>
      <c r="N218">
        <v>1</v>
      </c>
      <c r="R218">
        <v>2</v>
      </c>
      <c r="S218">
        <v>1</v>
      </c>
      <c r="T218">
        <v>2</v>
      </c>
      <c r="AF218">
        <v>6</v>
      </c>
      <c r="AG218" t="s">
        <v>947</v>
      </c>
    </row>
    <row r="219" spans="1:33" x14ac:dyDescent="0.3">
      <c r="A219">
        <v>1</v>
      </c>
      <c r="C219" t="s">
        <v>333</v>
      </c>
      <c r="N219">
        <v>1</v>
      </c>
      <c r="O219">
        <v>1</v>
      </c>
      <c r="T219">
        <v>1</v>
      </c>
      <c r="U219">
        <v>2</v>
      </c>
      <c r="AF219">
        <v>5</v>
      </c>
      <c r="AG219" t="s">
        <v>947</v>
      </c>
    </row>
    <row r="220" spans="1:33" x14ac:dyDescent="0.3">
      <c r="A220">
        <v>1</v>
      </c>
      <c r="C220" t="s">
        <v>334</v>
      </c>
      <c r="Q220">
        <v>1</v>
      </c>
      <c r="AF220">
        <v>1</v>
      </c>
      <c r="AG220" t="s">
        <v>947</v>
      </c>
    </row>
    <row r="221" spans="1:33" x14ac:dyDescent="0.3">
      <c r="A221">
        <v>1</v>
      </c>
      <c r="C221" t="s">
        <v>335</v>
      </c>
      <c r="S221">
        <v>1</v>
      </c>
      <c r="AF221">
        <v>1</v>
      </c>
      <c r="AG221" t="s">
        <v>947</v>
      </c>
    </row>
    <row r="222" spans="1:33" x14ac:dyDescent="0.3">
      <c r="A222">
        <v>1</v>
      </c>
      <c r="C222" t="s">
        <v>336</v>
      </c>
      <c r="J222">
        <v>1</v>
      </c>
      <c r="K222">
        <v>5</v>
      </c>
      <c r="L222">
        <v>3</v>
      </c>
      <c r="M222">
        <v>6</v>
      </c>
      <c r="N222">
        <v>1</v>
      </c>
      <c r="O222">
        <v>3</v>
      </c>
      <c r="P222">
        <v>5</v>
      </c>
      <c r="Q222">
        <v>1</v>
      </c>
      <c r="R222">
        <v>2</v>
      </c>
      <c r="AF222">
        <v>27</v>
      </c>
      <c r="AG222" t="s">
        <v>947</v>
      </c>
    </row>
    <row r="223" spans="1:33" x14ac:dyDescent="0.3">
      <c r="A223">
        <v>1</v>
      </c>
      <c r="C223" t="s">
        <v>339</v>
      </c>
      <c r="L223">
        <v>1</v>
      </c>
      <c r="M223">
        <v>3</v>
      </c>
      <c r="N223">
        <v>2</v>
      </c>
      <c r="O223">
        <v>3</v>
      </c>
      <c r="P223">
        <v>2</v>
      </c>
      <c r="Q223">
        <v>1</v>
      </c>
      <c r="R223">
        <v>1</v>
      </c>
      <c r="S223">
        <v>2</v>
      </c>
      <c r="AF223">
        <v>15</v>
      </c>
      <c r="AG223" t="s">
        <v>947</v>
      </c>
    </row>
    <row r="224" spans="1:33" x14ac:dyDescent="0.3">
      <c r="A224">
        <v>1</v>
      </c>
      <c r="C224" t="s">
        <v>341</v>
      </c>
      <c r="K224">
        <v>2</v>
      </c>
      <c r="L224">
        <v>1</v>
      </c>
      <c r="M224">
        <v>2</v>
      </c>
      <c r="N224">
        <v>2</v>
      </c>
      <c r="O224">
        <v>2</v>
      </c>
      <c r="Q224">
        <v>1</v>
      </c>
      <c r="AF224">
        <v>10</v>
      </c>
      <c r="AG224" t="s">
        <v>947</v>
      </c>
    </row>
    <row r="225" spans="1:33" x14ac:dyDescent="0.3">
      <c r="A225">
        <v>1</v>
      </c>
      <c r="C225" t="s">
        <v>342</v>
      </c>
      <c r="Q225">
        <v>2</v>
      </c>
      <c r="R225">
        <v>4</v>
      </c>
      <c r="S225">
        <v>3</v>
      </c>
      <c r="T225">
        <v>6</v>
      </c>
      <c r="U225">
        <v>13</v>
      </c>
      <c r="V225">
        <v>3</v>
      </c>
      <c r="W225">
        <v>5</v>
      </c>
      <c r="X225">
        <v>10</v>
      </c>
      <c r="AF225">
        <v>46</v>
      </c>
      <c r="AG225" t="s">
        <v>947</v>
      </c>
    </row>
    <row r="226" spans="1:33" x14ac:dyDescent="0.3">
      <c r="A226">
        <v>1</v>
      </c>
      <c r="C226" t="s">
        <v>343</v>
      </c>
      <c r="T226">
        <v>5</v>
      </c>
      <c r="U226">
        <v>2</v>
      </c>
      <c r="W226">
        <v>6</v>
      </c>
      <c r="X226">
        <v>9</v>
      </c>
      <c r="AF226">
        <v>22</v>
      </c>
      <c r="AG226" t="s">
        <v>947</v>
      </c>
    </row>
    <row r="227" spans="1:33" x14ac:dyDescent="0.3">
      <c r="A227">
        <v>1</v>
      </c>
      <c r="C227" t="s">
        <v>344</v>
      </c>
      <c r="Q227">
        <v>3</v>
      </c>
      <c r="R227">
        <v>3</v>
      </c>
      <c r="S227">
        <v>3</v>
      </c>
      <c r="T227">
        <v>5</v>
      </c>
      <c r="U227">
        <v>2</v>
      </c>
      <c r="V227">
        <v>3</v>
      </c>
      <c r="W227">
        <v>2</v>
      </c>
      <c r="X227">
        <v>8</v>
      </c>
      <c r="AF227">
        <v>29</v>
      </c>
      <c r="AG227" t="s">
        <v>947</v>
      </c>
    </row>
    <row r="228" spans="1:33" x14ac:dyDescent="0.3">
      <c r="A228">
        <v>1</v>
      </c>
      <c r="C228" t="s">
        <v>349</v>
      </c>
      <c r="Q228">
        <v>3</v>
      </c>
      <c r="X228">
        <v>3</v>
      </c>
      <c r="AF228">
        <v>6</v>
      </c>
      <c r="AG228" t="s">
        <v>947</v>
      </c>
    </row>
    <row r="229" spans="1:33" x14ac:dyDescent="0.3">
      <c r="A229">
        <v>1</v>
      </c>
      <c r="C229" t="s">
        <v>350</v>
      </c>
      <c r="V229">
        <v>2</v>
      </c>
      <c r="AF229">
        <v>2</v>
      </c>
      <c r="AG229" t="s">
        <v>947</v>
      </c>
    </row>
    <row r="230" spans="1:33" x14ac:dyDescent="0.3">
      <c r="A230">
        <v>1</v>
      </c>
      <c r="C230" t="s">
        <v>351</v>
      </c>
      <c r="S230">
        <v>1</v>
      </c>
      <c r="T230">
        <v>2</v>
      </c>
      <c r="U230">
        <v>2</v>
      </c>
      <c r="AF230">
        <v>5</v>
      </c>
      <c r="AG230" t="s">
        <v>947</v>
      </c>
    </row>
    <row r="231" spans="1:33" x14ac:dyDescent="0.3">
      <c r="A231">
        <v>1</v>
      </c>
      <c r="C231" t="s">
        <v>352</v>
      </c>
      <c r="O231">
        <v>5</v>
      </c>
      <c r="T231">
        <v>5</v>
      </c>
      <c r="U231">
        <v>2</v>
      </c>
      <c r="V231">
        <v>1</v>
      </c>
      <c r="W231">
        <v>2</v>
      </c>
      <c r="X231">
        <v>3</v>
      </c>
      <c r="AF231">
        <v>18</v>
      </c>
      <c r="AG231" t="s">
        <v>947</v>
      </c>
    </row>
    <row r="232" spans="1:33" x14ac:dyDescent="0.3">
      <c r="A232">
        <v>1</v>
      </c>
      <c r="C232" t="s">
        <v>354</v>
      </c>
      <c r="O232">
        <v>1</v>
      </c>
      <c r="P232">
        <v>1</v>
      </c>
      <c r="Q232">
        <v>2</v>
      </c>
      <c r="T232">
        <v>5</v>
      </c>
      <c r="U232">
        <v>10</v>
      </c>
      <c r="V232">
        <v>2</v>
      </c>
      <c r="W232">
        <v>3</v>
      </c>
      <c r="X232">
        <v>4</v>
      </c>
      <c r="AF232">
        <v>28</v>
      </c>
      <c r="AG232" t="s">
        <v>947</v>
      </c>
    </row>
    <row r="233" spans="1:33" x14ac:dyDescent="0.3">
      <c r="A233">
        <v>1</v>
      </c>
      <c r="C233" t="s">
        <v>355</v>
      </c>
      <c r="S233">
        <v>2</v>
      </c>
      <c r="T233">
        <v>7</v>
      </c>
      <c r="U233">
        <v>5</v>
      </c>
      <c r="V233">
        <v>2</v>
      </c>
      <c r="W233">
        <v>2</v>
      </c>
      <c r="X233">
        <v>7</v>
      </c>
      <c r="AF233">
        <v>25</v>
      </c>
      <c r="AG233" t="s">
        <v>947</v>
      </c>
    </row>
    <row r="234" spans="1:33" x14ac:dyDescent="0.3">
      <c r="A234">
        <v>1</v>
      </c>
      <c r="C234" t="s">
        <v>360</v>
      </c>
      <c r="S234">
        <v>2</v>
      </c>
      <c r="T234">
        <v>2</v>
      </c>
      <c r="U234">
        <v>2</v>
      </c>
      <c r="V234">
        <v>3</v>
      </c>
      <c r="W234">
        <v>1</v>
      </c>
      <c r="X234">
        <v>3</v>
      </c>
      <c r="Y234">
        <v>4</v>
      </c>
      <c r="AF234">
        <v>17</v>
      </c>
      <c r="AG234" t="s">
        <v>947</v>
      </c>
    </row>
    <row r="235" spans="1:33" x14ac:dyDescent="0.3">
      <c r="A235">
        <v>1</v>
      </c>
      <c r="C235" t="s">
        <v>365</v>
      </c>
      <c r="R235">
        <v>2</v>
      </c>
      <c r="S235">
        <v>2</v>
      </c>
      <c r="T235">
        <v>2</v>
      </c>
      <c r="V235">
        <v>2</v>
      </c>
      <c r="X235">
        <v>1</v>
      </c>
      <c r="Y235">
        <v>4</v>
      </c>
      <c r="Z235">
        <v>1</v>
      </c>
      <c r="AF235">
        <v>14</v>
      </c>
      <c r="AG235" t="s">
        <v>947</v>
      </c>
    </row>
    <row r="236" spans="1:33" x14ac:dyDescent="0.3">
      <c r="A236">
        <v>1</v>
      </c>
      <c r="C236" t="s">
        <v>366</v>
      </c>
      <c r="H236">
        <v>1</v>
      </c>
      <c r="AF236">
        <v>1</v>
      </c>
      <c r="AG236" t="s">
        <v>947</v>
      </c>
    </row>
    <row r="237" spans="1:33" x14ac:dyDescent="0.3">
      <c r="A237">
        <v>1</v>
      </c>
      <c r="C237" t="s">
        <v>367</v>
      </c>
      <c r="H237">
        <v>3</v>
      </c>
      <c r="AF237">
        <v>3</v>
      </c>
      <c r="AG237" t="s">
        <v>947</v>
      </c>
    </row>
    <row r="238" spans="1:33" x14ac:dyDescent="0.3">
      <c r="A238">
        <v>1</v>
      </c>
      <c r="C238" t="s">
        <v>372</v>
      </c>
      <c r="H238">
        <v>7</v>
      </c>
      <c r="I238">
        <v>2</v>
      </c>
      <c r="J238">
        <v>1</v>
      </c>
      <c r="K238">
        <v>5</v>
      </c>
      <c r="L238">
        <v>3</v>
      </c>
      <c r="M238">
        <v>2</v>
      </c>
      <c r="O238">
        <v>4</v>
      </c>
      <c r="P238">
        <v>1</v>
      </c>
      <c r="AF238">
        <v>25</v>
      </c>
      <c r="AG238" t="s">
        <v>947</v>
      </c>
    </row>
    <row r="239" spans="1:33" x14ac:dyDescent="0.3">
      <c r="A239">
        <v>1</v>
      </c>
      <c r="C239" t="s">
        <v>373</v>
      </c>
      <c r="H239">
        <v>4</v>
      </c>
      <c r="I239">
        <v>1</v>
      </c>
      <c r="J239">
        <v>4</v>
      </c>
      <c r="K239">
        <v>2</v>
      </c>
      <c r="L239">
        <v>7</v>
      </c>
      <c r="M239">
        <v>11</v>
      </c>
      <c r="N239">
        <v>3</v>
      </c>
      <c r="O239">
        <v>3</v>
      </c>
      <c r="P239">
        <v>3</v>
      </c>
      <c r="AF239">
        <v>38</v>
      </c>
      <c r="AG239" t="s">
        <v>947</v>
      </c>
    </row>
    <row r="240" spans="1:33" x14ac:dyDescent="0.3">
      <c r="A240">
        <v>1</v>
      </c>
      <c r="C240" t="s">
        <v>374</v>
      </c>
      <c r="H240">
        <v>5</v>
      </c>
      <c r="I240">
        <v>4</v>
      </c>
      <c r="J240">
        <v>4</v>
      </c>
      <c r="K240">
        <v>5</v>
      </c>
      <c r="L240">
        <v>2</v>
      </c>
      <c r="M240">
        <v>3</v>
      </c>
      <c r="N240">
        <v>2</v>
      </c>
      <c r="O240">
        <v>1</v>
      </c>
      <c r="P240">
        <v>2</v>
      </c>
      <c r="AF240">
        <v>28</v>
      </c>
      <c r="AG240" t="s">
        <v>947</v>
      </c>
    </row>
    <row r="241" spans="1:33" x14ac:dyDescent="0.3">
      <c r="A241">
        <v>1</v>
      </c>
      <c r="C241" t="s">
        <v>376</v>
      </c>
      <c r="J241">
        <v>5</v>
      </c>
      <c r="K241">
        <v>2</v>
      </c>
      <c r="L241">
        <v>2</v>
      </c>
      <c r="N241">
        <v>1</v>
      </c>
      <c r="O241">
        <v>1</v>
      </c>
      <c r="P241">
        <v>1</v>
      </c>
      <c r="R241">
        <v>5</v>
      </c>
      <c r="S241">
        <v>3</v>
      </c>
      <c r="T241">
        <v>2</v>
      </c>
      <c r="AF241">
        <v>22</v>
      </c>
      <c r="AG241" t="s">
        <v>947</v>
      </c>
    </row>
    <row r="242" spans="1:33" x14ac:dyDescent="0.3">
      <c r="A242">
        <v>1</v>
      </c>
      <c r="C242" t="s">
        <v>377</v>
      </c>
      <c r="J242">
        <v>3</v>
      </c>
      <c r="K242">
        <v>4</v>
      </c>
      <c r="L242">
        <v>5</v>
      </c>
      <c r="N242">
        <v>5</v>
      </c>
      <c r="O242">
        <v>2</v>
      </c>
      <c r="P242">
        <v>2</v>
      </c>
      <c r="Q242">
        <v>1</v>
      </c>
      <c r="R242">
        <v>1</v>
      </c>
      <c r="S242">
        <v>2</v>
      </c>
      <c r="T242">
        <v>2</v>
      </c>
      <c r="AF242">
        <v>27</v>
      </c>
      <c r="AG242" t="s">
        <v>947</v>
      </c>
    </row>
    <row r="243" spans="1:33" x14ac:dyDescent="0.3">
      <c r="A243">
        <v>1</v>
      </c>
      <c r="C243" t="s">
        <v>378</v>
      </c>
      <c r="P243">
        <v>1</v>
      </c>
      <c r="AF243">
        <v>1</v>
      </c>
      <c r="AG243" t="s">
        <v>947</v>
      </c>
    </row>
    <row r="244" spans="1:33" x14ac:dyDescent="0.3">
      <c r="A244">
        <v>1</v>
      </c>
      <c r="C244" t="s">
        <v>384</v>
      </c>
      <c r="R244">
        <v>1</v>
      </c>
      <c r="AF244">
        <v>1</v>
      </c>
      <c r="AG244" t="s">
        <v>947</v>
      </c>
    </row>
    <row r="245" spans="1:33" x14ac:dyDescent="0.3">
      <c r="A245">
        <v>1</v>
      </c>
      <c r="C245" t="s">
        <v>388</v>
      </c>
      <c r="N245">
        <v>4</v>
      </c>
      <c r="P245">
        <v>2</v>
      </c>
      <c r="Q245">
        <v>3</v>
      </c>
      <c r="S245">
        <v>1</v>
      </c>
      <c r="T245">
        <v>4</v>
      </c>
      <c r="U245">
        <v>2</v>
      </c>
      <c r="V245">
        <v>4</v>
      </c>
      <c r="W245">
        <v>5</v>
      </c>
      <c r="X245">
        <v>4</v>
      </c>
      <c r="AF245">
        <v>29</v>
      </c>
      <c r="AG245" t="s">
        <v>947</v>
      </c>
    </row>
    <row r="246" spans="1:33" x14ac:dyDescent="0.3">
      <c r="A246">
        <v>1</v>
      </c>
      <c r="C246" t="s">
        <v>389</v>
      </c>
      <c r="Q246">
        <v>1</v>
      </c>
      <c r="AF246">
        <v>1</v>
      </c>
      <c r="AG246" t="s">
        <v>947</v>
      </c>
    </row>
    <row r="247" spans="1:33" x14ac:dyDescent="0.3">
      <c r="A247">
        <v>1</v>
      </c>
      <c r="C247" t="s">
        <v>390</v>
      </c>
      <c r="N247">
        <v>2</v>
      </c>
      <c r="O247">
        <v>4</v>
      </c>
      <c r="P247">
        <v>3</v>
      </c>
      <c r="Q247">
        <v>4</v>
      </c>
      <c r="R247">
        <v>3</v>
      </c>
      <c r="S247">
        <v>3</v>
      </c>
      <c r="T247">
        <v>2</v>
      </c>
      <c r="U247">
        <v>3</v>
      </c>
      <c r="V247">
        <v>1</v>
      </c>
      <c r="W247">
        <v>2</v>
      </c>
      <c r="X247">
        <v>3</v>
      </c>
      <c r="AF247">
        <v>30</v>
      </c>
      <c r="AG247" t="s">
        <v>947</v>
      </c>
    </row>
    <row r="248" spans="1:33" x14ac:dyDescent="0.3">
      <c r="A248">
        <v>1</v>
      </c>
      <c r="C248" t="s">
        <v>395</v>
      </c>
      <c r="Q248">
        <v>1</v>
      </c>
      <c r="V248">
        <v>1</v>
      </c>
      <c r="AF248">
        <v>2</v>
      </c>
      <c r="AG248" t="s">
        <v>947</v>
      </c>
    </row>
    <row r="249" spans="1:33" x14ac:dyDescent="0.3">
      <c r="A249">
        <v>1</v>
      </c>
      <c r="C249" t="s">
        <v>397</v>
      </c>
      <c r="V249">
        <v>1</v>
      </c>
      <c r="AF249">
        <v>1</v>
      </c>
      <c r="AG249" t="s">
        <v>947</v>
      </c>
    </row>
    <row r="250" spans="1:33" x14ac:dyDescent="0.3">
      <c r="A250">
        <v>1</v>
      </c>
      <c r="C250" t="s">
        <v>400</v>
      </c>
      <c r="O250">
        <v>1</v>
      </c>
      <c r="AF250">
        <v>1</v>
      </c>
      <c r="AG250" t="s">
        <v>947</v>
      </c>
    </row>
    <row r="251" spans="1:33" x14ac:dyDescent="0.3">
      <c r="A251">
        <v>1</v>
      </c>
      <c r="C251" t="s">
        <v>401</v>
      </c>
      <c r="R251">
        <v>4</v>
      </c>
      <c r="AF251">
        <v>4</v>
      </c>
      <c r="AG251" t="s">
        <v>947</v>
      </c>
    </row>
    <row r="252" spans="1:33" x14ac:dyDescent="0.3">
      <c r="A252">
        <v>1</v>
      </c>
      <c r="C252" t="s">
        <v>955</v>
      </c>
      <c r="D252">
        <v>23</v>
      </c>
      <c r="E252">
        <v>53</v>
      </c>
      <c r="F252">
        <v>80</v>
      </c>
      <c r="G252">
        <v>85</v>
      </c>
      <c r="H252">
        <v>84</v>
      </c>
      <c r="I252">
        <v>51</v>
      </c>
      <c r="AF252">
        <v>376</v>
      </c>
      <c r="AG252" t="s">
        <v>947</v>
      </c>
    </row>
    <row r="253" spans="1:33" x14ac:dyDescent="0.3">
      <c r="A253">
        <v>1</v>
      </c>
      <c r="C253" t="s">
        <v>956</v>
      </c>
      <c r="D253">
        <v>25</v>
      </c>
      <c r="E253">
        <v>63</v>
      </c>
      <c r="F253">
        <v>110</v>
      </c>
      <c r="G253">
        <v>110</v>
      </c>
      <c r="H253">
        <v>110</v>
      </c>
      <c r="I253">
        <v>72</v>
      </c>
      <c r="AF253">
        <v>490</v>
      </c>
      <c r="AG253" t="s">
        <v>947</v>
      </c>
    </row>
    <row r="254" spans="1:33" x14ac:dyDescent="0.3">
      <c r="A254">
        <v>1</v>
      </c>
      <c r="C254" t="s">
        <v>406</v>
      </c>
      <c r="H254">
        <v>11</v>
      </c>
      <c r="I254">
        <v>23</v>
      </c>
      <c r="J254">
        <v>28</v>
      </c>
      <c r="K254">
        <v>40</v>
      </c>
      <c r="L254">
        <v>47</v>
      </c>
      <c r="M254">
        <v>47</v>
      </c>
      <c r="N254">
        <v>21</v>
      </c>
      <c r="O254">
        <v>18</v>
      </c>
      <c r="P254">
        <v>17</v>
      </c>
      <c r="AF254">
        <v>252</v>
      </c>
      <c r="AG254" t="s">
        <v>947</v>
      </c>
    </row>
    <row r="255" spans="1:33" x14ac:dyDescent="0.3">
      <c r="A255">
        <v>1</v>
      </c>
      <c r="C255" t="s">
        <v>407</v>
      </c>
      <c r="H255">
        <v>3</v>
      </c>
      <c r="I255">
        <v>14</v>
      </c>
      <c r="J255">
        <v>28</v>
      </c>
      <c r="K255">
        <v>31</v>
      </c>
      <c r="L255">
        <v>45</v>
      </c>
      <c r="M255">
        <v>41</v>
      </c>
      <c r="N255">
        <v>32</v>
      </c>
      <c r="O255">
        <v>29</v>
      </c>
      <c r="P255">
        <v>31</v>
      </c>
      <c r="AF255">
        <v>254</v>
      </c>
      <c r="AG255" t="s">
        <v>947</v>
      </c>
    </row>
    <row r="256" spans="1:33" x14ac:dyDescent="0.3">
      <c r="A256">
        <v>1</v>
      </c>
      <c r="C256" t="s">
        <v>408</v>
      </c>
      <c r="H256">
        <v>6</v>
      </c>
      <c r="I256">
        <v>6</v>
      </c>
      <c r="J256">
        <v>13</v>
      </c>
      <c r="K256">
        <v>18</v>
      </c>
      <c r="L256">
        <v>29</v>
      </c>
      <c r="M256">
        <v>29</v>
      </c>
      <c r="N256">
        <v>20</v>
      </c>
      <c r="O256">
        <v>13</v>
      </c>
      <c r="P256">
        <v>12</v>
      </c>
      <c r="AF256">
        <v>146</v>
      </c>
      <c r="AG256" t="s">
        <v>947</v>
      </c>
    </row>
    <row r="257" spans="1:33" x14ac:dyDescent="0.3">
      <c r="A257">
        <v>1</v>
      </c>
      <c r="C257" t="s">
        <v>410</v>
      </c>
      <c r="H257">
        <v>2</v>
      </c>
      <c r="I257">
        <v>17</v>
      </c>
      <c r="J257">
        <v>35</v>
      </c>
      <c r="K257">
        <v>51</v>
      </c>
      <c r="L257">
        <v>66</v>
      </c>
      <c r="M257">
        <v>47</v>
      </c>
      <c r="N257">
        <v>31</v>
      </c>
      <c r="O257">
        <v>19</v>
      </c>
      <c r="P257">
        <v>19</v>
      </c>
      <c r="AF257">
        <v>287</v>
      </c>
      <c r="AG257" t="s">
        <v>947</v>
      </c>
    </row>
    <row r="258" spans="1:33" x14ac:dyDescent="0.3">
      <c r="A258">
        <v>1</v>
      </c>
      <c r="C258" t="s">
        <v>411</v>
      </c>
      <c r="H258">
        <v>12</v>
      </c>
      <c r="I258">
        <v>12</v>
      </c>
      <c r="J258">
        <v>4</v>
      </c>
      <c r="K258">
        <v>20</v>
      </c>
      <c r="L258">
        <v>21</v>
      </c>
      <c r="M258">
        <v>19</v>
      </c>
      <c r="N258">
        <v>7</v>
      </c>
      <c r="O258">
        <v>5</v>
      </c>
      <c r="P258">
        <v>11</v>
      </c>
      <c r="AF258">
        <v>111</v>
      </c>
      <c r="AG258" t="s">
        <v>947</v>
      </c>
    </row>
    <row r="259" spans="1:33" x14ac:dyDescent="0.3">
      <c r="A259">
        <v>1</v>
      </c>
      <c r="C259" t="s">
        <v>413</v>
      </c>
      <c r="H259">
        <v>14</v>
      </c>
      <c r="I259">
        <v>13</v>
      </c>
      <c r="J259">
        <v>10</v>
      </c>
      <c r="K259">
        <v>22</v>
      </c>
      <c r="L259">
        <v>25</v>
      </c>
      <c r="M259">
        <v>24</v>
      </c>
      <c r="N259">
        <v>5</v>
      </c>
      <c r="O259">
        <v>4</v>
      </c>
      <c r="P259">
        <v>4</v>
      </c>
      <c r="AF259">
        <v>121</v>
      </c>
      <c r="AG259" t="s">
        <v>947</v>
      </c>
    </row>
    <row r="260" spans="1:33" x14ac:dyDescent="0.3">
      <c r="A260">
        <v>1</v>
      </c>
      <c r="C260" t="s">
        <v>414</v>
      </c>
      <c r="H260">
        <v>16</v>
      </c>
      <c r="I260">
        <v>16</v>
      </c>
      <c r="J260">
        <v>13</v>
      </c>
      <c r="K260">
        <v>32</v>
      </c>
      <c r="L260">
        <v>32</v>
      </c>
      <c r="M260">
        <v>34</v>
      </c>
      <c r="N260">
        <v>8</v>
      </c>
      <c r="O260">
        <v>9</v>
      </c>
      <c r="P260">
        <v>14</v>
      </c>
      <c r="AF260">
        <v>174</v>
      </c>
      <c r="AG260" t="s">
        <v>947</v>
      </c>
    </row>
    <row r="261" spans="1:33" x14ac:dyDescent="0.3">
      <c r="A261">
        <v>1</v>
      </c>
      <c r="C261" t="s">
        <v>415</v>
      </c>
      <c r="J261">
        <v>9</v>
      </c>
      <c r="K261">
        <v>9</v>
      </c>
      <c r="L261">
        <v>9</v>
      </c>
      <c r="M261">
        <v>11</v>
      </c>
      <c r="N261">
        <v>39</v>
      </c>
      <c r="O261">
        <v>26</v>
      </c>
      <c r="P261">
        <v>39</v>
      </c>
      <c r="Q261">
        <v>38</v>
      </c>
      <c r="R261">
        <v>37</v>
      </c>
      <c r="S261">
        <v>23</v>
      </c>
      <c r="T261">
        <v>25</v>
      </c>
      <c r="U261">
        <v>15</v>
      </c>
      <c r="V261">
        <v>15</v>
      </c>
      <c r="AF261">
        <v>295</v>
      </c>
      <c r="AG261" t="s">
        <v>947</v>
      </c>
    </row>
    <row r="262" spans="1:33" x14ac:dyDescent="0.3">
      <c r="A262">
        <v>1</v>
      </c>
      <c r="C262" t="s">
        <v>416</v>
      </c>
      <c r="J262">
        <v>8</v>
      </c>
      <c r="K262">
        <v>8</v>
      </c>
      <c r="L262">
        <v>8</v>
      </c>
      <c r="M262">
        <v>8</v>
      </c>
      <c r="N262">
        <v>26</v>
      </c>
      <c r="O262">
        <v>16</v>
      </c>
      <c r="P262">
        <v>27</v>
      </c>
      <c r="Q262">
        <v>26</v>
      </c>
      <c r="R262">
        <v>28</v>
      </c>
      <c r="S262">
        <v>17</v>
      </c>
      <c r="T262">
        <v>15</v>
      </c>
      <c r="U262">
        <v>6</v>
      </c>
      <c r="V262">
        <v>9</v>
      </c>
      <c r="AF262">
        <v>202</v>
      </c>
      <c r="AG262" t="s">
        <v>947</v>
      </c>
    </row>
    <row r="263" spans="1:33" x14ac:dyDescent="0.3">
      <c r="A263">
        <v>1</v>
      </c>
      <c r="C263" t="s">
        <v>419</v>
      </c>
      <c r="J263">
        <v>10</v>
      </c>
      <c r="K263">
        <v>10</v>
      </c>
      <c r="L263">
        <v>10</v>
      </c>
      <c r="M263">
        <v>11</v>
      </c>
      <c r="N263">
        <v>32</v>
      </c>
      <c r="O263">
        <v>23</v>
      </c>
      <c r="P263">
        <v>35</v>
      </c>
      <c r="Q263">
        <v>34</v>
      </c>
      <c r="R263">
        <v>34</v>
      </c>
      <c r="S263">
        <v>22</v>
      </c>
      <c r="T263">
        <v>23</v>
      </c>
      <c r="U263">
        <v>13</v>
      </c>
      <c r="V263">
        <v>12</v>
      </c>
      <c r="AF263">
        <v>269</v>
      </c>
      <c r="AG263" t="s">
        <v>947</v>
      </c>
    </row>
    <row r="264" spans="1:33" x14ac:dyDescent="0.3">
      <c r="A264">
        <v>1</v>
      </c>
      <c r="C264" t="s">
        <v>421</v>
      </c>
      <c r="N264">
        <v>15</v>
      </c>
      <c r="O264">
        <v>10</v>
      </c>
      <c r="P264">
        <v>9</v>
      </c>
      <c r="Q264">
        <v>21</v>
      </c>
      <c r="R264">
        <v>13</v>
      </c>
      <c r="S264">
        <v>16</v>
      </c>
      <c r="T264">
        <v>20</v>
      </c>
      <c r="U264">
        <v>37</v>
      </c>
      <c r="V264">
        <v>25</v>
      </c>
      <c r="W264">
        <v>11</v>
      </c>
      <c r="X264">
        <v>9</v>
      </c>
      <c r="AF264">
        <v>186</v>
      </c>
      <c r="AG264" t="s">
        <v>947</v>
      </c>
    </row>
    <row r="265" spans="1:33" x14ac:dyDescent="0.3">
      <c r="A265">
        <v>1</v>
      </c>
      <c r="C265" t="s">
        <v>423</v>
      </c>
      <c r="N265">
        <v>13</v>
      </c>
      <c r="O265">
        <v>16</v>
      </c>
      <c r="P265">
        <v>17</v>
      </c>
      <c r="Q265">
        <v>19</v>
      </c>
      <c r="R265">
        <v>14</v>
      </c>
      <c r="S265">
        <v>13</v>
      </c>
      <c r="T265">
        <v>22</v>
      </c>
      <c r="U265">
        <v>21</v>
      </c>
      <c r="V265">
        <v>18</v>
      </c>
      <c r="W265">
        <v>3</v>
      </c>
      <c r="X265">
        <v>3</v>
      </c>
      <c r="AF265">
        <v>159</v>
      </c>
      <c r="AG265" t="s">
        <v>947</v>
      </c>
    </row>
    <row r="266" spans="1:33" x14ac:dyDescent="0.3">
      <c r="A266">
        <v>1</v>
      </c>
      <c r="C266" t="s">
        <v>424</v>
      </c>
      <c r="O266">
        <v>1</v>
      </c>
      <c r="P266">
        <v>1</v>
      </c>
      <c r="Q266">
        <v>8</v>
      </c>
      <c r="R266">
        <v>5</v>
      </c>
      <c r="S266">
        <v>8</v>
      </c>
      <c r="T266">
        <v>9</v>
      </c>
      <c r="U266">
        <v>15</v>
      </c>
      <c r="V266">
        <v>12</v>
      </c>
      <c r="W266">
        <v>8</v>
      </c>
      <c r="X266">
        <v>9</v>
      </c>
      <c r="AF266">
        <v>76</v>
      </c>
      <c r="AG266" t="s">
        <v>947</v>
      </c>
    </row>
    <row r="267" spans="1:33" x14ac:dyDescent="0.3">
      <c r="A267">
        <v>1</v>
      </c>
      <c r="C267" t="s">
        <v>425</v>
      </c>
      <c r="N267">
        <v>31</v>
      </c>
      <c r="O267">
        <v>30</v>
      </c>
      <c r="P267">
        <v>32</v>
      </c>
      <c r="Q267">
        <v>50</v>
      </c>
      <c r="R267">
        <v>40</v>
      </c>
      <c r="S267">
        <v>38</v>
      </c>
      <c r="T267">
        <v>40</v>
      </c>
      <c r="U267">
        <v>27</v>
      </c>
      <c r="V267">
        <v>29</v>
      </c>
      <c r="W267">
        <v>15</v>
      </c>
      <c r="X267">
        <v>14</v>
      </c>
      <c r="AF267">
        <v>346</v>
      </c>
      <c r="AG267" t="s">
        <v>947</v>
      </c>
    </row>
    <row r="268" spans="1:33" x14ac:dyDescent="0.3">
      <c r="A268">
        <v>1</v>
      </c>
      <c r="C268" t="s">
        <v>431</v>
      </c>
      <c r="N268">
        <v>28</v>
      </c>
      <c r="O268">
        <v>25</v>
      </c>
      <c r="P268">
        <v>27</v>
      </c>
      <c r="Q268">
        <v>61</v>
      </c>
      <c r="R268">
        <v>60</v>
      </c>
      <c r="S268">
        <v>60</v>
      </c>
      <c r="T268">
        <v>25</v>
      </c>
      <c r="U268">
        <v>27</v>
      </c>
      <c r="V268">
        <v>28</v>
      </c>
      <c r="AF268">
        <v>341</v>
      </c>
      <c r="AG268" t="s">
        <v>947</v>
      </c>
    </row>
    <row r="269" spans="1:33" x14ac:dyDescent="0.3">
      <c r="A269">
        <v>1</v>
      </c>
      <c r="C269" t="s">
        <v>433</v>
      </c>
      <c r="N269">
        <v>11</v>
      </c>
      <c r="O269">
        <v>14</v>
      </c>
      <c r="P269">
        <v>11</v>
      </c>
      <c r="Q269">
        <v>26</v>
      </c>
      <c r="R269">
        <v>29</v>
      </c>
      <c r="S269">
        <v>31</v>
      </c>
      <c r="T269">
        <v>10</v>
      </c>
      <c r="U269">
        <v>14</v>
      </c>
      <c r="V269">
        <v>14</v>
      </c>
      <c r="AF269">
        <v>160</v>
      </c>
      <c r="AG269" t="s">
        <v>947</v>
      </c>
    </row>
    <row r="270" spans="1:33" x14ac:dyDescent="0.3">
      <c r="A270">
        <v>1</v>
      </c>
      <c r="C270" t="s">
        <v>435</v>
      </c>
      <c r="J270">
        <v>2</v>
      </c>
      <c r="K270">
        <v>2</v>
      </c>
      <c r="L270">
        <v>2</v>
      </c>
      <c r="M270">
        <v>3</v>
      </c>
      <c r="N270">
        <v>3</v>
      </c>
      <c r="O270">
        <v>6</v>
      </c>
      <c r="P270">
        <v>1</v>
      </c>
      <c r="Q270">
        <v>1</v>
      </c>
      <c r="AF270">
        <v>20</v>
      </c>
      <c r="AG270" t="s">
        <v>947</v>
      </c>
    </row>
    <row r="271" spans="1:33" x14ac:dyDescent="0.3">
      <c r="A271">
        <v>1</v>
      </c>
      <c r="C271" t="s">
        <v>436</v>
      </c>
      <c r="J271">
        <v>1</v>
      </c>
      <c r="K271">
        <v>1</v>
      </c>
      <c r="L271">
        <v>1</v>
      </c>
      <c r="M271">
        <v>3</v>
      </c>
      <c r="N271">
        <v>1</v>
      </c>
      <c r="Q271">
        <v>1</v>
      </c>
      <c r="R271">
        <v>4</v>
      </c>
      <c r="S271">
        <v>2</v>
      </c>
      <c r="T271">
        <v>1</v>
      </c>
      <c r="AF271">
        <v>15</v>
      </c>
      <c r="AG271" t="s">
        <v>947</v>
      </c>
    </row>
    <row r="272" spans="1:33" x14ac:dyDescent="0.3">
      <c r="A272">
        <v>1</v>
      </c>
      <c r="C272" t="s">
        <v>437</v>
      </c>
      <c r="K272">
        <v>2</v>
      </c>
      <c r="L272">
        <v>4</v>
      </c>
      <c r="M272">
        <v>10</v>
      </c>
      <c r="N272">
        <v>25</v>
      </c>
      <c r="O272">
        <v>38</v>
      </c>
      <c r="P272">
        <v>32</v>
      </c>
      <c r="Q272">
        <v>19</v>
      </c>
      <c r="R272">
        <v>9</v>
      </c>
      <c r="S272">
        <v>3</v>
      </c>
      <c r="T272">
        <v>1</v>
      </c>
      <c r="AF272">
        <v>143</v>
      </c>
      <c r="AG272" t="s">
        <v>947</v>
      </c>
    </row>
    <row r="273" spans="1:33" x14ac:dyDescent="0.3">
      <c r="A273">
        <v>1</v>
      </c>
      <c r="C273" t="s">
        <v>439</v>
      </c>
      <c r="H273">
        <v>3</v>
      </c>
      <c r="I273">
        <v>1</v>
      </c>
      <c r="K273">
        <v>6</v>
      </c>
      <c r="L273">
        <v>1</v>
      </c>
      <c r="P273">
        <v>1</v>
      </c>
      <c r="AF273">
        <v>12</v>
      </c>
      <c r="AG273" t="s">
        <v>947</v>
      </c>
    </row>
    <row r="274" spans="1:33" x14ac:dyDescent="0.3">
      <c r="A274">
        <v>1</v>
      </c>
      <c r="C274" t="s">
        <v>440</v>
      </c>
      <c r="H274">
        <v>11</v>
      </c>
      <c r="I274">
        <v>8</v>
      </c>
      <c r="J274">
        <v>12</v>
      </c>
      <c r="K274">
        <v>20</v>
      </c>
      <c r="L274">
        <v>20</v>
      </c>
      <c r="M274">
        <v>20</v>
      </c>
      <c r="N274">
        <v>1</v>
      </c>
      <c r="O274">
        <v>2</v>
      </c>
      <c r="P274">
        <v>7</v>
      </c>
      <c r="AF274">
        <v>101</v>
      </c>
      <c r="AG274" t="s">
        <v>947</v>
      </c>
    </row>
    <row r="275" spans="1:33" x14ac:dyDescent="0.3">
      <c r="A275">
        <v>1</v>
      </c>
      <c r="C275" t="s">
        <v>441</v>
      </c>
      <c r="J275">
        <v>8</v>
      </c>
      <c r="K275">
        <v>6</v>
      </c>
      <c r="N275">
        <v>5</v>
      </c>
      <c r="O275">
        <v>13</v>
      </c>
      <c r="P275">
        <v>5</v>
      </c>
      <c r="Q275">
        <v>5</v>
      </c>
      <c r="R275">
        <v>4</v>
      </c>
      <c r="S275">
        <v>7</v>
      </c>
      <c r="T275">
        <v>8</v>
      </c>
      <c r="AF275">
        <v>61</v>
      </c>
      <c r="AG275" t="s">
        <v>947</v>
      </c>
    </row>
    <row r="276" spans="1:33" x14ac:dyDescent="0.3">
      <c r="A276">
        <v>1</v>
      </c>
      <c r="C276" t="s">
        <v>443</v>
      </c>
      <c r="J276">
        <v>11</v>
      </c>
      <c r="K276">
        <v>9</v>
      </c>
      <c r="L276">
        <v>3</v>
      </c>
      <c r="M276">
        <v>1</v>
      </c>
      <c r="O276">
        <v>26</v>
      </c>
      <c r="P276">
        <v>8</v>
      </c>
      <c r="Q276">
        <v>8</v>
      </c>
      <c r="R276">
        <v>8</v>
      </c>
      <c r="S276">
        <v>6</v>
      </c>
      <c r="T276">
        <v>4</v>
      </c>
      <c r="AF276">
        <v>84</v>
      </c>
      <c r="AG276" t="s">
        <v>947</v>
      </c>
    </row>
    <row r="277" spans="1:33" x14ac:dyDescent="0.3">
      <c r="A277">
        <v>1</v>
      </c>
      <c r="C277" t="s">
        <v>444</v>
      </c>
      <c r="J277">
        <v>15</v>
      </c>
      <c r="K277">
        <v>15</v>
      </c>
      <c r="L277">
        <v>10</v>
      </c>
      <c r="M277">
        <v>9</v>
      </c>
      <c r="O277">
        <v>24</v>
      </c>
      <c r="P277">
        <v>9</v>
      </c>
      <c r="Q277">
        <v>11</v>
      </c>
      <c r="R277">
        <v>10</v>
      </c>
      <c r="S277">
        <v>12</v>
      </c>
      <c r="T277">
        <v>11</v>
      </c>
      <c r="AF277">
        <v>126</v>
      </c>
      <c r="AG277" t="s">
        <v>947</v>
      </c>
    </row>
    <row r="278" spans="1:33" x14ac:dyDescent="0.3">
      <c r="A278">
        <v>1</v>
      </c>
      <c r="C278" t="s">
        <v>445</v>
      </c>
      <c r="J278">
        <v>6</v>
      </c>
      <c r="K278">
        <v>5</v>
      </c>
      <c r="L278">
        <v>9</v>
      </c>
      <c r="M278">
        <v>6</v>
      </c>
      <c r="O278">
        <v>1</v>
      </c>
      <c r="Q278">
        <v>1</v>
      </c>
      <c r="S278">
        <v>1</v>
      </c>
      <c r="AF278">
        <v>29</v>
      </c>
      <c r="AG278" t="s">
        <v>947</v>
      </c>
    </row>
    <row r="279" spans="1:33" x14ac:dyDescent="0.3">
      <c r="A279">
        <v>1</v>
      </c>
      <c r="C279" t="s">
        <v>957</v>
      </c>
      <c r="G279">
        <v>1</v>
      </c>
      <c r="H279">
        <v>4</v>
      </c>
      <c r="I279">
        <v>1</v>
      </c>
      <c r="K279">
        <v>3</v>
      </c>
      <c r="AF279">
        <v>9</v>
      </c>
      <c r="AG279" t="s">
        <v>947</v>
      </c>
    </row>
    <row r="280" spans="1:33" x14ac:dyDescent="0.3">
      <c r="A280">
        <v>1</v>
      </c>
      <c r="C280" t="s">
        <v>4</v>
      </c>
      <c r="H280">
        <v>27</v>
      </c>
      <c r="I280">
        <v>262</v>
      </c>
      <c r="J280">
        <v>371</v>
      </c>
      <c r="K280">
        <v>397</v>
      </c>
      <c r="L280">
        <v>203</v>
      </c>
      <c r="M280">
        <v>461</v>
      </c>
      <c r="N280">
        <v>219</v>
      </c>
      <c r="O280">
        <v>191</v>
      </c>
      <c r="P280">
        <v>132</v>
      </c>
      <c r="Q280">
        <v>335</v>
      </c>
      <c r="R280">
        <v>288</v>
      </c>
      <c r="AF280">
        <v>2886</v>
      </c>
      <c r="AG280" t="s">
        <v>958</v>
      </c>
    </row>
    <row r="281" spans="1:33" x14ac:dyDescent="0.3">
      <c r="A281">
        <v>1</v>
      </c>
      <c r="C281" t="s">
        <v>5</v>
      </c>
      <c r="H281">
        <v>12</v>
      </c>
      <c r="I281">
        <v>55</v>
      </c>
      <c r="J281">
        <v>157</v>
      </c>
      <c r="K281">
        <v>168</v>
      </c>
      <c r="L281">
        <v>218</v>
      </c>
      <c r="M281">
        <v>307</v>
      </c>
      <c r="N281">
        <v>219</v>
      </c>
      <c r="O281">
        <v>120</v>
      </c>
      <c r="P281">
        <v>115</v>
      </c>
      <c r="Q281">
        <v>19</v>
      </c>
      <c r="AF281">
        <v>1390</v>
      </c>
      <c r="AG281" t="s">
        <v>958</v>
      </c>
    </row>
    <row r="282" spans="1:33" x14ac:dyDescent="0.3">
      <c r="A282">
        <v>1</v>
      </c>
      <c r="C282" t="s">
        <v>6</v>
      </c>
      <c r="H282">
        <v>8</v>
      </c>
      <c r="I282">
        <v>13</v>
      </c>
      <c r="J282">
        <v>38</v>
      </c>
      <c r="K282">
        <v>112</v>
      </c>
      <c r="L282">
        <v>163</v>
      </c>
      <c r="M282">
        <v>193</v>
      </c>
      <c r="N282">
        <v>126</v>
      </c>
      <c r="O282">
        <v>90</v>
      </c>
      <c r="P282">
        <v>96</v>
      </c>
      <c r="Q282">
        <v>84</v>
      </c>
      <c r="R282">
        <v>93</v>
      </c>
      <c r="AF282">
        <v>1016</v>
      </c>
      <c r="AG282" t="s">
        <v>958</v>
      </c>
    </row>
    <row r="283" spans="1:33" x14ac:dyDescent="0.3">
      <c r="A283">
        <v>1</v>
      </c>
      <c r="C283" t="s">
        <v>7</v>
      </c>
      <c r="H283">
        <v>9</v>
      </c>
      <c r="I283">
        <v>27</v>
      </c>
      <c r="J283">
        <v>63</v>
      </c>
      <c r="K283">
        <v>83</v>
      </c>
      <c r="L283">
        <v>100</v>
      </c>
      <c r="M283">
        <v>161</v>
      </c>
      <c r="N283">
        <v>86</v>
      </c>
      <c r="O283">
        <v>75</v>
      </c>
      <c r="P283">
        <v>92</v>
      </c>
      <c r="Q283">
        <v>52</v>
      </c>
      <c r="R283">
        <v>30</v>
      </c>
      <c r="AF283">
        <v>778</v>
      </c>
      <c r="AG283" t="s">
        <v>958</v>
      </c>
    </row>
    <row r="284" spans="1:33" x14ac:dyDescent="0.3">
      <c r="A284">
        <v>1</v>
      </c>
      <c r="C284" t="s">
        <v>8</v>
      </c>
      <c r="N284">
        <v>100</v>
      </c>
      <c r="O284">
        <v>97</v>
      </c>
      <c r="P284">
        <v>71</v>
      </c>
      <c r="Q284">
        <v>169</v>
      </c>
      <c r="R284">
        <v>135</v>
      </c>
      <c r="S284">
        <v>137</v>
      </c>
      <c r="T284">
        <v>170</v>
      </c>
      <c r="U284">
        <v>222</v>
      </c>
      <c r="V284">
        <v>180</v>
      </c>
      <c r="W284">
        <v>158</v>
      </c>
      <c r="X284">
        <v>154</v>
      </c>
      <c r="Y284">
        <v>90</v>
      </c>
      <c r="Z284">
        <v>101</v>
      </c>
      <c r="AA284">
        <v>67</v>
      </c>
      <c r="AF284">
        <v>1851</v>
      </c>
      <c r="AG284" t="s">
        <v>958</v>
      </c>
    </row>
    <row r="285" spans="1:33" x14ac:dyDescent="0.3">
      <c r="A285">
        <v>1</v>
      </c>
      <c r="C285" t="s">
        <v>9</v>
      </c>
      <c r="N285">
        <v>14</v>
      </c>
      <c r="O285">
        <v>18</v>
      </c>
      <c r="P285">
        <v>36</v>
      </c>
      <c r="Q285">
        <v>23</v>
      </c>
      <c r="R285">
        <v>20</v>
      </c>
      <c r="S285">
        <v>19</v>
      </c>
      <c r="T285">
        <v>9</v>
      </c>
      <c r="U285">
        <v>20</v>
      </c>
      <c r="V285">
        <v>16</v>
      </c>
      <c r="W285">
        <v>43</v>
      </c>
      <c r="X285">
        <v>44</v>
      </c>
      <c r="Y285">
        <v>30</v>
      </c>
      <c r="Z285">
        <v>18</v>
      </c>
      <c r="AA285">
        <v>24</v>
      </c>
      <c r="AF285">
        <v>334</v>
      </c>
      <c r="AG285" t="s">
        <v>958</v>
      </c>
    </row>
    <row r="286" spans="1:33" x14ac:dyDescent="0.3">
      <c r="A286">
        <v>1</v>
      </c>
      <c r="C286" t="s">
        <v>10</v>
      </c>
      <c r="P286">
        <v>39</v>
      </c>
      <c r="Q286">
        <v>43</v>
      </c>
      <c r="R286">
        <v>61</v>
      </c>
      <c r="S286">
        <v>57</v>
      </c>
      <c r="T286">
        <v>105</v>
      </c>
      <c r="U286">
        <v>106</v>
      </c>
      <c r="V286">
        <v>25</v>
      </c>
      <c r="W286">
        <v>25</v>
      </c>
      <c r="X286">
        <v>57</v>
      </c>
      <c r="Y286">
        <v>23</v>
      </c>
      <c r="Z286">
        <v>4</v>
      </c>
      <c r="AF286">
        <v>545</v>
      </c>
      <c r="AG286" t="s">
        <v>958</v>
      </c>
    </row>
    <row r="287" spans="1:33" x14ac:dyDescent="0.3">
      <c r="A287">
        <v>1</v>
      </c>
      <c r="C287" t="s">
        <v>11</v>
      </c>
      <c r="J287">
        <v>58</v>
      </c>
      <c r="K287">
        <v>91</v>
      </c>
      <c r="L287">
        <v>94</v>
      </c>
      <c r="M287">
        <v>85</v>
      </c>
      <c r="N287">
        <v>160</v>
      </c>
      <c r="O287">
        <v>189</v>
      </c>
      <c r="P287">
        <v>188</v>
      </c>
      <c r="Q287">
        <v>237</v>
      </c>
      <c r="R287">
        <v>248</v>
      </c>
      <c r="S287">
        <v>252</v>
      </c>
      <c r="T287">
        <v>253</v>
      </c>
      <c r="U287">
        <v>274</v>
      </c>
      <c r="V287">
        <v>321</v>
      </c>
      <c r="W287">
        <v>117</v>
      </c>
      <c r="X287">
        <v>101</v>
      </c>
      <c r="AF287">
        <v>2668</v>
      </c>
      <c r="AG287" t="s">
        <v>958</v>
      </c>
    </row>
    <row r="288" spans="1:33" x14ac:dyDescent="0.3">
      <c r="A288">
        <v>1</v>
      </c>
      <c r="C288" t="s">
        <v>13</v>
      </c>
      <c r="J288">
        <v>9</v>
      </c>
      <c r="K288">
        <v>13</v>
      </c>
      <c r="L288">
        <v>22</v>
      </c>
      <c r="M288">
        <v>62</v>
      </c>
      <c r="N288">
        <v>67</v>
      </c>
      <c r="O288">
        <v>71</v>
      </c>
      <c r="P288">
        <v>53</v>
      </c>
      <c r="Q288">
        <v>68</v>
      </c>
      <c r="R288">
        <v>47</v>
      </c>
      <c r="S288">
        <v>60</v>
      </c>
      <c r="T288">
        <v>66</v>
      </c>
      <c r="U288">
        <v>68</v>
      </c>
      <c r="V288">
        <v>94</v>
      </c>
      <c r="W288">
        <v>79</v>
      </c>
      <c r="X288">
        <v>43</v>
      </c>
      <c r="AF288">
        <v>822</v>
      </c>
      <c r="AG288" t="s">
        <v>958</v>
      </c>
    </row>
    <row r="289" spans="1:33" x14ac:dyDescent="0.3">
      <c r="A289">
        <v>1</v>
      </c>
      <c r="C289" t="s">
        <v>14</v>
      </c>
      <c r="J289">
        <v>74</v>
      </c>
      <c r="K289">
        <v>123</v>
      </c>
      <c r="L289">
        <v>154</v>
      </c>
      <c r="M289">
        <v>162</v>
      </c>
      <c r="N289">
        <v>190</v>
      </c>
      <c r="O289">
        <v>194</v>
      </c>
      <c r="P289">
        <v>176</v>
      </c>
      <c r="Q289">
        <v>239</v>
      </c>
      <c r="R289">
        <v>291</v>
      </c>
      <c r="S289">
        <v>265</v>
      </c>
      <c r="T289">
        <v>358</v>
      </c>
      <c r="U289">
        <v>169</v>
      </c>
      <c r="V289">
        <v>186</v>
      </c>
      <c r="W289">
        <v>134</v>
      </c>
      <c r="X289">
        <v>33</v>
      </c>
      <c r="AF289">
        <v>2748</v>
      </c>
      <c r="AG289" t="s">
        <v>958</v>
      </c>
    </row>
    <row r="290" spans="1:33" x14ac:dyDescent="0.3">
      <c r="A290">
        <v>1</v>
      </c>
      <c r="C290" t="s">
        <v>15</v>
      </c>
      <c r="J290">
        <v>52</v>
      </c>
      <c r="K290">
        <v>54</v>
      </c>
      <c r="L290">
        <v>68</v>
      </c>
      <c r="M290">
        <v>65</v>
      </c>
      <c r="N290">
        <v>72</v>
      </c>
      <c r="O290">
        <v>63</v>
      </c>
      <c r="P290">
        <v>74</v>
      </c>
      <c r="Q290">
        <v>99</v>
      </c>
      <c r="R290">
        <v>99</v>
      </c>
      <c r="S290">
        <v>80</v>
      </c>
      <c r="T290">
        <v>60</v>
      </c>
      <c r="U290">
        <v>51</v>
      </c>
      <c r="V290">
        <v>44</v>
      </c>
      <c r="W290">
        <v>49</v>
      </c>
      <c r="X290">
        <v>40</v>
      </c>
      <c r="AF290">
        <v>970</v>
      </c>
      <c r="AG290" t="s">
        <v>958</v>
      </c>
    </row>
    <row r="291" spans="1:33" x14ac:dyDescent="0.3">
      <c r="A291">
        <v>1</v>
      </c>
      <c r="C291" t="s">
        <v>959</v>
      </c>
      <c r="D291">
        <v>297</v>
      </c>
      <c r="E291">
        <v>973</v>
      </c>
      <c r="F291">
        <v>975</v>
      </c>
      <c r="G291">
        <v>792</v>
      </c>
      <c r="H291">
        <v>646</v>
      </c>
      <c r="I291">
        <v>443</v>
      </c>
      <c r="J291">
        <v>392</v>
      </c>
      <c r="K291">
        <v>290</v>
      </c>
      <c r="AF291">
        <v>4808</v>
      </c>
      <c r="AG291" t="s">
        <v>958</v>
      </c>
    </row>
    <row r="292" spans="1:33" x14ac:dyDescent="0.3">
      <c r="A292">
        <v>1</v>
      </c>
      <c r="C292" t="s">
        <v>960</v>
      </c>
      <c r="D292">
        <v>34</v>
      </c>
      <c r="E292">
        <v>397</v>
      </c>
      <c r="F292">
        <v>297</v>
      </c>
      <c r="G292">
        <v>503</v>
      </c>
      <c r="H292">
        <v>790</v>
      </c>
      <c r="I292">
        <v>594</v>
      </c>
      <c r="J292">
        <v>477</v>
      </c>
      <c r="K292">
        <v>183</v>
      </c>
      <c r="AF292">
        <v>3275</v>
      </c>
      <c r="AG292" t="s">
        <v>958</v>
      </c>
    </row>
    <row r="293" spans="1:33" x14ac:dyDescent="0.3">
      <c r="A293">
        <v>1</v>
      </c>
      <c r="C293" t="s">
        <v>961</v>
      </c>
      <c r="D293">
        <v>177</v>
      </c>
      <c r="E293">
        <v>1861</v>
      </c>
      <c r="F293">
        <v>1567</v>
      </c>
      <c r="G293">
        <v>3154</v>
      </c>
      <c r="H293">
        <v>2115</v>
      </c>
      <c r="I293">
        <v>1966</v>
      </c>
      <c r="J293">
        <v>965</v>
      </c>
      <c r="K293">
        <v>696</v>
      </c>
      <c r="AF293">
        <v>12501</v>
      </c>
      <c r="AG293" t="s">
        <v>958</v>
      </c>
    </row>
    <row r="294" spans="1:33" x14ac:dyDescent="0.3">
      <c r="A294">
        <v>1</v>
      </c>
      <c r="C294" t="s">
        <v>962</v>
      </c>
      <c r="D294">
        <v>41</v>
      </c>
      <c r="E294">
        <v>112</v>
      </c>
      <c r="F294">
        <v>138</v>
      </c>
      <c r="G294">
        <v>117</v>
      </c>
      <c r="H294">
        <v>62</v>
      </c>
      <c r="I294">
        <v>43</v>
      </c>
      <c r="J294">
        <v>41</v>
      </c>
      <c r="AF294">
        <v>554</v>
      </c>
      <c r="AG294" t="s">
        <v>958</v>
      </c>
    </row>
    <row r="295" spans="1:33" x14ac:dyDescent="0.3">
      <c r="A295">
        <v>1</v>
      </c>
      <c r="C295" t="s">
        <v>963</v>
      </c>
      <c r="D295">
        <v>26</v>
      </c>
      <c r="E295">
        <v>59</v>
      </c>
      <c r="F295">
        <v>90</v>
      </c>
      <c r="G295">
        <v>104</v>
      </c>
      <c r="H295">
        <v>113</v>
      </c>
      <c r="I295">
        <v>104</v>
      </c>
      <c r="J295">
        <v>77</v>
      </c>
      <c r="K295">
        <v>33</v>
      </c>
      <c r="AF295">
        <v>606</v>
      </c>
      <c r="AG295" t="s">
        <v>958</v>
      </c>
    </row>
    <row r="296" spans="1:33" x14ac:dyDescent="0.3">
      <c r="A296">
        <v>1</v>
      </c>
      <c r="C296" t="s">
        <v>964</v>
      </c>
      <c r="D296">
        <v>76</v>
      </c>
      <c r="E296">
        <v>359</v>
      </c>
      <c r="F296">
        <v>298</v>
      </c>
      <c r="G296">
        <v>57</v>
      </c>
      <c r="H296">
        <v>4</v>
      </c>
      <c r="I296">
        <v>84</v>
      </c>
      <c r="K296">
        <v>64</v>
      </c>
      <c r="AF296">
        <v>942</v>
      </c>
      <c r="AG296" t="s">
        <v>958</v>
      </c>
    </row>
    <row r="297" spans="1:33" x14ac:dyDescent="0.3">
      <c r="A297">
        <v>1</v>
      </c>
      <c r="C297" t="s">
        <v>965</v>
      </c>
      <c r="D297">
        <v>50</v>
      </c>
      <c r="E297">
        <v>158</v>
      </c>
      <c r="F297">
        <v>141</v>
      </c>
      <c r="G297">
        <v>263</v>
      </c>
      <c r="H297">
        <v>169</v>
      </c>
      <c r="I297">
        <v>149</v>
      </c>
      <c r="J297">
        <v>86</v>
      </c>
      <c r="K297">
        <v>78</v>
      </c>
      <c r="AF297">
        <v>1094</v>
      </c>
      <c r="AG297" t="s">
        <v>958</v>
      </c>
    </row>
    <row r="298" spans="1:33" x14ac:dyDescent="0.3">
      <c r="A298">
        <v>1</v>
      </c>
      <c r="C298" t="s">
        <v>18</v>
      </c>
      <c r="J298">
        <v>5</v>
      </c>
      <c r="K298">
        <v>20</v>
      </c>
      <c r="L298">
        <v>41</v>
      </c>
      <c r="M298">
        <v>20</v>
      </c>
      <c r="N298">
        <v>48</v>
      </c>
      <c r="O298">
        <v>33</v>
      </c>
      <c r="P298">
        <v>49</v>
      </c>
      <c r="Q298">
        <v>65</v>
      </c>
      <c r="R298">
        <v>59</v>
      </c>
      <c r="S298">
        <v>66</v>
      </c>
      <c r="T298">
        <v>86</v>
      </c>
      <c r="U298">
        <v>80</v>
      </c>
      <c r="V298">
        <v>100</v>
      </c>
      <c r="W298">
        <v>138</v>
      </c>
      <c r="X298">
        <v>95</v>
      </c>
      <c r="AF298">
        <v>905</v>
      </c>
      <c r="AG298" t="s">
        <v>958</v>
      </c>
    </row>
    <row r="299" spans="1:33" x14ac:dyDescent="0.3">
      <c r="A299">
        <v>1</v>
      </c>
      <c r="C299" t="s">
        <v>19</v>
      </c>
      <c r="J299">
        <v>3</v>
      </c>
      <c r="K299">
        <v>16</v>
      </c>
      <c r="L299">
        <v>17</v>
      </c>
      <c r="M299">
        <v>23</v>
      </c>
      <c r="N299">
        <v>16</v>
      </c>
      <c r="O299">
        <v>22</v>
      </c>
      <c r="P299">
        <v>23</v>
      </c>
      <c r="Q299">
        <v>19</v>
      </c>
      <c r="R299">
        <v>11</v>
      </c>
      <c r="S299">
        <v>6</v>
      </c>
      <c r="U299">
        <v>5</v>
      </c>
      <c r="V299">
        <v>4</v>
      </c>
      <c r="W299">
        <v>20</v>
      </c>
      <c r="X299">
        <v>6</v>
      </c>
      <c r="AF299">
        <v>191</v>
      </c>
      <c r="AG299" t="s">
        <v>958</v>
      </c>
    </row>
    <row r="300" spans="1:33" x14ac:dyDescent="0.3">
      <c r="A300">
        <v>1</v>
      </c>
      <c r="C300" t="s">
        <v>20</v>
      </c>
      <c r="J300">
        <v>12</v>
      </c>
      <c r="K300">
        <v>10</v>
      </c>
      <c r="L300">
        <v>19</v>
      </c>
      <c r="M300">
        <v>13</v>
      </c>
      <c r="N300">
        <v>22</v>
      </c>
      <c r="O300">
        <v>16</v>
      </c>
      <c r="P300">
        <v>15</v>
      </c>
      <c r="Q300">
        <v>14</v>
      </c>
      <c r="R300">
        <v>16</v>
      </c>
      <c r="S300">
        <v>11</v>
      </c>
      <c r="T300">
        <v>2</v>
      </c>
      <c r="V300">
        <v>28</v>
      </c>
      <c r="W300">
        <v>66</v>
      </c>
      <c r="X300">
        <v>47</v>
      </c>
      <c r="AF300">
        <v>291</v>
      </c>
      <c r="AG300" t="s">
        <v>958</v>
      </c>
    </row>
    <row r="301" spans="1:33" x14ac:dyDescent="0.3">
      <c r="A301">
        <v>1</v>
      </c>
      <c r="C301" t="s">
        <v>966</v>
      </c>
      <c r="J301">
        <v>7</v>
      </c>
      <c r="M301">
        <v>26</v>
      </c>
      <c r="N301">
        <v>84</v>
      </c>
      <c r="O301">
        <v>131</v>
      </c>
      <c r="P301">
        <v>143</v>
      </c>
      <c r="Q301">
        <v>25</v>
      </c>
      <c r="R301">
        <v>101</v>
      </c>
      <c r="S301">
        <v>32</v>
      </c>
      <c r="T301">
        <v>45</v>
      </c>
      <c r="AF301">
        <v>594</v>
      </c>
      <c r="AG301" t="s">
        <v>958</v>
      </c>
    </row>
    <row r="302" spans="1:33" x14ac:dyDescent="0.3">
      <c r="A302">
        <v>1</v>
      </c>
      <c r="C302" t="s">
        <v>967</v>
      </c>
      <c r="J302">
        <v>6</v>
      </c>
      <c r="K302">
        <v>76</v>
      </c>
      <c r="L302">
        <v>37</v>
      </c>
      <c r="M302">
        <v>78</v>
      </c>
      <c r="N302">
        <v>154</v>
      </c>
      <c r="O302">
        <v>133</v>
      </c>
      <c r="P302">
        <v>63</v>
      </c>
      <c r="Q302">
        <v>52</v>
      </c>
      <c r="R302">
        <v>58</v>
      </c>
      <c r="S302">
        <v>39</v>
      </c>
      <c r="T302">
        <v>85</v>
      </c>
      <c r="AF302">
        <v>781</v>
      </c>
      <c r="AG302" t="s">
        <v>958</v>
      </c>
    </row>
    <row r="303" spans="1:33" x14ac:dyDescent="0.3">
      <c r="A303">
        <v>1</v>
      </c>
      <c r="C303" t="s">
        <v>968</v>
      </c>
      <c r="J303">
        <v>78</v>
      </c>
      <c r="L303">
        <v>92</v>
      </c>
      <c r="M303">
        <v>191</v>
      </c>
      <c r="N303">
        <v>379</v>
      </c>
      <c r="O303">
        <v>319</v>
      </c>
      <c r="P303">
        <v>267</v>
      </c>
      <c r="Q303">
        <v>93</v>
      </c>
      <c r="R303">
        <v>81</v>
      </c>
      <c r="S303">
        <v>116</v>
      </c>
      <c r="T303">
        <v>90</v>
      </c>
      <c r="AF303">
        <v>1706</v>
      </c>
      <c r="AG303" t="s">
        <v>958</v>
      </c>
    </row>
    <row r="304" spans="1:33" x14ac:dyDescent="0.3">
      <c r="A304">
        <v>1</v>
      </c>
      <c r="C304" t="s">
        <v>969</v>
      </c>
      <c r="N304">
        <v>36</v>
      </c>
      <c r="O304">
        <v>33</v>
      </c>
      <c r="P304">
        <v>24</v>
      </c>
      <c r="Q304">
        <v>26</v>
      </c>
      <c r="R304">
        <v>27</v>
      </c>
      <c r="S304">
        <v>31</v>
      </c>
      <c r="T304">
        <v>17</v>
      </c>
      <c r="AF304">
        <v>194</v>
      </c>
      <c r="AG304" t="s">
        <v>958</v>
      </c>
    </row>
    <row r="305" spans="1:33" x14ac:dyDescent="0.3">
      <c r="A305">
        <v>1</v>
      </c>
      <c r="C305" t="s">
        <v>970</v>
      </c>
      <c r="J305">
        <v>23</v>
      </c>
      <c r="K305">
        <v>31</v>
      </c>
      <c r="L305">
        <v>36</v>
      </c>
      <c r="M305">
        <v>12</v>
      </c>
      <c r="O305">
        <v>31</v>
      </c>
      <c r="P305">
        <v>15</v>
      </c>
      <c r="Q305">
        <v>16</v>
      </c>
      <c r="R305">
        <v>23</v>
      </c>
      <c r="S305">
        <v>13</v>
      </c>
      <c r="T305">
        <v>18</v>
      </c>
      <c r="AF305">
        <v>218</v>
      </c>
      <c r="AG305" t="s">
        <v>958</v>
      </c>
    </row>
    <row r="306" spans="1:33" x14ac:dyDescent="0.3">
      <c r="A306">
        <v>1</v>
      </c>
      <c r="C306" t="s">
        <v>971</v>
      </c>
      <c r="J306">
        <v>2</v>
      </c>
      <c r="K306">
        <v>5</v>
      </c>
      <c r="M306">
        <v>29</v>
      </c>
      <c r="N306">
        <v>167</v>
      </c>
      <c r="O306">
        <v>166</v>
      </c>
      <c r="P306">
        <v>171</v>
      </c>
      <c r="Q306">
        <v>123</v>
      </c>
      <c r="R306">
        <v>89</v>
      </c>
      <c r="S306">
        <v>94</v>
      </c>
      <c r="T306">
        <v>76</v>
      </c>
      <c r="AF306">
        <v>922</v>
      </c>
      <c r="AG306" t="s">
        <v>958</v>
      </c>
    </row>
    <row r="307" spans="1:33" x14ac:dyDescent="0.3">
      <c r="A307">
        <v>1</v>
      </c>
      <c r="C307" t="s">
        <v>972</v>
      </c>
      <c r="J307">
        <v>27</v>
      </c>
      <c r="K307">
        <v>11</v>
      </c>
      <c r="M307">
        <v>103</v>
      </c>
      <c r="N307">
        <v>163</v>
      </c>
      <c r="O307">
        <v>153</v>
      </c>
      <c r="P307">
        <v>176</v>
      </c>
      <c r="Q307">
        <v>123</v>
      </c>
      <c r="R307">
        <v>105</v>
      </c>
      <c r="S307">
        <v>79</v>
      </c>
      <c r="T307">
        <v>56</v>
      </c>
      <c r="AF307">
        <v>996</v>
      </c>
      <c r="AG307" t="s">
        <v>958</v>
      </c>
    </row>
    <row r="308" spans="1:33" x14ac:dyDescent="0.3">
      <c r="A308">
        <v>1</v>
      </c>
      <c r="C308" t="s">
        <v>21</v>
      </c>
      <c r="N308">
        <v>174</v>
      </c>
      <c r="O308">
        <v>173</v>
      </c>
      <c r="P308">
        <v>187</v>
      </c>
      <c r="Q308">
        <v>188</v>
      </c>
      <c r="R308">
        <v>188</v>
      </c>
      <c r="S308">
        <v>152</v>
      </c>
      <c r="T308">
        <v>153</v>
      </c>
      <c r="U308">
        <v>59</v>
      </c>
      <c r="V308">
        <v>54</v>
      </c>
      <c r="W308">
        <v>46</v>
      </c>
      <c r="X308">
        <v>49</v>
      </c>
      <c r="AF308">
        <v>1423</v>
      </c>
      <c r="AG308" t="s">
        <v>958</v>
      </c>
    </row>
    <row r="309" spans="1:33" x14ac:dyDescent="0.3">
      <c r="A309">
        <v>1</v>
      </c>
      <c r="C309" t="s">
        <v>22</v>
      </c>
      <c r="N309">
        <v>51</v>
      </c>
      <c r="O309">
        <v>44</v>
      </c>
      <c r="P309">
        <v>58</v>
      </c>
      <c r="Q309">
        <v>57</v>
      </c>
      <c r="R309">
        <v>71</v>
      </c>
      <c r="S309">
        <v>59</v>
      </c>
      <c r="T309">
        <v>57</v>
      </c>
      <c r="U309">
        <v>40</v>
      </c>
      <c r="V309">
        <v>17</v>
      </c>
      <c r="W309">
        <v>12</v>
      </c>
      <c r="X309">
        <v>17</v>
      </c>
      <c r="AF309">
        <v>483</v>
      </c>
      <c r="AG309" t="s">
        <v>958</v>
      </c>
    </row>
    <row r="310" spans="1:33" x14ac:dyDescent="0.3">
      <c r="A310">
        <v>1</v>
      </c>
      <c r="C310" t="s">
        <v>23</v>
      </c>
      <c r="N310">
        <v>109</v>
      </c>
      <c r="O310">
        <v>109</v>
      </c>
      <c r="P310">
        <v>129</v>
      </c>
      <c r="Q310">
        <v>219</v>
      </c>
      <c r="R310">
        <v>249</v>
      </c>
      <c r="S310">
        <v>272</v>
      </c>
      <c r="T310">
        <v>273</v>
      </c>
      <c r="U310">
        <v>236</v>
      </c>
      <c r="V310">
        <v>206</v>
      </c>
      <c r="W310">
        <v>217</v>
      </c>
      <c r="X310">
        <v>165</v>
      </c>
      <c r="Y310">
        <v>115</v>
      </c>
      <c r="Z310">
        <v>60</v>
      </c>
      <c r="AA310">
        <v>58</v>
      </c>
      <c r="AF310">
        <v>2417</v>
      </c>
      <c r="AG310" t="s">
        <v>958</v>
      </c>
    </row>
    <row r="311" spans="1:33" x14ac:dyDescent="0.3">
      <c r="A311">
        <v>1</v>
      </c>
      <c r="C311" t="s">
        <v>24</v>
      </c>
      <c r="N311">
        <v>68</v>
      </c>
      <c r="O311">
        <v>67</v>
      </c>
      <c r="P311">
        <v>88</v>
      </c>
      <c r="Q311">
        <v>128</v>
      </c>
      <c r="R311">
        <v>149</v>
      </c>
      <c r="S311">
        <v>140</v>
      </c>
      <c r="T311">
        <v>140</v>
      </c>
      <c r="U311">
        <v>124</v>
      </c>
      <c r="V311">
        <v>58</v>
      </c>
      <c r="W311">
        <v>62</v>
      </c>
      <c r="X311">
        <v>15</v>
      </c>
      <c r="Y311">
        <v>55</v>
      </c>
      <c r="Z311">
        <v>19</v>
      </c>
      <c r="AA311">
        <v>24</v>
      </c>
      <c r="AF311">
        <v>1137</v>
      </c>
      <c r="AG311" t="s">
        <v>958</v>
      </c>
    </row>
    <row r="312" spans="1:33" x14ac:dyDescent="0.3">
      <c r="A312">
        <v>1</v>
      </c>
      <c r="C312" t="s">
        <v>25</v>
      </c>
      <c r="N312">
        <v>137</v>
      </c>
      <c r="O312">
        <v>204</v>
      </c>
      <c r="P312">
        <v>191</v>
      </c>
      <c r="Q312">
        <v>122</v>
      </c>
      <c r="R312">
        <v>242</v>
      </c>
      <c r="S312">
        <v>145</v>
      </c>
      <c r="T312">
        <v>174</v>
      </c>
      <c r="U312">
        <v>149</v>
      </c>
      <c r="V312">
        <v>103</v>
      </c>
      <c r="W312">
        <v>116</v>
      </c>
      <c r="X312">
        <v>98</v>
      </c>
      <c r="AF312">
        <v>1681</v>
      </c>
      <c r="AG312" t="s">
        <v>958</v>
      </c>
    </row>
    <row r="313" spans="1:33" x14ac:dyDescent="0.3">
      <c r="A313">
        <v>1</v>
      </c>
      <c r="C313" t="s">
        <v>26</v>
      </c>
      <c r="N313">
        <v>102</v>
      </c>
      <c r="O313">
        <v>109</v>
      </c>
      <c r="P313">
        <v>112</v>
      </c>
      <c r="Q313">
        <v>126</v>
      </c>
      <c r="R313">
        <v>104</v>
      </c>
      <c r="S313">
        <v>87</v>
      </c>
      <c r="T313">
        <v>83</v>
      </c>
      <c r="U313">
        <v>52</v>
      </c>
      <c r="V313">
        <v>33</v>
      </c>
      <c r="W313">
        <v>21</v>
      </c>
      <c r="X313">
        <v>20</v>
      </c>
      <c r="AF313">
        <v>849</v>
      </c>
      <c r="AG313" t="s">
        <v>958</v>
      </c>
    </row>
    <row r="314" spans="1:33" x14ac:dyDescent="0.3">
      <c r="A314">
        <v>1</v>
      </c>
      <c r="C314" t="s">
        <v>27</v>
      </c>
      <c r="N314">
        <v>73</v>
      </c>
      <c r="O314">
        <v>68</v>
      </c>
      <c r="P314">
        <v>68</v>
      </c>
      <c r="Q314">
        <v>145</v>
      </c>
      <c r="R314">
        <v>170</v>
      </c>
      <c r="S314">
        <v>128</v>
      </c>
      <c r="T314">
        <v>147</v>
      </c>
      <c r="U314">
        <v>123</v>
      </c>
      <c r="V314">
        <v>111</v>
      </c>
      <c r="W314">
        <v>133</v>
      </c>
      <c r="X314">
        <v>115</v>
      </c>
      <c r="Y314">
        <v>106</v>
      </c>
      <c r="Z314">
        <v>76</v>
      </c>
      <c r="AA314">
        <v>85</v>
      </c>
      <c r="AF314">
        <v>1548</v>
      </c>
      <c r="AG314" t="s">
        <v>958</v>
      </c>
    </row>
    <row r="315" spans="1:33" x14ac:dyDescent="0.3">
      <c r="A315">
        <v>1</v>
      </c>
      <c r="C315" t="s">
        <v>28</v>
      </c>
      <c r="N315">
        <v>30</v>
      </c>
      <c r="O315">
        <v>35</v>
      </c>
      <c r="P315">
        <v>73</v>
      </c>
      <c r="Q315">
        <v>111</v>
      </c>
      <c r="R315">
        <v>110</v>
      </c>
      <c r="S315">
        <v>91</v>
      </c>
      <c r="T315">
        <v>87</v>
      </c>
      <c r="U315">
        <v>226</v>
      </c>
      <c r="V315">
        <v>216</v>
      </c>
      <c r="W315">
        <v>275</v>
      </c>
      <c r="X315">
        <v>149</v>
      </c>
      <c r="Y315">
        <v>73</v>
      </c>
      <c r="Z315">
        <v>60</v>
      </c>
      <c r="AA315">
        <v>57</v>
      </c>
      <c r="AF315">
        <v>1593</v>
      </c>
      <c r="AG315" t="s">
        <v>958</v>
      </c>
    </row>
    <row r="316" spans="1:33" x14ac:dyDescent="0.3">
      <c r="A316">
        <v>1</v>
      </c>
      <c r="C316" t="s">
        <v>30</v>
      </c>
      <c r="J316">
        <v>62</v>
      </c>
      <c r="K316">
        <v>105</v>
      </c>
      <c r="L316">
        <v>143</v>
      </c>
      <c r="M316">
        <v>161</v>
      </c>
      <c r="N316">
        <v>116</v>
      </c>
      <c r="O316">
        <v>119</v>
      </c>
      <c r="P316">
        <v>76</v>
      </c>
      <c r="Q316">
        <v>82</v>
      </c>
      <c r="R316">
        <v>115</v>
      </c>
      <c r="S316">
        <v>119</v>
      </c>
      <c r="T316">
        <v>117</v>
      </c>
      <c r="AF316">
        <v>1215</v>
      </c>
      <c r="AG316" t="s">
        <v>958</v>
      </c>
    </row>
    <row r="317" spans="1:33" x14ac:dyDescent="0.3">
      <c r="A317">
        <v>1</v>
      </c>
      <c r="C317" t="s">
        <v>32</v>
      </c>
      <c r="J317">
        <v>52</v>
      </c>
      <c r="K317">
        <v>96</v>
      </c>
      <c r="L317">
        <v>112</v>
      </c>
      <c r="M317">
        <v>102</v>
      </c>
      <c r="N317">
        <v>64</v>
      </c>
      <c r="O317">
        <v>42</v>
      </c>
      <c r="P317">
        <v>94</v>
      </c>
      <c r="Q317">
        <v>96</v>
      </c>
      <c r="R317">
        <v>105</v>
      </c>
      <c r="S317">
        <v>94</v>
      </c>
      <c r="T317">
        <v>80</v>
      </c>
      <c r="AF317">
        <v>937</v>
      </c>
      <c r="AG317" t="s">
        <v>958</v>
      </c>
    </row>
    <row r="318" spans="1:33" x14ac:dyDescent="0.3">
      <c r="A318">
        <v>1</v>
      </c>
      <c r="C318" t="s">
        <v>33</v>
      </c>
      <c r="J318">
        <v>23</v>
      </c>
      <c r="K318">
        <v>34</v>
      </c>
      <c r="L318">
        <v>44</v>
      </c>
      <c r="M318">
        <v>44</v>
      </c>
      <c r="N318">
        <v>70</v>
      </c>
      <c r="O318">
        <v>82</v>
      </c>
      <c r="P318">
        <v>85</v>
      </c>
      <c r="Q318">
        <v>99</v>
      </c>
      <c r="R318">
        <v>128</v>
      </c>
      <c r="S318">
        <v>179</v>
      </c>
      <c r="T318">
        <v>181</v>
      </c>
      <c r="AF318">
        <v>969</v>
      </c>
      <c r="AG318" t="s">
        <v>958</v>
      </c>
    </row>
    <row r="319" spans="1:33" x14ac:dyDescent="0.3">
      <c r="A319">
        <v>1</v>
      </c>
      <c r="C319" t="s">
        <v>34</v>
      </c>
      <c r="D319">
        <v>41</v>
      </c>
      <c r="E319">
        <v>174</v>
      </c>
      <c r="F319">
        <v>210</v>
      </c>
      <c r="G319">
        <v>226</v>
      </c>
      <c r="H319">
        <v>225</v>
      </c>
      <c r="I319">
        <v>195</v>
      </c>
      <c r="J319">
        <v>157</v>
      </c>
      <c r="K319">
        <v>85</v>
      </c>
      <c r="AF319">
        <v>1313</v>
      </c>
      <c r="AG319" t="s">
        <v>958</v>
      </c>
    </row>
    <row r="320" spans="1:33" x14ac:dyDescent="0.3">
      <c r="A320">
        <v>1</v>
      </c>
      <c r="C320" t="s">
        <v>35</v>
      </c>
      <c r="D320">
        <v>12</v>
      </c>
      <c r="E320">
        <v>43</v>
      </c>
      <c r="F320">
        <v>116</v>
      </c>
      <c r="G320">
        <v>279</v>
      </c>
      <c r="H320">
        <v>304</v>
      </c>
      <c r="I320">
        <v>232</v>
      </c>
      <c r="J320">
        <v>109</v>
      </c>
      <c r="K320">
        <v>19</v>
      </c>
      <c r="AF320">
        <v>1114</v>
      </c>
      <c r="AG320" t="s">
        <v>958</v>
      </c>
    </row>
    <row r="321" spans="1:33" x14ac:dyDescent="0.3">
      <c r="A321">
        <v>1</v>
      </c>
      <c r="C321" t="s">
        <v>36</v>
      </c>
      <c r="D321">
        <v>4</v>
      </c>
      <c r="E321">
        <v>105</v>
      </c>
      <c r="F321">
        <v>183</v>
      </c>
      <c r="G321">
        <v>262</v>
      </c>
      <c r="H321">
        <v>285</v>
      </c>
      <c r="I321">
        <v>205</v>
      </c>
      <c r="J321">
        <v>58</v>
      </c>
      <c r="K321">
        <v>1</v>
      </c>
      <c r="AF321">
        <v>1103</v>
      </c>
      <c r="AG321" t="s">
        <v>958</v>
      </c>
    </row>
    <row r="322" spans="1:33" x14ac:dyDescent="0.3">
      <c r="A322">
        <v>1</v>
      </c>
      <c r="C322" t="s">
        <v>37</v>
      </c>
      <c r="N322">
        <v>7</v>
      </c>
      <c r="O322">
        <v>10</v>
      </c>
      <c r="P322">
        <v>19</v>
      </c>
      <c r="Q322">
        <v>42</v>
      </c>
      <c r="R322">
        <v>54</v>
      </c>
      <c r="S322">
        <v>57</v>
      </c>
      <c r="T322">
        <v>69</v>
      </c>
      <c r="U322">
        <v>60</v>
      </c>
      <c r="V322">
        <v>32</v>
      </c>
      <c r="W322">
        <v>51</v>
      </c>
      <c r="X322">
        <v>43</v>
      </c>
      <c r="Y322">
        <v>12</v>
      </c>
      <c r="Z322">
        <v>1</v>
      </c>
      <c r="AA322">
        <v>7</v>
      </c>
      <c r="AF322">
        <v>464</v>
      </c>
      <c r="AG322" t="s">
        <v>958</v>
      </c>
    </row>
    <row r="323" spans="1:33" x14ac:dyDescent="0.3">
      <c r="A323">
        <v>1</v>
      </c>
      <c r="C323" t="s">
        <v>38</v>
      </c>
      <c r="N323">
        <v>17</v>
      </c>
      <c r="O323">
        <v>32</v>
      </c>
      <c r="P323">
        <v>35</v>
      </c>
      <c r="Q323">
        <v>60</v>
      </c>
      <c r="R323">
        <v>73</v>
      </c>
      <c r="S323">
        <v>77</v>
      </c>
      <c r="T323">
        <v>71</v>
      </c>
      <c r="U323">
        <v>59</v>
      </c>
      <c r="V323">
        <v>50</v>
      </c>
      <c r="W323">
        <v>48</v>
      </c>
      <c r="X323">
        <v>47</v>
      </c>
      <c r="Y323">
        <v>15</v>
      </c>
      <c r="Z323">
        <v>16</v>
      </c>
      <c r="AA323">
        <v>10</v>
      </c>
      <c r="AF323">
        <v>610</v>
      </c>
      <c r="AG323" t="s">
        <v>958</v>
      </c>
    </row>
    <row r="324" spans="1:33" x14ac:dyDescent="0.3">
      <c r="A324">
        <v>1</v>
      </c>
      <c r="C324" t="s">
        <v>39</v>
      </c>
      <c r="J324">
        <v>67</v>
      </c>
      <c r="K324">
        <v>140</v>
      </c>
      <c r="L324">
        <v>153</v>
      </c>
      <c r="M324">
        <v>159</v>
      </c>
      <c r="N324">
        <v>161</v>
      </c>
      <c r="O324">
        <v>149</v>
      </c>
      <c r="P324">
        <v>101</v>
      </c>
      <c r="Q324">
        <v>95</v>
      </c>
      <c r="R324">
        <v>90</v>
      </c>
      <c r="S324">
        <v>89</v>
      </c>
      <c r="T324">
        <v>52</v>
      </c>
      <c r="AF324">
        <v>1256</v>
      </c>
      <c r="AG324" t="s">
        <v>958</v>
      </c>
    </row>
    <row r="325" spans="1:33" x14ac:dyDescent="0.3">
      <c r="A325">
        <v>1</v>
      </c>
      <c r="C325" t="s">
        <v>40</v>
      </c>
      <c r="J325">
        <v>47</v>
      </c>
      <c r="K325">
        <v>63</v>
      </c>
      <c r="L325">
        <v>64</v>
      </c>
      <c r="M325">
        <v>78</v>
      </c>
      <c r="N325">
        <v>58</v>
      </c>
      <c r="O325">
        <v>64</v>
      </c>
      <c r="P325">
        <v>42</v>
      </c>
      <c r="Q325">
        <v>39</v>
      </c>
      <c r="R325">
        <v>27</v>
      </c>
      <c r="S325">
        <v>35</v>
      </c>
      <c r="T325">
        <v>18</v>
      </c>
      <c r="AF325">
        <v>535</v>
      </c>
      <c r="AG325" t="s">
        <v>958</v>
      </c>
    </row>
    <row r="326" spans="1:33" x14ac:dyDescent="0.3">
      <c r="A326">
        <v>1</v>
      </c>
      <c r="C326" t="s">
        <v>149</v>
      </c>
      <c r="E326">
        <v>88</v>
      </c>
      <c r="F326">
        <v>63</v>
      </c>
      <c r="G326">
        <v>113</v>
      </c>
      <c r="H326">
        <v>36</v>
      </c>
      <c r="I326">
        <v>104</v>
      </c>
      <c r="J326">
        <v>106</v>
      </c>
      <c r="K326">
        <v>81</v>
      </c>
      <c r="L326">
        <v>43</v>
      </c>
      <c r="AF326">
        <v>634</v>
      </c>
      <c r="AG326" t="s">
        <v>958</v>
      </c>
    </row>
    <row r="327" spans="1:33" x14ac:dyDescent="0.3">
      <c r="A327">
        <v>1</v>
      </c>
      <c r="C327" t="s">
        <v>150</v>
      </c>
      <c r="E327">
        <v>70</v>
      </c>
      <c r="F327">
        <v>88</v>
      </c>
      <c r="G327">
        <v>137</v>
      </c>
      <c r="H327">
        <v>147</v>
      </c>
      <c r="I327">
        <v>157</v>
      </c>
      <c r="J327">
        <v>106</v>
      </c>
      <c r="K327">
        <v>89</v>
      </c>
      <c r="L327">
        <v>60</v>
      </c>
      <c r="AF327">
        <v>854</v>
      </c>
      <c r="AG327" t="s">
        <v>958</v>
      </c>
    </row>
    <row r="328" spans="1:33" x14ac:dyDescent="0.3">
      <c r="A328">
        <v>1</v>
      </c>
      <c r="C328" t="s">
        <v>151</v>
      </c>
      <c r="E328">
        <v>91</v>
      </c>
      <c r="F328">
        <v>118</v>
      </c>
      <c r="G328">
        <v>164</v>
      </c>
      <c r="H328">
        <v>145</v>
      </c>
      <c r="I328">
        <v>143</v>
      </c>
      <c r="J328">
        <v>121</v>
      </c>
      <c r="K328">
        <v>100</v>
      </c>
      <c r="L328">
        <v>80</v>
      </c>
      <c r="AF328">
        <v>962</v>
      </c>
      <c r="AG328" t="s">
        <v>958</v>
      </c>
    </row>
    <row r="329" spans="1:33" x14ac:dyDescent="0.3">
      <c r="A329">
        <v>1</v>
      </c>
      <c r="C329" t="s">
        <v>152</v>
      </c>
      <c r="E329">
        <v>11</v>
      </c>
      <c r="F329">
        <v>28</v>
      </c>
      <c r="G329">
        <v>45</v>
      </c>
      <c r="H329">
        <v>51</v>
      </c>
      <c r="I329">
        <v>54</v>
      </c>
      <c r="J329">
        <v>71</v>
      </c>
      <c r="K329">
        <v>70</v>
      </c>
      <c r="L329">
        <v>58</v>
      </c>
      <c r="AF329">
        <v>388</v>
      </c>
      <c r="AG329" t="s">
        <v>958</v>
      </c>
    </row>
    <row r="330" spans="1:33" x14ac:dyDescent="0.3">
      <c r="A330">
        <v>1</v>
      </c>
      <c r="C330" t="s">
        <v>973</v>
      </c>
      <c r="E330">
        <v>146</v>
      </c>
      <c r="F330">
        <v>265</v>
      </c>
      <c r="G330">
        <v>445</v>
      </c>
      <c r="H330">
        <v>445</v>
      </c>
      <c r="I330">
        <v>323</v>
      </c>
      <c r="J330">
        <v>317</v>
      </c>
      <c r="K330">
        <v>233</v>
      </c>
      <c r="L330">
        <v>310</v>
      </c>
      <c r="AF330">
        <v>2484</v>
      </c>
      <c r="AG330" t="s">
        <v>958</v>
      </c>
    </row>
    <row r="331" spans="1:33" x14ac:dyDescent="0.3">
      <c r="A331">
        <v>1</v>
      </c>
      <c r="C331" t="s">
        <v>241</v>
      </c>
      <c r="E331">
        <v>1</v>
      </c>
      <c r="F331">
        <v>10</v>
      </c>
      <c r="AF331">
        <v>11</v>
      </c>
      <c r="AG331" t="s">
        <v>958</v>
      </c>
    </row>
    <row r="332" spans="1:33" x14ac:dyDescent="0.3">
      <c r="A332">
        <v>1</v>
      </c>
      <c r="C332" t="s">
        <v>243</v>
      </c>
      <c r="H332">
        <v>2</v>
      </c>
      <c r="AF332">
        <v>2</v>
      </c>
      <c r="AG332" t="s">
        <v>958</v>
      </c>
    </row>
    <row r="333" spans="1:33" x14ac:dyDescent="0.3">
      <c r="A333">
        <v>1</v>
      </c>
      <c r="C333" t="s">
        <v>244</v>
      </c>
      <c r="E333">
        <v>57</v>
      </c>
      <c r="F333">
        <v>133</v>
      </c>
      <c r="G333">
        <v>180</v>
      </c>
      <c r="H333">
        <v>179</v>
      </c>
      <c r="I333">
        <v>144</v>
      </c>
      <c r="J333">
        <v>64</v>
      </c>
      <c r="K333">
        <v>33</v>
      </c>
      <c r="L333">
        <v>45</v>
      </c>
      <c r="AF333">
        <v>835</v>
      </c>
      <c r="AG333" t="s">
        <v>958</v>
      </c>
    </row>
    <row r="334" spans="1:33" x14ac:dyDescent="0.3">
      <c r="A334">
        <v>1</v>
      </c>
      <c r="C334" t="s">
        <v>361</v>
      </c>
      <c r="R334">
        <v>23</v>
      </c>
      <c r="S334">
        <v>13</v>
      </c>
      <c r="T334">
        <v>54</v>
      </c>
      <c r="U334">
        <v>25</v>
      </c>
      <c r="V334">
        <v>15</v>
      </c>
      <c r="W334">
        <v>31</v>
      </c>
      <c r="X334">
        <v>25</v>
      </c>
      <c r="Y334">
        <v>59</v>
      </c>
      <c r="Z334">
        <v>19</v>
      </c>
      <c r="AF334">
        <v>264</v>
      </c>
      <c r="AG334" t="s">
        <v>958</v>
      </c>
    </row>
    <row r="335" spans="1:33" x14ac:dyDescent="0.3">
      <c r="A335">
        <v>1</v>
      </c>
      <c r="C335" t="s">
        <v>362</v>
      </c>
      <c r="R335">
        <v>5</v>
      </c>
      <c r="S335">
        <v>7</v>
      </c>
      <c r="T335">
        <v>26</v>
      </c>
      <c r="U335">
        <v>55</v>
      </c>
      <c r="V335">
        <v>91</v>
      </c>
      <c r="W335">
        <v>101</v>
      </c>
      <c r="X335">
        <v>122</v>
      </c>
      <c r="Y335">
        <v>26</v>
      </c>
      <c r="AF335">
        <v>433</v>
      </c>
      <c r="AG335" t="s">
        <v>958</v>
      </c>
    </row>
    <row r="336" spans="1:33" x14ac:dyDescent="0.3">
      <c r="A336">
        <v>1</v>
      </c>
      <c r="C336" t="s">
        <v>363</v>
      </c>
      <c r="J336">
        <v>24</v>
      </c>
      <c r="K336">
        <v>30</v>
      </c>
      <c r="L336">
        <v>35</v>
      </c>
      <c r="M336">
        <v>26</v>
      </c>
      <c r="N336">
        <v>4</v>
      </c>
      <c r="O336">
        <v>1</v>
      </c>
      <c r="P336">
        <v>1</v>
      </c>
      <c r="Q336">
        <v>1</v>
      </c>
      <c r="R336">
        <v>1</v>
      </c>
      <c r="T336">
        <v>1</v>
      </c>
      <c r="AF336">
        <v>124</v>
      </c>
      <c r="AG336" t="s">
        <v>958</v>
      </c>
    </row>
    <row r="337" spans="1:33" x14ac:dyDescent="0.3">
      <c r="A337">
        <v>1</v>
      </c>
      <c r="C337" t="s">
        <v>364</v>
      </c>
      <c r="N337">
        <v>8</v>
      </c>
      <c r="P337">
        <v>7</v>
      </c>
      <c r="Q337">
        <v>7</v>
      </c>
      <c r="R337">
        <v>2</v>
      </c>
      <c r="AF337">
        <v>24</v>
      </c>
      <c r="AG337" t="s">
        <v>958</v>
      </c>
    </row>
    <row r="338" spans="1:33" x14ac:dyDescent="0.3">
      <c r="A338">
        <v>1</v>
      </c>
      <c r="C338" t="s">
        <v>974</v>
      </c>
      <c r="Z338">
        <v>26</v>
      </c>
      <c r="AA338">
        <v>120</v>
      </c>
      <c r="AB338">
        <v>285</v>
      </c>
      <c r="AC338">
        <v>308</v>
      </c>
      <c r="AD338">
        <v>202</v>
      </c>
      <c r="AE338">
        <v>80</v>
      </c>
      <c r="AF338">
        <v>1021</v>
      </c>
      <c r="AG338" t="s">
        <v>958</v>
      </c>
    </row>
    <row r="339" spans="1:33" x14ac:dyDescent="0.3">
      <c r="A339">
        <v>1</v>
      </c>
      <c r="C339" t="s">
        <v>975</v>
      </c>
      <c r="Z339">
        <v>13</v>
      </c>
      <c r="AA339">
        <v>105</v>
      </c>
      <c r="AB339">
        <v>279</v>
      </c>
      <c r="AC339">
        <v>295</v>
      </c>
      <c r="AD339">
        <v>198</v>
      </c>
      <c r="AE339">
        <v>76</v>
      </c>
      <c r="AF339">
        <v>966</v>
      </c>
      <c r="AG339" t="s">
        <v>958</v>
      </c>
    </row>
    <row r="340" spans="1:33" x14ac:dyDescent="0.3">
      <c r="A340">
        <v>1</v>
      </c>
      <c r="C340" t="s">
        <v>976</v>
      </c>
      <c r="V340">
        <v>46</v>
      </c>
      <c r="W340">
        <v>133</v>
      </c>
      <c r="X340">
        <v>246</v>
      </c>
      <c r="Y340">
        <v>249</v>
      </c>
      <c r="Z340">
        <v>104</v>
      </c>
      <c r="AA340">
        <v>18</v>
      </c>
      <c r="AF340">
        <v>796</v>
      </c>
      <c r="AG340" t="s">
        <v>958</v>
      </c>
    </row>
    <row r="341" spans="1:33" x14ac:dyDescent="0.3">
      <c r="A341">
        <v>1</v>
      </c>
      <c r="C341" t="s">
        <v>977</v>
      </c>
      <c r="V341">
        <v>41</v>
      </c>
      <c r="W341">
        <v>160</v>
      </c>
      <c r="X341">
        <v>276</v>
      </c>
      <c r="Y341">
        <v>273</v>
      </c>
      <c r="Z341">
        <v>120</v>
      </c>
      <c r="AA341">
        <v>27</v>
      </c>
      <c r="AF341">
        <v>897</v>
      </c>
      <c r="AG341" t="s">
        <v>958</v>
      </c>
    </row>
    <row r="342" spans="1:33" x14ac:dyDescent="0.3">
      <c r="A342">
        <v>1</v>
      </c>
      <c r="C342" t="s">
        <v>978</v>
      </c>
      <c r="Z342">
        <v>16</v>
      </c>
      <c r="AA342">
        <v>94</v>
      </c>
      <c r="AB342">
        <v>269</v>
      </c>
      <c r="AC342">
        <v>283</v>
      </c>
      <c r="AD342">
        <v>183</v>
      </c>
      <c r="AE342">
        <v>68</v>
      </c>
      <c r="AF342">
        <v>913</v>
      </c>
      <c r="AG342" t="s">
        <v>958</v>
      </c>
    </row>
    <row r="343" spans="1:33" x14ac:dyDescent="0.3">
      <c r="A343">
        <v>1</v>
      </c>
      <c r="C343" t="s">
        <v>979</v>
      </c>
      <c r="Z343">
        <v>16</v>
      </c>
      <c r="AA343">
        <v>111</v>
      </c>
      <c r="AB343">
        <v>275</v>
      </c>
      <c r="AC343">
        <v>293</v>
      </c>
      <c r="AD343">
        <v>192</v>
      </c>
      <c r="AE343">
        <v>78</v>
      </c>
      <c r="AF343">
        <v>965</v>
      </c>
      <c r="AG343" t="s">
        <v>958</v>
      </c>
    </row>
    <row r="344" spans="1:33" x14ac:dyDescent="0.3">
      <c r="A344">
        <v>1</v>
      </c>
      <c r="C344" t="s">
        <v>980</v>
      </c>
      <c r="V344">
        <v>57</v>
      </c>
      <c r="W344">
        <v>175</v>
      </c>
      <c r="X344">
        <v>285</v>
      </c>
      <c r="Y344">
        <v>291</v>
      </c>
      <c r="Z344">
        <v>139</v>
      </c>
      <c r="AA344">
        <v>40</v>
      </c>
      <c r="AF344">
        <v>987</v>
      </c>
      <c r="AG344" t="s">
        <v>958</v>
      </c>
    </row>
    <row r="345" spans="1:33" x14ac:dyDescent="0.3">
      <c r="A345">
        <v>1</v>
      </c>
      <c r="C345" t="s">
        <v>981</v>
      </c>
      <c r="V345">
        <v>53</v>
      </c>
      <c r="W345">
        <v>176</v>
      </c>
      <c r="X345">
        <v>289</v>
      </c>
      <c r="Y345">
        <v>296</v>
      </c>
      <c r="Z345">
        <v>134</v>
      </c>
      <c r="AA345">
        <v>34</v>
      </c>
      <c r="AF345">
        <v>982</v>
      </c>
      <c r="AG345" t="s">
        <v>958</v>
      </c>
    </row>
    <row r="346" spans="1:33" x14ac:dyDescent="0.3">
      <c r="A346">
        <v>1</v>
      </c>
      <c r="C346" t="s">
        <v>982</v>
      </c>
      <c r="V346">
        <v>41</v>
      </c>
      <c r="W346">
        <v>98</v>
      </c>
      <c r="X346">
        <v>209</v>
      </c>
      <c r="Y346">
        <v>221</v>
      </c>
      <c r="Z346">
        <v>106</v>
      </c>
      <c r="AA346">
        <v>13</v>
      </c>
      <c r="AF346">
        <v>688</v>
      </c>
      <c r="AG346" t="s">
        <v>958</v>
      </c>
    </row>
    <row r="347" spans="1:33" x14ac:dyDescent="0.3">
      <c r="A347">
        <v>1</v>
      </c>
      <c r="C347" t="s">
        <v>983</v>
      </c>
      <c r="V347">
        <v>44</v>
      </c>
      <c r="W347">
        <v>84</v>
      </c>
      <c r="X347">
        <v>210</v>
      </c>
      <c r="Y347">
        <v>206</v>
      </c>
      <c r="Z347">
        <v>117</v>
      </c>
      <c r="AA347">
        <v>24</v>
      </c>
      <c r="AF347">
        <v>685</v>
      </c>
      <c r="AG347" t="s">
        <v>958</v>
      </c>
    </row>
    <row r="348" spans="1:33" x14ac:dyDescent="0.3">
      <c r="A348">
        <v>1</v>
      </c>
      <c r="C348" t="s">
        <v>984</v>
      </c>
      <c r="X348">
        <v>101</v>
      </c>
      <c r="Y348">
        <v>96</v>
      </c>
      <c r="Z348">
        <v>82</v>
      </c>
      <c r="AA348">
        <v>85</v>
      </c>
      <c r="AB348">
        <v>212</v>
      </c>
      <c r="AC348">
        <v>233</v>
      </c>
      <c r="AD348">
        <v>146</v>
      </c>
      <c r="AE348">
        <v>65</v>
      </c>
      <c r="AF348">
        <v>1020</v>
      </c>
      <c r="AG348" t="s">
        <v>958</v>
      </c>
    </row>
    <row r="349" spans="1:33" x14ac:dyDescent="0.3">
      <c r="A349">
        <v>1</v>
      </c>
      <c r="C349" t="s">
        <v>985</v>
      </c>
      <c r="X349">
        <v>108</v>
      </c>
      <c r="Y349">
        <v>111</v>
      </c>
      <c r="Z349">
        <v>103</v>
      </c>
      <c r="AA349">
        <v>105</v>
      </c>
      <c r="AB349">
        <v>229</v>
      </c>
      <c r="AC349">
        <v>254</v>
      </c>
      <c r="AD349">
        <v>158</v>
      </c>
      <c r="AE349">
        <v>75</v>
      </c>
      <c r="AF349">
        <v>1143</v>
      </c>
      <c r="AG349" t="s">
        <v>958</v>
      </c>
    </row>
    <row r="350" spans="1:33" x14ac:dyDescent="0.3">
      <c r="A350">
        <v>1</v>
      </c>
      <c r="C350" t="s">
        <v>986</v>
      </c>
      <c r="E350">
        <v>39</v>
      </c>
      <c r="F350">
        <v>33</v>
      </c>
      <c r="G350">
        <v>59</v>
      </c>
      <c r="H350">
        <v>61</v>
      </c>
      <c r="I350">
        <v>29</v>
      </c>
      <c r="J350">
        <v>18</v>
      </c>
      <c r="K350">
        <v>9</v>
      </c>
      <c r="L350">
        <v>10</v>
      </c>
      <c r="AF350">
        <v>258</v>
      </c>
      <c r="AG350" t="s">
        <v>958</v>
      </c>
    </row>
    <row r="351" spans="1:33" x14ac:dyDescent="0.3">
      <c r="A351">
        <v>1</v>
      </c>
      <c r="C351" t="s">
        <v>1829</v>
      </c>
      <c r="E351">
        <v>18</v>
      </c>
      <c r="F351">
        <v>39</v>
      </c>
      <c r="G351">
        <v>48</v>
      </c>
      <c r="H351">
        <v>59</v>
      </c>
      <c r="I351">
        <v>34</v>
      </c>
      <c r="J351">
        <v>31</v>
      </c>
      <c r="K351">
        <v>13</v>
      </c>
      <c r="L351">
        <v>8</v>
      </c>
      <c r="AF351">
        <v>250</v>
      </c>
      <c r="AG351" t="s">
        <v>958</v>
      </c>
    </row>
    <row r="352" spans="1:33" x14ac:dyDescent="0.3">
      <c r="A352">
        <v>1</v>
      </c>
      <c r="C352" t="s">
        <v>987</v>
      </c>
      <c r="E352">
        <v>67</v>
      </c>
      <c r="F352">
        <v>114</v>
      </c>
      <c r="G352">
        <v>140</v>
      </c>
      <c r="H352">
        <v>144</v>
      </c>
      <c r="I352">
        <v>97</v>
      </c>
      <c r="J352">
        <v>43</v>
      </c>
      <c r="K352">
        <v>23</v>
      </c>
      <c r="L352">
        <v>16</v>
      </c>
      <c r="AF352">
        <v>644</v>
      </c>
      <c r="AG352" t="s">
        <v>958</v>
      </c>
    </row>
    <row r="353" spans="1:33" x14ac:dyDescent="0.3">
      <c r="A353">
        <v>1</v>
      </c>
      <c r="C353" t="s">
        <v>1828</v>
      </c>
      <c r="G353">
        <v>14</v>
      </c>
      <c r="AF353">
        <v>14</v>
      </c>
      <c r="AG353" t="s">
        <v>958</v>
      </c>
    </row>
    <row r="354" spans="1:33" x14ac:dyDescent="0.3">
      <c r="A354">
        <v>1</v>
      </c>
      <c r="C354" t="s">
        <v>988</v>
      </c>
      <c r="K354">
        <v>32</v>
      </c>
      <c r="L354">
        <v>46</v>
      </c>
      <c r="M354">
        <v>62</v>
      </c>
      <c r="N354">
        <v>76</v>
      </c>
      <c r="O354">
        <v>71</v>
      </c>
      <c r="P354">
        <v>67</v>
      </c>
      <c r="Q354">
        <v>65</v>
      </c>
      <c r="R354">
        <v>65</v>
      </c>
      <c r="S354">
        <v>59</v>
      </c>
      <c r="T354">
        <v>44</v>
      </c>
      <c r="U354">
        <v>32</v>
      </c>
      <c r="V354">
        <v>17</v>
      </c>
      <c r="AF354">
        <v>636</v>
      </c>
      <c r="AG354" t="s">
        <v>958</v>
      </c>
    </row>
    <row r="355" spans="1:33" x14ac:dyDescent="0.3">
      <c r="A355">
        <v>1</v>
      </c>
      <c r="C355" t="s">
        <v>989</v>
      </c>
      <c r="K355">
        <v>30</v>
      </c>
      <c r="L355">
        <v>53</v>
      </c>
      <c r="M355">
        <v>52</v>
      </c>
      <c r="N355">
        <v>52</v>
      </c>
      <c r="O355">
        <v>52</v>
      </c>
      <c r="P355">
        <v>55</v>
      </c>
      <c r="Q355">
        <v>52</v>
      </c>
      <c r="R355">
        <v>47</v>
      </c>
      <c r="S355">
        <v>39</v>
      </c>
      <c r="T355">
        <v>19</v>
      </c>
      <c r="U355">
        <v>13</v>
      </c>
      <c r="V355">
        <v>3</v>
      </c>
      <c r="AF355">
        <v>467</v>
      </c>
      <c r="AG355" t="s">
        <v>958</v>
      </c>
    </row>
    <row r="356" spans="1:33" x14ac:dyDescent="0.3">
      <c r="A356">
        <v>1</v>
      </c>
      <c r="C356" t="s">
        <v>1827</v>
      </c>
      <c r="K356">
        <v>31</v>
      </c>
      <c r="L356">
        <v>56</v>
      </c>
      <c r="M356">
        <v>56</v>
      </c>
      <c r="N356">
        <v>56</v>
      </c>
      <c r="O356">
        <v>59</v>
      </c>
      <c r="P356">
        <v>57</v>
      </c>
      <c r="Q356">
        <v>62</v>
      </c>
      <c r="R356">
        <v>63</v>
      </c>
      <c r="S356">
        <v>46</v>
      </c>
      <c r="T356">
        <v>38</v>
      </c>
      <c r="U356">
        <v>31</v>
      </c>
      <c r="V356">
        <v>21</v>
      </c>
      <c r="AF356">
        <v>576</v>
      </c>
      <c r="AG356" t="s">
        <v>958</v>
      </c>
    </row>
    <row r="357" spans="1:33" x14ac:dyDescent="0.3">
      <c r="A357">
        <v>1</v>
      </c>
      <c r="C357" t="s">
        <v>1826</v>
      </c>
      <c r="K357">
        <v>34</v>
      </c>
      <c r="L357">
        <v>58</v>
      </c>
      <c r="M357">
        <v>59</v>
      </c>
      <c r="N357">
        <v>59</v>
      </c>
      <c r="O357">
        <v>62</v>
      </c>
      <c r="P357">
        <v>61</v>
      </c>
      <c r="Q357">
        <v>70</v>
      </c>
      <c r="R357">
        <v>62</v>
      </c>
      <c r="S357">
        <v>48</v>
      </c>
      <c r="T357">
        <v>36</v>
      </c>
      <c r="U357">
        <v>39</v>
      </c>
      <c r="V357">
        <v>24</v>
      </c>
      <c r="AF357">
        <v>612</v>
      </c>
      <c r="AG357" t="s">
        <v>958</v>
      </c>
    </row>
    <row r="358" spans="1:33" x14ac:dyDescent="0.3">
      <c r="A358">
        <v>1</v>
      </c>
      <c r="C358" t="s">
        <v>1825</v>
      </c>
      <c r="K358">
        <v>53</v>
      </c>
      <c r="L358">
        <v>105</v>
      </c>
      <c r="M358">
        <v>95</v>
      </c>
      <c r="N358">
        <v>104</v>
      </c>
      <c r="O358">
        <v>109</v>
      </c>
      <c r="P358">
        <v>106</v>
      </c>
      <c r="Q358">
        <v>100</v>
      </c>
      <c r="R358">
        <v>98</v>
      </c>
      <c r="S358">
        <v>81</v>
      </c>
      <c r="T358">
        <v>61</v>
      </c>
      <c r="U358">
        <v>57</v>
      </c>
      <c r="V358">
        <v>38</v>
      </c>
      <c r="AF358">
        <v>1007</v>
      </c>
      <c r="AG358" t="s">
        <v>958</v>
      </c>
    </row>
    <row r="359" spans="1:33" x14ac:dyDescent="0.3">
      <c r="A359">
        <v>1</v>
      </c>
      <c r="C359" t="s">
        <v>1824</v>
      </c>
      <c r="K359">
        <v>8</v>
      </c>
      <c r="L359">
        <v>26</v>
      </c>
      <c r="M359">
        <v>24</v>
      </c>
      <c r="N359">
        <v>26</v>
      </c>
      <c r="O359">
        <v>25</v>
      </c>
      <c r="P359">
        <v>16</v>
      </c>
      <c r="Q359">
        <v>18</v>
      </c>
      <c r="R359">
        <v>13</v>
      </c>
      <c r="S359">
        <v>11</v>
      </c>
      <c r="T359">
        <v>7</v>
      </c>
      <c r="U359">
        <v>6</v>
      </c>
      <c r="AF359">
        <v>180</v>
      </c>
      <c r="AG359" t="s">
        <v>958</v>
      </c>
    </row>
    <row r="360" spans="1:33" x14ac:dyDescent="0.3">
      <c r="A360">
        <v>1</v>
      </c>
      <c r="C360" t="s">
        <v>990</v>
      </c>
      <c r="K360">
        <v>12</v>
      </c>
      <c r="L360">
        <v>29</v>
      </c>
      <c r="M360">
        <v>26</v>
      </c>
      <c r="N360">
        <v>24</v>
      </c>
      <c r="O360">
        <v>24</v>
      </c>
      <c r="P360">
        <v>23</v>
      </c>
      <c r="Q360">
        <v>22</v>
      </c>
      <c r="R360">
        <v>18</v>
      </c>
      <c r="S360">
        <v>11</v>
      </c>
      <c r="T360">
        <v>9</v>
      </c>
      <c r="U360">
        <v>1</v>
      </c>
      <c r="AF360">
        <v>199</v>
      </c>
      <c r="AG360" t="s">
        <v>958</v>
      </c>
    </row>
    <row r="361" spans="1:33" x14ac:dyDescent="0.3">
      <c r="A361">
        <v>1</v>
      </c>
      <c r="C361" t="s">
        <v>1823</v>
      </c>
      <c r="K361">
        <v>45</v>
      </c>
      <c r="L361">
        <v>64</v>
      </c>
      <c r="M361">
        <v>70</v>
      </c>
      <c r="N361">
        <v>55</v>
      </c>
      <c r="O361">
        <v>59</v>
      </c>
      <c r="P361">
        <v>57</v>
      </c>
      <c r="Q361">
        <v>62</v>
      </c>
      <c r="R361">
        <v>60</v>
      </c>
      <c r="S361">
        <v>42</v>
      </c>
      <c r="T361">
        <v>42</v>
      </c>
      <c r="U361">
        <v>25</v>
      </c>
      <c r="V361">
        <v>25</v>
      </c>
      <c r="AF361">
        <v>606</v>
      </c>
      <c r="AG361" t="s">
        <v>958</v>
      </c>
    </row>
    <row r="362" spans="1:33" x14ac:dyDescent="0.3">
      <c r="A362">
        <v>1</v>
      </c>
      <c r="C362" t="s">
        <v>1822</v>
      </c>
      <c r="K362">
        <v>21</v>
      </c>
      <c r="L362">
        <v>27</v>
      </c>
      <c r="M362">
        <v>35</v>
      </c>
      <c r="N362">
        <v>40</v>
      </c>
      <c r="O362">
        <v>39</v>
      </c>
      <c r="P362">
        <v>33</v>
      </c>
      <c r="Q362">
        <v>31</v>
      </c>
      <c r="R362">
        <v>32</v>
      </c>
      <c r="S362">
        <v>23</v>
      </c>
      <c r="T362">
        <v>11</v>
      </c>
      <c r="U362">
        <v>7</v>
      </c>
      <c r="V362">
        <v>2</v>
      </c>
      <c r="AF362">
        <v>301</v>
      </c>
      <c r="AG362" t="s">
        <v>958</v>
      </c>
    </row>
    <row r="363" spans="1:33" x14ac:dyDescent="0.3">
      <c r="A363">
        <v>1</v>
      </c>
      <c r="C363" t="s">
        <v>1821</v>
      </c>
      <c r="D363">
        <v>8</v>
      </c>
      <c r="AF363">
        <v>8</v>
      </c>
      <c r="AG363" t="s">
        <v>958</v>
      </c>
    </row>
    <row r="364" spans="1:33" x14ac:dyDescent="0.3">
      <c r="A364">
        <v>1</v>
      </c>
      <c r="C364" t="s">
        <v>1820</v>
      </c>
      <c r="D364">
        <v>3</v>
      </c>
      <c r="E364">
        <v>6</v>
      </c>
      <c r="F364">
        <v>2</v>
      </c>
      <c r="G364">
        <v>11</v>
      </c>
      <c r="H364">
        <v>14</v>
      </c>
      <c r="I364">
        <v>12</v>
      </c>
      <c r="J364">
        <v>4</v>
      </c>
      <c r="K364">
        <v>2</v>
      </c>
      <c r="AF364">
        <v>54</v>
      </c>
      <c r="AG364" t="s">
        <v>958</v>
      </c>
    </row>
    <row r="365" spans="1:33" x14ac:dyDescent="0.3">
      <c r="A365">
        <v>1</v>
      </c>
      <c r="C365" t="s">
        <v>1819</v>
      </c>
      <c r="D365">
        <v>6</v>
      </c>
      <c r="F365">
        <v>15</v>
      </c>
      <c r="G365">
        <v>7</v>
      </c>
      <c r="H365">
        <v>5</v>
      </c>
      <c r="I365">
        <v>9</v>
      </c>
      <c r="J365">
        <v>7</v>
      </c>
      <c r="K365">
        <v>11</v>
      </c>
      <c r="AF365">
        <v>60</v>
      </c>
      <c r="AG365" t="s">
        <v>958</v>
      </c>
    </row>
    <row r="366" spans="1:33" x14ac:dyDescent="0.3">
      <c r="A366">
        <v>1</v>
      </c>
      <c r="C366" t="s">
        <v>1818</v>
      </c>
      <c r="G366">
        <v>2</v>
      </c>
      <c r="AF366">
        <v>2</v>
      </c>
      <c r="AG366" t="s">
        <v>958</v>
      </c>
    </row>
    <row r="367" spans="1:33" x14ac:dyDescent="0.3">
      <c r="A367">
        <v>1</v>
      </c>
      <c r="C367" t="s">
        <v>1817</v>
      </c>
      <c r="D367">
        <v>4</v>
      </c>
      <c r="E367">
        <v>15</v>
      </c>
      <c r="F367">
        <v>21</v>
      </c>
      <c r="G367">
        <v>26</v>
      </c>
      <c r="H367">
        <v>27</v>
      </c>
      <c r="I367">
        <v>30</v>
      </c>
      <c r="J367">
        <v>27</v>
      </c>
      <c r="K367">
        <v>26</v>
      </c>
      <c r="AF367">
        <v>176</v>
      </c>
      <c r="AG367" t="s">
        <v>958</v>
      </c>
    </row>
    <row r="368" spans="1:33" x14ac:dyDescent="0.3">
      <c r="A368">
        <v>1</v>
      </c>
      <c r="C368" t="s">
        <v>1816</v>
      </c>
      <c r="E368">
        <v>5</v>
      </c>
      <c r="F368">
        <v>87</v>
      </c>
      <c r="G368">
        <v>116</v>
      </c>
      <c r="H368">
        <v>123</v>
      </c>
      <c r="I368">
        <v>129</v>
      </c>
      <c r="J368">
        <v>119</v>
      </c>
      <c r="K368">
        <v>53</v>
      </c>
      <c r="AF368">
        <v>632</v>
      </c>
      <c r="AG368" t="s">
        <v>958</v>
      </c>
    </row>
    <row r="369" spans="1:33" x14ac:dyDescent="0.3">
      <c r="A369">
        <v>1</v>
      </c>
      <c r="C369" t="s">
        <v>1815</v>
      </c>
      <c r="E369">
        <v>2</v>
      </c>
      <c r="J369">
        <v>1</v>
      </c>
      <c r="AF369">
        <v>3</v>
      </c>
      <c r="AG369" t="s">
        <v>958</v>
      </c>
    </row>
    <row r="370" spans="1:33" x14ac:dyDescent="0.3">
      <c r="A370">
        <v>1</v>
      </c>
      <c r="C370" t="s">
        <v>1814</v>
      </c>
      <c r="D370">
        <v>3</v>
      </c>
      <c r="E370">
        <v>17</v>
      </c>
      <c r="F370">
        <v>2</v>
      </c>
      <c r="G370">
        <v>2</v>
      </c>
      <c r="AF370">
        <v>24</v>
      </c>
      <c r="AG370" t="s">
        <v>958</v>
      </c>
    </row>
    <row r="371" spans="1:33" x14ac:dyDescent="0.3">
      <c r="A371">
        <v>1</v>
      </c>
      <c r="C371" t="s">
        <v>1813</v>
      </c>
      <c r="D371">
        <v>5</v>
      </c>
      <c r="F371">
        <v>19</v>
      </c>
      <c r="K371">
        <v>4</v>
      </c>
      <c r="AF371">
        <v>28</v>
      </c>
      <c r="AG371" t="s">
        <v>958</v>
      </c>
    </row>
    <row r="372" spans="1:33" x14ac:dyDescent="0.3">
      <c r="A372">
        <v>1</v>
      </c>
      <c r="C372" t="s">
        <v>1812</v>
      </c>
      <c r="E372">
        <v>1</v>
      </c>
      <c r="AF372">
        <v>1</v>
      </c>
      <c r="AG372" t="s">
        <v>958</v>
      </c>
    </row>
    <row r="373" spans="1:33" x14ac:dyDescent="0.3">
      <c r="A373">
        <v>1</v>
      </c>
      <c r="C373" t="s">
        <v>1811</v>
      </c>
      <c r="D373">
        <v>3</v>
      </c>
      <c r="E373">
        <v>2</v>
      </c>
      <c r="F373">
        <v>20</v>
      </c>
      <c r="G373">
        <v>24</v>
      </c>
      <c r="H373">
        <v>11</v>
      </c>
      <c r="AF373">
        <v>60</v>
      </c>
      <c r="AG373" t="s">
        <v>958</v>
      </c>
    </row>
    <row r="374" spans="1:33" x14ac:dyDescent="0.3">
      <c r="A374">
        <v>1</v>
      </c>
      <c r="C374" t="s">
        <v>1810</v>
      </c>
      <c r="D374">
        <v>13</v>
      </c>
      <c r="AF374">
        <v>13</v>
      </c>
      <c r="AG374" t="s">
        <v>958</v>
      </c>
    </row>
    <row r="375" spans="1:33" x14ac:dyDescent="0.3">
      <c r="A375">
        <v>1</v>
      </c>
      <c r="C375" t="s">
        <v>1809</v>
      </c>
      <c r="F375">
        <v>12</v>
      </c>
      <c r="AF375">
        <v>12</v>
      </c>
      <c r="AG375" t="s">
        <v>958</v>
      </c>
    </row>
    <row r="376" spans="1:33" x14ac:dyDescent="0.3">
      <c r="A376">
        <v>1</v>
      </c>
      <c r="C376" t="s">
        <v>1808</v>
      </c>
      <c r="E376">
        <v>2</v>
      </c>
      <c r="F376">
        <v>2</v>
      </c>
      <c r="G376">
        <v>1</v>
      </c>
      <c r="H376">
        <v>3</v>
      </c>
      <c r="I376">
        <v>1</v>
      </c>
      <c r="AF376">
        <v>9</v>
      </c>
      <c r="AG376" t="s">
        <v>958</v>
      </c>
    </row>
    <row r="377" spans="1:33" x14ac:dyDescent="0.3">
      <c r="A377">
        <v>1</v>
      </c>
      <c r="C377" t="s">
        <v>1807</v>
      </c>
      <c r="E377">
        <v>9</v>
      </c>
      <c r="F377">
        <v>31</v>
      </c>
      <c r="G377">
        <v>42</v>
      </c>
      <c r="H377">
        <v>43</v>
      </c>
      <c r="I377">
        <v>34</v>
      </c>
      <c r="J377">
        <v>28</v>
      </c>
      <c r="K377">
        <v>24</v>
      </c>
      <c r="AF377">
        <v>211</v>
      </c>
      <c r="AG377" t="s">
        <v>958</v>
      </c>
    </row>
    <row r="378" spans="1:33" x14ac:dyDescent="0.3">
      <c r="A378">
        <v>1</v>
      </c>
      <c r="C378" t="s">
        <v>1806</v>
      </c>
      <c r="D378">
        <v>1</v>
      </c>
      <c r="E378">
        <v>3</v>
      </c>
      <c r="F378">
        <v>11</v>
      </c>
      <c r="G378">
        <v>9</v>
      </c>
      <c r="H378">
        <v>5</v>
      </c>
      <c r="I378">
        <v>8</v>
      </c>
      <c r="J378">
        <v>4</v>
      </c>
      <c r="K378">
        <v>3</v>
      </c>
      <c r="AF378">
        <v>44</v>
      </c>
      <c r="AG378" t="s">
        <v>958</v>
      </c>
    </row>
    <row r="379" spans="1:33" x14ac:dyDescent="0.3">
      <c r="A379">
        <v>1</v>
      </c>
      <c r="C379" t="s">
        <v>1805</v>
      </c>
      <c r="D379">
        <v>3</v>
      </c>
      <c r="AF379">
        <v>3</v>
      </c>
      <c r="AG379" t="s">
        <v>958</v>
      </c>
    </row>
    <row r="380" spans="1:33" x14ac:dyDescent="0.3">
      <c r="A380">
        <v>1</v>
      </c>
      <c r="C380" t="s">
        <v>1804</v>
      </c>
      <c r="D380">
        <v>1</v>
      </c>
      <c r="AF380">
        <v>1</v>
      </c>
      <c r="AG380" t="s">
        <v>958</v>
      </c>
    </row>
    <row r="381" spans="1:33" x14ac:dyDescent="0.3">
      <c r="A381">
        <v>1</v>
      </c>
      <c r="C381" t="s">
        <v>1803</v>
      </c>
      <c r="D381">
        <v>3</v>
      </c>
      <c r="E381">
        <v>14</v>
      </c>
      <c r="AF381">
        <v>17</v>
      </c>
      <c r="AG381" t="s">
        <v>958</v>
      </c>
    </row>
    <row r="382" spans="1:33" x14ac:dyDescent="0.3">
      <c r="A382">
        <v>1</v>
      </c>
      <c r="C382" t="s">
        <v>1802</v>
      </c>
      <c r="E382">
        <v>2</v>
      </c>
      <c r="F382">
        <v>5</v>
      </c>
      <c r="G382">
        <v>8</v>
      </c>
      <c r="H382">
        <v>7</v>
      </c>
      <c r="I382">
        <v>7</v>
      </c>
      <c r="J382">
        <v>3</v>
      </c>
      <c r="AF382">
        <v>32</v>
      </c>
      <c r="AG382" t="s">
        <v>958</v>
      </c>
    </row>
    <row r="383" spans="1:33" x14ac:dyDescent="0.3">
      <c r="A383">
        <v>1</v>
      </c>
      <c r="C383" t="s">
        <v>1801</v>
      </c>
      <c r="D383">
        <v>1</v>
      </c>
      <c r="E383">
        <v>6</v>
      </c>
      <c r="F383">
        <v>9</v>
      </c>
      <c r="G383">
        <v>13</v>
      </c>
      <c r="H383">
        <v>15</v>
      </c>
      <c r="I383">
        <v>12</v>
      </c>
      <c r="J383">
        <v>7</v>
      </c>
      <c r="K383">
        <v>6</v>
      </c>
      <c r="AF383">
        <v>69</v>
      </c>
      <c r="AG383" t="s">
        <v>958</v>
      </c>
    </row>
    <row r="384" spans="1:33" x14ac:dyDescent="0.3">
      <c r="A384">
        <v>1</v>
      </c>
      <c r="C384" t="s">
        <v>1800</v>
      </c>
      <c r="D384">
        <v>2</v>
      </c>
      <c r="AF384">
        <v>2</v>
      </c>
      <c r="AG384" t="s">
        <v>958</v>
      </c>
    </row>
    <row r="385" spans="1:33" x14ac:dyDescent="0.3">
      <c r="A385">
        <v>1</v>
      </c>
      <c r="C385" t="s">
        <v>1799</v>
      </c>
      <c r="D385">
        <v>5</v>
      </c>
      <c r="E385">
        <v>1</v>
      </c>
      <c r="F385">
        <v>13</v>
      </c>
      <c r="G385">
        <v>9</v>
      </c>
      <c r="H385">
        <v>5</v>
      </c>
      <c r="I385">
        <v>7</v>
      </c>
      <c r="J385">
        <v>5</v>
      </c>
      <c r="K385">
        <v>2</v>
      </c>
      <c r="AF385">
        <v>47</v>
      </c>
      <c r="AG385" t="s">
        <v>958</v>
      </c>
    </row>
    <row r="386" spans="1:33" x14ac:dyDescent="0.3">
      <c r="A386">
        <v>1</v>
      </c>
      <c r="C386" t="s">
        <v>1798</v>
      </c>
      <c r="D386">
        <v>4</v>
      </c>
      <c r="AF386">
        <v>4</v>
      </c>
      <c r="AG386" t="s">
        <v>958</v>
      </c>
    </row>
    <row r="387" spans="1:33" x14ac:dyDescent="0.3">
      <c r="A387">
        <v>1</v>
      </c>
      <c r="C387" t="s">
        <v>1797</v>
      </c>
      <c r="D387">
        <v>5</v>
      </c>
      <c r="E387">
        <v>4</v>
      </c>
      <c r="F387">
        <v>1</v>
      </c>
      <c r="AF387">
        <v>10</v>
      </c>
      <c r="AG387" t="s">
        <v>958</v>
      </c>
    </row>
    <row r="388" spans="1:33" x14ac:dyDescent="0.3">
      <c r="A388">
        <v>1</v>
      </c>
      <c r="C388" t="s">
        <v>1796</v>
      </c>
      <c r="E388">
        <v>16</v>
      </c>
      <c r="F388">
        <v>53</v>
      </c>
      <c r="G388">
        <v>81</v>
      </c>
      <c r="H388">
        <v>91</v>
      </c>
      <c r="I388">
        <v>79</v>
      </c>
      <c r="J388">
        <v>71</v>
      </c>
      <c r="K388">
        <v>52</v>
      </c>
      <c r="AF388">
        <v>443</v>
      </c>
      <c r="AG388" t="s">
        <v>958</v>
      </c>
    </row>
    <row r="389" spans="1:33" x14ac:dyDescent="0.3">
      <c r="A389">
        <v>1</v>
      </c>
      <c r="C389" t="s">
        <v>1795</v>
      </c>
      <c r="E389">
        <v>19</v>
      </c>
      <c r="F389">
        <v>50</v>
      </c>
      <c r="G389">
        <v>77</v>
      </c>
      <c r="H389">
        <v>76</v>
      </c>
      <c r="I389">
        <v>72</v>
      </c>
      <c r="J389">
        <v>62</v>
      </c>
      <c r="K389">
        <v>53</v>
      </c>
      <c r="AF389">
        <v>409</v>
      </c>
      <c r="AG389" t="s">
        <v>958</v>
      </c>
    </row>
    <row r="390" spans="1:33" x14ac:dyDescent="0.3">
      <c r="A390">
        <v>1</v>
      </c>
      <c r="C390" t="s">
        <v>1794</v>
      </c>
      <c r="D390">
        <v>1</v>
      </c>
      <c r="E390">
        <v>11</v>
      </c>
      <c r="F390">
        <v>40</v>
      </c>
      <c r="G390">
        <v>54</v>
      </c>
      <c r="H390">
        <v>55</v>
      </c>
      <c r="I390">
        <v>54</v>
      </c>
      <c r="J390">
        <v>34</v>
      </c>
      <c r="AF390">
        <v>249</v>
      </c>
      <c r="AG390" t="s">
        <v>958</v>
      </c>
    </row>
    <row r="391" spans="1:33" x14ac:dyDescent="0.3">
      <c r="A391">
        <v>1</v>
      </c>
      <c r="C391" t="s">
        <v>1793</v>
      </c>
      <c r="D391">
        <v>3</v>
      </c>
      <c r="E391">
        <v>14</v>
      </c>
      <c r="F391">
        <v>43</v>
      </c>
      <c r="G391">
        <v>46</v>
      </c>
      <c r="H391">
        <v>54</v>
      </c>
      <c r="I391">
        <v>60</v>
      </c>
      <c r="J391">
        <v>49</v>
      </c>
      <c r="AF391">
        <v>269</v>
      </c>
      <c r="AG391" t="s">
        <v>958</v>
      </c>
    </row>
    <row r="392" spans="1:33" x14ac:dyDescent="0.3">
      <c r="A392">
        <v>1</v>
      </c>
      <c r="C392" t="s">
        <v>1792</v>
      </c>
      <c r="H392">
        <v>1</v>
      </c>
      <c r="I392">
        <v>1</v>
      </c>
      <c r="J392">
        <v>1</v>
      </c>
      <c r="AF392">
        <v>3</v>
      </c>
      <c r="AG392" t="s">
        <v>958</v>
      </c>
    </row>
    <row r="393" spans="1:33" x14ac:dyDescent="0.3">
      <c r="A393">
        <v>1</v>
      </c>
      <c r="C393" t="s">
        <v>1791</v>
      </c>
      <c r="D393">
        <v>5</v>
      </c>
      <c r="E393">
        <v>16</v>
      </c>
      <c r="F393">
        <v>36</v>
      </c>
      <c r="G393">
        <v>46</v>
      </c>
      <c r="H393">
        <v>50</v>
      </c>
      <c r="I393">
        <v>51</v>
      </c>
      <c r="J393">
        <v>41</v>
      </c>
      <c r="AF393">
        <v>245</v>
      </c>
      <c r="AG393" t="s">
        <v>958</v>
      </c>
    </row>
    <row r="394" spans="1:33" x14ac:dyDescent="0.3">
      <c r="A394">
        <v>1</v>
      </c>
      <c r="C394" t="s">
        <v>1790</v>
      </c>
      <c r="D394">
        <v>20</v>
      </c>
      <c r="E394">
        <v>53</v>
      </c>
      <c r="F394">
        <v>95</v>
      </c>
      <c r="G394">
        <v>110</v>
      </c>
      <c r="H394">
        <v>125</v>
      </c>
      <c r="I394">
        <v>118</v>
      </c>
      <c r="J394">
        <v>109</v>
      </c>
      <c r="AF394">
        <v>630</v>
      </c>
      <c r="AG394" t="s">
        <v>958</v>
      </c>
    </row>
    <row r="395" spans="1:33" x14ac:dyDescent="0.3">
      <c r="A395">
        <v>1</v>
      </c>
      <c r="C395" t="s">
        <v>1789</v>
      </c>
      <c r="D395">
        <v>4</v>
      </c>
      <c r="E395">
        <v>13</v>
      </c>
      <c r="F395">
        <v>42</v>
      </c>
      <c r="G395">
        <v>58</v>
      </c>
      <c r="H395">
        <v>65</v>
      </c>
      <c r="I395">
        <v>68</v>
      </c>
      <c r="J395">
        <v>50</v>
      </c>
      <c r="AF395">
        <v>300</v>
      </c>
      <c r="AG395" t="s">
        <v>958</v>
      </c>
    </row>
    <row r="396" spans="1:33" x14ac:dyDescent="0.3">
      <c r="A396">
        <v>1</v>
      </c>
      <c r="C396" t="s">
        <v>1788</v>
      </c>
      <c r="D396">
        <v>3</v>
      </c>
      <c r="E396">
        <v>35</v>
      </c>
      <c r="F396">
        <v>59</v>
      </c>
      <c r="G396">
        <v>69</v>
      </c>
      <c r="H396">
        <v>72</v>
      </c>
      <c r="I396">
        <v>66</v>
      </c>
      <c r="J396">
        <v>58</v>
      </c>
      <c r="AF396">
        <v>362</v>
      </c>
      <c r="AG396" t="s">
        <v>958</v>
      </c>
    </row>
    <row r="397" spans="1:33" x14ac:dyDescent="0.3">
      <c r="A397">
        <v>1</v>
      </c>
      <c r="C397" t="s">
        <v>1787</v>
      </c>
      <c r="E397">
        <v>2</v>
      </c>
      <c r="F397">
        <v>17</v>
      </c>
      <c r="G397">
        <v>22</v>
      </c>
      <c r="H397">
        <v>26</v>
      </c>
      <c r="I397">
        <v>23</v>
      </c>
      <c r="J397">
        <v>16</v>
      </c>
      <c r="AF397">
        <v>106</v>
      </c>
      <c r="AG397" t="s">
        <v>958</v>
      </c>
    </row>
    <row r="398" spans="1:33" x14ac:dyDescent="0.3">
      <c r="A398">
        <v>1</v>
      </c>
      <c r="C398" t="s">
        <v>1786</v>
      </c>
      <c r="D398">
        <v>23</v>
      </c>
      <c r="E398">
        <v>46</v>
      </c>
      <c r="F398">
        <v>95</v>
      </c>
      <c r="G398">
        <v>102</v>
      </c>
      <c r="H398">
        <v>120</v>
      </c>
      <c r="I398">
        <v>113</v>
      </c>
      <c r="J398">
        <v>101</v>
      </c>
      <c r="AF398">
        <v>600</v>
      </c>
      <c r="AG398" t="s">
        <v>958</v>
      </c>
    </row>
    <row r="399" spans="1:33" x14ac:dyDescent="0.3">
      <c r="A399">
        <v>1</v>
      </c>
      <c r="C399" t="s">
        <v>1785</v>
      </c>
      <c r="D399">
        <v>4</v>
      </c>
      <c r="E399">
        <v>16</v>
      </c>
      <c r="F399">
        <v>38</v>
      </c>
      <c r="G399">
        <v>46</v>
      </c>
      <c r="H399">
        <v>68</v>
      </c>
      <c r="I399">
        <v>75</v>
      </c>
      <c r="J399">
        <v>55</v>
      </c>
      <c r="AF399">
        <v>302</v>
      </c>
      <c r="AG399" t="s">
        <v>958</v>
      </c>
    </row>
    <row r="400" spans="1:33" x14ac:dyDescent="0.3">
      <c r="A400">
        <v>1</v>
      </c>
      <c r="C400" t="s">
        <v>1784</v>
      </c>
      <c r="D400">
        <v>5</v>
      </c>
      <c r="E400">
        <v>28</v>
      </c>
      <c r="F400">
        <v>45</v>
      </c>
      <c r="G400">
        <v>51</v>
      </c>
      <c r="H400">
        <v>53</v>
      </c>
      <c r="I400">
        <v>57</v>
      </c>
      <c r="J400">
        <v>43</v>
      </c>
      <c r="AF400">
        <v>282</v>
      </c>
      <c r="AG400" t="s">
        <v>958</v>
      </c>
    </row>
    <row r="401" spans="1:33" x14ac:dyDescent="0.3">
      <c r="A401">
        <v>1</v>
      </c>
      <c r="C401" t="s">
        <v>1783</v>
      </c>
      <c r="D401">
        <v>4</v>
      </c>
      <c r="E401">
        <v>3</v>
      </c>
      <c r="F401">
        <v>11</v>
      </c>
      <c r="G401">
        <v>24</v>
      </c>
      <c r="H401">
        <v>27</v>
      </c>
      <c r="I401">
        <v>31</v>
      </c>
      <c r="J401">
        <v>30</v>
      </c>
      <c r="AF401">
        <v>130</v>
      </c>
      <c r="AG401" t="s">
        <v>958</v>
      </c>
    </row>
    <row r="402" spans="1:33" x14ac:dyDescent="0.3">
      <c r="A402">
        <v>1</v>
      </c>
      <c r="C402" t="s">
        <v>1782</v>
      </c>
      <c r="D402">
        <v>22</v>
      </c>
      <c r="E402">
        <v>34</v>
      </c>
      <c r="F402">
        <v>74</v>
      </c>
      <c r="G402">
        <v>76</v>
      </c>
      <c r="H402">
        <v>89</v>
      </c>
      <c r="I402">
        <v>91</v>
      </c>
      <c r="J402">
        <v>79</v>
      </c>
      <c r="AF402">
        <v>465</v>
      </c>
      <c r="AG402" t="s">
        <v>958</v>
      </c>
    </row>
    <row r="403" spans="1:33" x14ac:dyDescent="0.3">
      <c r="A403">
        <v>1</v>
      </c>
      <c r="C403" t="s">
        <v>1781</v>
      </c>
      <c r="G403">
        <v>18</v>
      </c>
      <c r="AF403">
        <v>18</v>
      </c>
      <c r="AG403" t="s">
        <v>958</v>
      </c>
    </row>
    <row r="404" spans="1:33" x14ac:dyDescent="0.3">
      <c r="A404">
        <v>1</v>
      </c>
      <c r="C404" t="s">
        <v>1780</v>
      </c>
      <c r="E404">
        <v>10</v>
      </c>
      <c r="F404">
        <v>27</v>
      </c>
      <c r="G404">
        <v>46</v>
      </c>
      <c r="H404">
        <v>51</v>
      </c>
      <c r="I404">
        <v>27</v>
      </c>
      <c r="J404">
        <v>15</v>
      </c>
      <c r="K404">
        <v>20</v>
      </c>
      <c r="L404">
        <v>24</v>
      </c>
      <c r="AF404">
        <v>220</v>
      </c>
      <c r="AG404" t="s">
        <v>958</v>
      </c>
    </row>
    <row r="405" spans="1:33" x14ac:dyDescent="0.3">
      <c r="A405">
        <v>1</v>
      </c>
      <c r="C405" t="s">
        <v>1779</v>
      </c>
      <c r="G405">
        <v>1</v>
      </c>
      <c r="H405">
        <v>4</v>
      </c>
      <c r="I405">
        <v>5</v>
      </c>
      <c r="J405">
        <v>6</v>
      </c>
      <c r="K405">
        <v>3</v>
      </c>
      <c r="AF405">
        <v>19</v>
      </c>
      <c r="AG405" t="s">
        <v>958</v>
      </c>
    </row>
    <row r="406" spans="1:33" x14ac:dyDescent="0.3">
      <c r="A406">
        <v>1</v>
      </c>
      <c r="C406" t="s">
        <v>1778</v>
      </c>
      <c r="E406">
        <v>5</v>
      </c>
      <c r="F406">
        <v>26</v>
      </c>
      <c r="G406">
        <v>42</v>
      </c>
      <c r="H406">
        <v>41</v>
      </c>
      <c r="I406">
        <v>29</v>
      </c>
      <c r="J406">
        <v>31</v>
      </c>
      <c r="K406">
        <v>36</v>
      </c>
      <c r="L406">
        <v>31</v>
      </c>
      <c r="AF406">
        <v>241</v>
      </c>
      <c r="AG406" t="s">
        <v>958</v>
      </c>
    </row>
    <row r="407" spans="1:33" x14ac:dyDescent="0.3">
      <c r="A407">
        <v>1</v>
      </c>
      <c r="C407" t="s">
        <v>1777</v>
      </c>
      <c r="E407">
        <v>7</v>
      </c>
      <c r="J407">
        <v>4</v>
      </c>
      <c r="K407">
        <v>16</v>
      </c>
      <c r="L407">
        <v>26</v>
      </c>
      <c r="AF407">
        <v>53</v>
      </c>
      <c r="AG407" t="s">
        <v>958</v>
      </c>
    </row>
    <row r="408" spans="1:33" x14ac:dyDescent="0.3">
      <c r="A408">
        <v>1</v>
      </c>
      <c r="C408" t="s">
        <v>1776</v>
      </c>
      <c r="E408">
        <v>5</v>
      </c>
      <c r="F408">
        <v>7</v>
      </c>
      <c r="G408">
        <v>13</v>
      </c>
      <c r="H408">
        <v>13</v>
      </c>
      <c r="I408">
        <v>13</v>
      </c>
      <c r="J408">
        <v>9</v>
      </c>
      <c r="K408">
        <v>8</v>
      </c>
      <c r="L408">
        <v>6</v>
      </c>
      <c r="AF408">
        <v>74</v>
      </c>
      <c r="AG408" t="s">
        <v>958</v>
      </c>
    </row>
    <row r="409" spans="1:33" x14ac:dyDescent="0.3">
      <c r="A409">
        <v>1</v>
      </c>
      <c r="C409" t="s">
        <v>1775</v>
      </c>
      <c r="E409">
        <v>1</v>
      </c>
      <c r="F409">
        <v>9</v>
      </c>
      <c r="G409">
        <v>19</v>
      </c>
      <c r="H409">
        <v>21</v>
      </c>
      <c r="I409">
        <v>19</v>
      </c>
      <c r="J409">
        <v>16</v>
      </c>
      <c r="K409">
        <v>11</v>
      </c>
      <c r="L409">
        <v>6</v>
      </c>
      <c r="AF409">
        <v>102</v>
      </c>
      <c r="AG409" t="s">
        <v>958</v>
      </c>
    </row>
    <row r="410" spans="1:33" x14ac:dyDescent="0.3">
      <c r="A410">
        <v>1</v>
      </c>
      <c r="C410" t="s">
        <v>1774</v>
      </c>
      <c r="E410">
        <v>7</v>
      </c>
      <c r="F410">
        <v>5</v>
      </c>
      <c r="G410">
        <v>12</v>
      </c>
      <c r="H410">
        <v>17</v>
      </c>
      <c r="I410">
        <v>20</v>
      </c>
      <c r="J410">
        <v>30</v>
      </c>
      <c r="K410">
        <v>36</v>
      </c>
      <c r="L410">
        <v>28</v>
      </c>
      <c r="AF410">
        <v>155</v>
      </c>
      <c r="AG410" t="s">
        <v>958</v>
      </c>
    </row>
    <row r="411" spans="1:33" x14ac:dyDescent="0.3">
      <c r="A411">
        <v>1</v>
      </c>
      <c r="C411" t="s">
        <v>1773</v>
      </c>
      <c r="H411">
        <v>11</v>
      </c>
      <c r="I411">
        <v>7</v>
      </c>
      <c r="J411">
        <v>3</v>
      </c>
      <c r="K411">
        <v>28</v>
      </c>
      <c r="L411">
        <v>33</v>
      </c>
      <c r="AF411">
        <v>82</v>
      </c>
      <c r="AG411" t="s">
        <v>958</v>
      </c>
    </row>
    <row r="412" spans="1:33" x14ac:dyDescent="0.3">
      <c r="A412">
        <v>1</v>
      </c>
      <c r="C412" t="s">
        <v>1772</v>
      </c>
      <c r="H412">
        <v>1</v>
      </c>
      <c r="AF412">
        <v>1</v>
      </c>
      <c r="AG412" t="s">
        <v>958</v>
      </c>
    </row>
    <row r="413" spans="1:33" x14ac:dyDescent="0.3">
      <c r="A413">
        <v>1</v>
      </c>
      <c r="C413" t="s">
        <v>1771</v>
      </c>
      <c r="E413">
        <v>1</v>
      </c>
      <c r="G413">
        <v>1</v>
      </c>
      <c r="H413">
        <v>3</v>
      </c>
      <c r="AF413">
        <v>5</v>
      </c>
      <c r="AG413" t="s">
        <v>958</v>
      </c>
    </row>
    <row r="414" spans="1:33" x14ac:dyDescent="0.3">
      <c r="A414">
        <v>1</v>
      </c>
      <c r="C414" t="s">
        <v>1770</v>
      </c>
      <c r="K414">
        <v>1</v>
      </c>
      <c r="AF414">
        <v>1</v>
      </c>
      <c r="AG414" t="s">
        <v>958</v>
      </c>
    </row>
    <row r="415" spans="1:33" x14ac:dyDescent="0.3">
      <c r="A415">
        <v>1</v>
      </c>
      <c r="C415" t="s">
        <v>1769</v>
      </c>
      <c r="E415">
        <v>2</v>
      </c>
      <c r="AF415">
        <v>2</v>
      </c>
      <c r="AG415" t="s">
        <v>958</v>
      </c>
    </row>
    <row r="416" spans="1:33" x14ac:dyDescent="0.3">
      <c r="A416">
        <v>1</v>
      </c>
      <c r="C416" t="s">
        <v>1768</v>
      </c>
      <c r="E416">
        <v>5</v>
      </c>
      <c r="F416">
        <v>5</v>
      </c>
      <c r="G416">
        <v>10</v>
      </c>
      <c r="H416">
        <v>12</v>
      </c>
      <c r="I416">
        <v>13</v>
      </c>
      <c r="J416">
        <v>9</v>
      </c>
      <c r="K416">
        <v>10</v>
      </c>
      <c r="L416">
        <v>7</v>
      </c>
      <c r="AF416">
        <v>71</v>
      </c>
      <c r="AG416" t="s">
        <v>958</v>
      </c>
    </row>
    <row r="417" spans="1:33" x14ac:dyDescent="0.3">
      <c r="A417">
        <v>1</v>
      </c>
      <c r="C417" t="s">
        <v>1767</v>
      </c>
      <c r="G417">
        <v>2</v>
      </c>
      <c r="AF417">
        <v>2</v>
      </c>
      <c r="AG417" t="s">
        <v>958</v>
      </c>
    </row>
    <row r="418" spans="1:33" x14ac:dyDescent="0.3">
      <c r="A418">
        <v>1</v>
      </c>
      <c r="C418" t="s">
        <v>1766</v>
      </c>
      <c r="E418">
        <v>8</v>
      </c>
      <c r="F418">
        <v>13</v>
      </c>
      <c r="G418">
        <v>22</v>
      </c>
      <c r="H418">
        <v>32</v>
      </c>
      <c r="I418">
        <v>33</v>
      </c>
      <c r="J418">
        <v>32</v>
      </c>
      <c r="K418">
        <v>21</v>
      </c>
      <c r="L418">
        <v>12</v>
      </c>
      <c r="AF418">
        <v>173</v>
      </c>
      <c r="AG418" t="s">
        <v>958</v>
      </c>
    </row>
    <row r="419" spans="1:33" x14ac:dyDescent="0.3">
      <c r="A419">
        <v>1</v>
      </c>
      <c r="C419" t="s">
        <v>1765</v>
      </c>
      <c r="E419">
        <v>9</v>
      </c>
      <c r="F419">
        <v>16</v>
      </c>
      <c r="G419">
        <v>35</v>
      </c>
      <c r="H419">
        <v>50</v>
      </c>
      <c r="I419">
        <v>51</v>
      </c>
      <c r="J419">
        <v>48</v>
      </c>
      <c r="K419">
        <v>36</v>
      </c>
      <c r="L419">
        <v>23</v>
      </c>
      <c r="AF419">
        <v>268</v>
      </c>
      <c r="AG419" t="s">
        <v>958</v>
      </c>
    </row>
    <row r="420" spans="1:33" x14ac:dyDescent="0.3">
      <c r="A420">
        <v>1</v>
      </c>
      <c r="C420" t="s">
        <v>1764</v>
      </c>
      <c r="E420">
        <v>7</v>
      </c>
      <c r="F420">
        <v>12</v>
      </c>
      <c r="G420">
        <v>21</v>
      </c>
      <c r="H420">
        <v>21</v>
      </c>
      <c r="I420">
        <v>17</v>
      </c>
      <c r="J420">
        <v>13</v>
      </c>
      <c r="K420">
        <v>13</v>
      </c>
      <c r="L420">
        <v>13</v>
      </c>
      <c r="AF420">
        <v>117</v>
      </c>
      <c r="AG420" t="s">
        <v>958</v>
      </c>
    </row>
    <row r="421" spans="1:33" x14ac:dyDescent="0.3">
      <c r="A421">
        <v>1</v>
      </c>
      <c r="C421" t="s">
        <v>1763</v>
      </c>
      <c r="F421">
        <v>7</v>
      </c>
      <c r="G421">
        <v>30</v>
      </c>
      <c r="H421">
        <v>74</v>
      </c>
      <c r="I421">
        <v>71</v>
      </c>
      <c r="J421">
        <v>71</v>
      </c>
      <c r="K421">
        <v>76</v>
      </c>
      <c r="L421">
        <v>28</v>
      </c>
      <c r="AF421">
        <v>357</v>
      </c>
      <c r="AG421" t="s">
        <v>958</v>
      </c>
    </row>
    <row r="422" spans="1:33" x14ac:dyDescent="0.3">
      <c r="A422">
        <v>1</v>
      </c>
      <c r="C422" t="s">
        <v>1762</v>
      </c>
      <c r="J422">
        <v>14</v>
      </c>
      <c r="K422">
        <v>51</v>
      </c>
      <c r="L422">
        <v>65</v>
      </c>
      <c r="M422">
        <v>60</v>
      </c>
      <c r="N422">
        <v>48</v>
      </c>
      <c r="O422">
        <v>24</v>
      </c>
      <c r="P422">
        <v>16</v>
      </c>
      <c r="AF422">
        <v>278</v>
      </c>
      <c r="AG422" t="s">
        <v>958</v>
      </c>
    </row>
    <row r="423" spans="1:33" x14ac:dyDescent="0.3">
      <c r="A423">
        <v>1</v>
      </c>
      <c r="C423" t="s">
        <v>1761</v>
      </c>
      <c r="J423">
        <v>1</v>
      </c>
      <c r="K423">
        <v>1</v>
      </c>
      <c r="M423">
        <v>1</v>
      </c>
      <c r="AF423">
        <v>3</v>
      </c>
      <c r="AG423" t="s">
        <v>958</v>
      </c>
    </row>
    <row r="424" spans="1:33" x14ac:dyDescent="0.3">
      <c r="A424">
        <v>1</v>
      </c>
      <c r="C424" t="s">
        <v>1760</v>
      </c>
      <c r="J424">
        <v>1</v>
      </c>
      <c r="AF424">
        <v>1</v>
      </c>
      <c r="AG424" t="s">
        <v>958</v>
      </c>
    </row>
    <row r="425" spans="1:33" x14ac:dyDescent="0.3">
      <c r="A425">
        <v>1</v>
      </c>
      <c r="C425" t="s">
        <v>1759</v>
      </c>
      <c r="J425">
        <v>1</v>
      </c>
      <c r="K425">
        <v>7</v>
      </c>
      <c r="L425">
        <v>11</v>
      </c>
      <c r="M425">
        <v>11</v>
      </c>
      <c r="N425">
        <v>10</v>
      </c>
      <c r="O425">
        <v>8</v>
      </c>
      <c r="P425">
        <v>6</v>
      </c>
      <c r="Q425">
        <v>5</v>
      </c>
      <c r="R425">
        <v>2</v>
      </c>
      <c r="AF425">
        <v>61</v>
      </c>
      <c r="AG425" t="s">
        <v>958</v>
      </c>
    </row>
    <row r="426" spans="1:33" x14ac:dyDescent="0.3">
      <c r="A426">
        <v>1</v>
      </c>
      <c r="C426" t="s">
        <v>1758</v>
      </c>
      <c r="L426">
        <v>7</v>
      </c>
      <c r="M426">
        <v>13</v>
      </c>
      <c r="N426">
        <v>9</v>
      </c>
      <c r="O426">
        <v>8</v>
      </c>
      <c r="P426">
        <v>5</v>
      </c>
      <c r="Q426">
        <v>4</v>
      </c>
      <c r="R426">
        <v>4</v>
      </c>
      <c r="S426">
        <v>2</v>
      </c>
      <c r="T426">
        <v>2</v>
      </c>
      <c r="AF426">
        <v>54</v>
      </c>
      <c r="AG426" t="s">
        <v>958</v>
      </c>
    </row>
    <row r="427" spans="1:33" x14ac:dyDescent="0.3">
      <c r="A427">
        <v>1</v>
      </c>
      <c r="C427" t="s">
        <v>1757</v>
      </c>
      <c r="J427">
        <v>5</v>
      </c>
      <c r="K427">
        <v>12</v>
      </c>
      <c r="L427">
        <v>15</v>
      </c>
      <c r="M427">
        <v>15</v>
      </c>
      <c r="N427">
        <v>11</v>
      </c>
      <c r="O427">
        <v>11</v>
      </c>
      <c r="P427">
        <v>11</v>
      </c>
      <c r="Q427">
        <v>6</v>
      </c>
      <c r="R427">
        <v>6</v>
      </c>
      <c r="S427">
        <v>2</v>
      </c>
      <c r="T427">
        <v>2</v>
      </c>
      <c r="AF427">
        <v>96</v>
      </c>
      <c r="AG427" t="s">
        <v>958</v>
      </c>
    </row>
    <row r="428" spans="1:33" x14ac:dyDescent="0.3">
      <c r="A428">
        <v>1</v>
      </c>
      <c r="C428" t="s">
        <v>1756</v>
      </c>
      <c r="K428">
        <v>6</v>
      </c>
      <c r="L428">
        <v>9</v>
      </c>
      <c r="M428">
        <v>9</v>
      </c>
      <c r="N428">
        <v>11</v>
      </c>
      <c r="O428">
        <v>10</v>
      </c>
      <c r="P428">
        <v>8</v>
      </c>
      <c r="Q428">
        <v>5</v>
      </c>
      <c r="R428">
        <v>1</v>
      </c>
      <c r="AF428">
        <v>59</v>
      </c>
      <c r="AG428" t="s">
        <v>958</v>
      </c>
    </row>
    <row r="429" spans="1:33" x14ac:dyDescent="0.3">
      <c r="A429">
        <v>1</v>
      </c>
      <c r="C429" t="s">
        <v>1755</v>
      </c>
      <c r="K429">
        <v>2</v>
      </c>
      <c r="L429">
        <v>5</v>
      </c>
      <c r="M429">
        <v>8</v>
      </c>
      <c r="N429">
        <v>7</v>
      </c>
      <c r="O429">
        <v>6</v>
      </c>
      <c r="P429">
        <v>4</v>
      </c>
      <c r="Q429">
        <v>3</v>
      </c>
      <c r="R429">
        <v>1</v>
      </c>
      <c r="AF429">
        <v>36</v>
      </c>
      <c r="AG429" t="s">
        <v>958</v>
      </c>
    </row>
    <row r="430" spans="1:33" x14ac:dyDescent="0.3">
      <c r="A430">
        <v>1</v>
      </c>
      <c r="C430" t="s">
        <v>1754</v>
      </c>
      <c r="K430">
        <v>7</v>
      </c>
      <c r="L430">
        <v>14</v>
      </c>
      <c r="M430">
        <v>9</v>
      </c>
      <c r="N430">
        <v>8</v>
      </c>
      <c r="O430">
        <v>5</v>
      </c>
      <c r="P430">
        <v>5</v>
      </c>
      <c r="Q430">
        <v>4</v>
      </c>
      <c r="R430">
        <v>3</v>
      </c>
      <c r="S430">
        <v>3</v>
      </c>
      <c r="T430">
        <v>3</v>
      </c>
      <c r="AF430">
        <v>61</v>
      </c>
      <c r="AG430" t="s">
        <v>958</v>
      </c>
    </row>
    <row r="431" spans="1:33" x14ac:dyDescent="0.3">
      <c r="A431">
        <v>1</v>
      </c>
      <c r="C431" t="s">
        <v>1753</v>
      </c>
      <c r="K431">
        <v>19</v>
      </c>
      <c r="L431">
        <v>25</v>
      </c>
      <c r="M431">
        <v>37</v>
      </c>
      <c r="N431">
        <v>35</v>
      </c>
      <c r="O431">
        <v>31</v>
      </c>
      <c r="P431">
        <v>28</v>
      </c>
      <c r="Q431">
        <v>24</v>
      </c>
      <c r="R431">
        <v>24</v>
      </c>
      <c r="S431">
        <v>17</v>
      </c>
      <c r="T431">
        <v>17</v>
      </c>
      <c r="AF431">
        <v>257</v>
      </c>
      <c r="AG431" t="s">
        <v>958</v>
      </c>
    </row>
    <row r="432" spans="1:33" x14ac:dyDescent="0.3">
      <c r="A432">
        <v>1</v>
      </c>
      <c r="C432" t="s">
        <v>1752</v>
      </c>
      <c r="J432">
        <v>12</v>
      </c>
      <c r="K432">
        <v>73</v>
      </c>
      <c r="L432">
        <v>66</v>
      </c>
      <c r="M432">
        <v>88</v>
      </c>
      <c r="N432">
        <v>91</v>
      </c>
      <c r="O432">
        <v>75</v>
      </c>
      <c r="P432">
        <v>68</v>
      </c>
      <c r="Q432">
        <v>53</v>
      </c>
      <c r="R432">
        <v>33</v>
      </c>
      <c r="S432">
        <v>20</v>
      </c>
      <c r="T432">
        <v>14</v>
      </c>
      <c r="AF432">
        <v>593</v>
      </c>
      <c r="AG432" t="s">
        <v>958</v>
      </c>
    </row>
    <row r="433" spans="1:33" x14ac:dyDescent="0.3">
      <c r="A433">
        <v>1</v>
      </c>
      <c r="C433" t="s">
        <v>1751</v>
      </c>
      <c r="J433">
        <v>19</v>
      </c>
      <c r="K433">
        <v>24</v>
      </c>
      <c r="L433">
        <v>29</v>
      </c>
      <c r="M433">
        <v>47</v>
      </c>
      <c r="N433">
        <v>48</v>
      </c>
      <c r="O433">
        <v>38</v>
      </c>
      <c r="P433">
        <v>39</v>
      </c>
      <c r="Q433">
        <v>48</v>
      </c>
      <c r="R433">
        <v>42</v>
      </c>
      <c r="S433">
        <v>37</v>
      </c>
      <c r="T433">
        <v>36</v>
      </c>
      <c r="AF433">
        <v>407</v>
      </c>
      <c r="AG433" t="s">
        <v>958</v>
      </c>
    </row>
    <row r="434" spans="1:33" x14ac:dyDescent="0.3">
      <c r="A434">
        <v>1</v>
      </c>
      <c r="C434" t="s">
        <v>1750</v>
      </c>
      <c r="J434">
        <v>7</v>
      </c>
      <c r="K434">
        <v>9</v>
      </c>
      <c r="L434">
        <v>13</v>
      </c>
      <c r="M434">
        <v>23</v>
      </c>
      <c r="N434">
        <v>26</v>
      </c>
      <c r="O434">
        <v>24</v>
      </c>
      <c r="P434">
        <v>20</v>
      </c>
      <c r="Q434">
        <v>14</v>
      </c>
      <c r="R434">
        <v>8</v>
      </c>
      <c r="S434">
        <v>4</v>
      </c>
      <c r="T434">
        <v>5</v>
      </c>
      <c r="AF434">
        <v>153</v>
      </c>
      <c r="AG434" t="s">
        <v>958</v>
      </c>
    </row>
    <row r="435" spans="1:33" x14ac:dyDescent="0.3">
      <c r="A435">
        <v>1</v>
      </c>
      <c r="C435" t="s">
        <v>1749</v>
      </c>
      <c r="J435">
        <v>17</v>
      </c>
      <c r="K435">
        <v>27</v>
      </c>
      <c r="L435">
        <v>52</v>
      </c>
      <c r="M435">
        <v>62</v>
      </c>
      <c r="N435">
        <v>63</v>
      </c>
      <c r="O435">
        <v>55</v>
      </c>
      <c r="P435">
        <v>44</v>
      </c>
      <c r="Q435">
        <v>36</v>
      </c>
      <c r="R435">
        <v>25</v>
      </c>
      <c r="S435">
        <v>19</v>
      </c>
      <c r="T435">
        <v>13</v>
      </c>
      <c r="AF435">
        <v>413</v>
      </c>
      <c r="AG435" t="s">
        <v>958</v>
      </c>
    </row>
    <row r="436" spans="1:33" x14ac:dyDescent="0.3">
      <c r="A436">
        <v>1</v>
      </c>
      <c r="C436" t="s">
        <v>1748</v>
      </c>
      <c r="J436">
        <v>4</v>
      </c>
      <c r="K436">
        <v>11</v>
      </c>
      <c r="L436">
        <v>33</v>
      </c>
      <c r="M436">
        <v>34</v>
      </c>
      <c r="N436">
        <v>28</v>
      </c>
      <c r="O436">
        <v>22</v>
      </c>
      <c r="P436">
        <v>21</v>
      </c>
      <c r="Q436">
        <v>18</v>
      </c>
      <c r="R436">
        <v>13</v>
      </c>
      <c r="S436">
        <v>5</v>
      </c>
      <c r="AF436">
        <v>189</v>
      </c>
      <c r="AG436" t="s">
        <v>958</v>
      </c>
    </row>
    <row r="437" spans="1:33" x14ac:dyDescent="0.3">
      <c r="A437">
        <v>1</v>
      </c>
      <c r="C437" t="s">
        <v>1747</v>
      </c>
      <c r="J437">
        <v>16</v>
      </c>
      <c r="K437">
        <v>73</v>
      </c>
      <c r="L437">
        <v>55</v>
      </c>
      <c r="M437">
        <v>50</v>
      </c>
      <c r="N437">
        <v>36</v>
      </c>
      <c r="O437">
        <v>26</v>
      </c>
      <c r="P437">
        <v>20</v>
      </c>
      <c r="Q437">
        <v>24</v>
      </c>
      <c r="R437">
        <v>20</v>
      </c>
      <c r="S437">
        <v>2</v>
      </c>
      <c r="T437">
        <v>2</v>
      </c>
      <c r="AF437">
        <v>324</v>
      </c>
      <c r="AG437" t="s">
        <v>958</v>
      </c>
    </row>
    <row r="438" spans="1:33" x14ac:dyDescent="0.3">
      <c r="A438">
        <v>1</v>
      </c>
      <c r="C438" t="s">
        <v>1746</v>
      </c>
      <c r="J438">
        <v>8</v>
      </c>
      <c r="K438">
        <v>16</v>
      </c>
      <c r="L438">
        <v>31</v>
      </c>
      <c r="M438">
        <v>29</v>
      </c>
      <c r="N438">
        <v>26</v>
      </c>
      <c r="O438">
        <v>26</v>
      </c>
      <c r="P438">
        <v>21</v>
      </c>
      <c r="Q438">
        <v>15</v>
      </c>
      <c r="R438">
        <v>13</v>
      </c>
      <c r="S438">
        <v>11</v>
      </c>
      <c r="T438">
        <v>6</v>
      </c>
      <c r="AF438">
        <v>202</v>
      </c>
      <c r="AG438" t="s">
        <v>958</v>
      </c>
    </row>
    <row r="439" spans="1:33" x14ac:dyDescent="0.3">
      <c r="A439">
        <v>1</v>
      </c>
      <c r="C439" t="s">
        <v>1745</v>
      </c>
      <c r="J439">
        <v>37</v>
      </c>
      <c r="K439">
        <v>69</v>
      </c>
      <c r="L439">
        <v>78</v>
      </c>
      <c r="M439">
        <v>93</v>
      </c>
      <c r="N439">
        <v>84</v>
      </c>
      <c r="O439">
        <v>72</v>
      </c>
      <c r="P439">
        <v>68</v>
      </c>
      <c r="Q439">
        <v>53</v>
      </c>
      <c r="R439">
        <v>43</v>
      </c>
      <c r="S439">
        <v>28</v>
      </c>
      <c r="T439">
        <v>19</v>
      </c>
      <c r="AF439">
        <v>644</v>
      </c>
      <c r="AG439" t="s">
        <v>958</v>
      </c>
    </row>
    <row r="440" spans="1:33" x14ac:dyDescent="0.3">
      <c r="A440">
        <v>1</v>
      </c>
      <c r="C440" t="s">
        <v>1744</v>
      </c>
      <c r="J440">
        <v>39</v>
      </c>
      <c r="K440">
        <v>108</v>
      </c>
      <c r="L440">
        <v>120</v>
      </c>
      <c r="M440">
        <v>132</v>
      </c>
      <c r="N440">
        <v>112</v>
      </c>
      <c r="O440">
        <v>107</v>
      </c>
      <c r="P440">
        <v>80</v>
      </c>
      <c r="Q440">
        <v>54</v>
      </c>
      <c r="R440">
        <v>44</v>
      </c>
      <c r="S440">
        <v>28</v>
      </c>
      <c r="T440">
        <v>10</v>
      </c>
      <c r="AF440">
        <v>834</v>
      </c>
      <c r="AG440" t="s">
        <v>958</v>
      </c>
    </row>
    <row r="441" spans="1:33" x14ac:dyDescent="0.3">
      <c r="A441">
        <v>1</v>
      </c>
      <c r="C441" t="s">
        <v>1743</v>
      </c>
      <c r="J441">
        <v>15</v>
      </c>
      <c r="K441">
        <v>18</v>
      </c>
      <c r="L441">
        <v>25</v>
      </c>
      <c r="M441">
        <v>31</v>
      </c>
      <c r="N441">
        <v>30</v>
      </c>
      <c r="O441">
        <v>28</v>
      </c>
      <c r="P441">
        <v>19</v>
      </c>
      <c r="Q441">
        <v>21</v>
      </c>
      <c r="R441">
        <v>14</v>
      </c>
      <c r="S441">
        <v>10</v>
      </c>
      <c r="T441">
        <v>5</v>
      </c>
      <c r="AF441">
        <v>216</v>
      </c>
      <c r="AG441" t="s">
        <v>958</v>
      </c>
    </row>
    <row r="442" spans="1:33" x14ac:dyDescent="0.3">
      <c r="A442">
        <v>1</v>
      </c>
      <c r="C442" t="s">
        <v>1742</v>
      </c>
      <c r="L442">
        <v>1</v>
      </c>
      <c r="M442">
        <v>4</v>
      </c>
      <c r="N442">
        <v>6</v>
      </c>
      <c r="O442">
        <v>1</v>
      </c>
      <c r="P442">
        <v>2</v>
      </c>
      <c r="S442">
        <v>4</v>
      </c>
      <c r="T442">
        <v>1</v>
      </c>
      <c r="AF442">
        <v>19</v>
      </c>
      <c r="AG442" t="s">
        <v>958</v>
      </c>
    </row>
    <row r="443" spans="1:33" x14ac:dyDescent="0.3">
      <c r="A443">
        <v>1</v>
      </c>
      <c r="C443" t="s">
        <v>1741</v>
      </c>
      <c r="K443">
        <v>6</v>
      </c>
      <c r="L443">
        <v>15</v>
      </c>
      <c r="M443">
        <v>18</v>
      </c>
      <c r="N443">
        <v>21</v>
      </c>
      <c r="O443">
        <v>17</v>
      </c>
      <c r="P443">
        <v>21</v>
      </c>
      <c r="Q443">
        <v>16</v>
      </c>
      <c r="R443">
        <v>12</v>
      </c>
      <c r="S443">
        <v>12</v>
      </c>
      <c r="T443">
        <v>10</v>
      </c>
      <c r="AF443">
        <v>148</v>
      </c>
      <c r="AG443" t="s">
        <v>958</v>
      </c>
    </row>
    <row r="444" spans="1:33" x14ac:dyDescent="0.3">
      <c r="A444">
        <v>1</v>
      </c>
      <c r="C444" t="s">
        <v>1740</v>
      </c>
      <c r="J444">
        <v>6</v>
      </c>
      <c r="K444">
        <v>22</v>
      </c>
      <c r="L444">
        <v>26</v>
      </c>
      <c r="M444">
        <v>25</v>
      </c>
      <c r="N444">
        <v>27</v>
      </c>
      <c r="O444">
        <v>25</v>
      </c>
      <c r="P444">
        <v>19</v>
      </c>
      <c r="Q444">
        <v>15</v>
      </c>
      <c r="R444">
        <v>12</v>
      </c>
      <c r="S444">
        <v>7</v>
      </c>
      <c r="T444">
        <v>5</v>
      </c>
      <c r="AF444">
        <v>189</v>
      </c>
      <c r="AG444" t="s">
        <v>958</v>
      </c>
    </row>
    <row r="445" spans="1:33" x14ac:dyDescent="0.3">
      <c r="A445">
        <v>1</v>
      </c>
      <c r="C445" t="s">
        <v>1739</v>
      </c>
      <c r="N445">
        <v>4</v>
      </c>
      <c r="O445">
        <v>4</v>
      </c>
      <c r="P445">
        <v>17</v>
      </c>
      <c r="Q445">
        <v>24</v>
      </c>
      <c r="R445">
        <v>25</v>
      </c>
      <c r="S445">
        <v>29</v>
      </c>
      <c r="T445">
        <v>26</v>
      </c>
      <c r="U445">
        <v>22</v>
      </c>
      <c r="V445">
        <v>17</v>
      </c>
      <c r="W445">
        <v>12</v>
      </c>
      <c r="AF445">
        <v>180</v>
      </c>
      <c r="AG445" t="s">
        <v>958</v>
      </c>
    </row>
    <row r="446" spans="1:33" x14ac:dyDescent="0.3">
      <c r="A446">
        <v>1</v>
      </c>
      <c r="C446" t="s">
        <v>1738</v>
      </c>
      <c r="K446">
        <v>25</v>
      </c>
      <c r="L446">
        <v>25</v>
      </c>
      <c r="M446">
        <v>20</v>
      </c>
      <c r="N446">
        <v>19</v>
      </c>
      <c r="O446">
        <v>8</v>
      </c>
      <c r="P446">
        <v>8</v>
      </c>
      <c r="AF446">
        <v>105</v>
      </c>
      <c r="AG446" t="s">
        <v>958</v>
      </c>
    </row>
    <row r="447" spans="1:33" x14ac:dyDescent="0.3">
      <c r="A447">
        <v>1</v>
      </c>
      <c r="C447" t="s">
        <v>1737</v>
      </c>
      <c r="K447">
        <v>24</v>
      </c>
      <c r="L447">
        <v>24</v>
      </c>
      <c r="M447">
        <v>18</v>
      </c>
      <c r="N447">
        <v>13</v>
      </c>
      <c r="O447">
        <v>4</v>
      </c>
      <c r="P447">
        <v>4</v>
      </c>
      <c r="AF447">
        <v>87</v>
      </c>
      <c r="AG447" t="s">
        <v>958</v>
      </c>
    </row>
    <row r="448" spans="1:33" x14ac:dyDescent="0.3">
      <c r="A448">
        <v>1</v>
      </c>
      <c r="C448" t="s">
        <v>1736</v>
      </c>
      <c r="K448">
        <v>25</v>
      </c>
      <c r="L448">
        <v>24</v>
      </c>
      <c r="M448">
        <v>17</v>
      </c>
      <c r="N448">
        <v>12</v>
      </c>
      <c r="O448">
        <v>6</v>
      </c>
      <c r="P448">
        <v>5</v>
      </c>
      <c r="AF448">
        <v>89</v>
      </c>
      <c r="AG448" t="s">
        <v>958</v>
      </c>
    </row>
    <row r="449" spans="1:33" x14ac:dyDescent="0.3">
      <c r="A449">
        <v>1</v>
      </c>
      <c r="C449" t="s">
        <v>1735</v>
      </c>
      <c r="K449">
        <v>25</v>
      </c>
      <c r="L449">
        <v>23</v>
      </c>
      <c r="M449">
        <v>16</v>
      </c>
      <c r="N449">
        <v>12</v>
      </c>
      <c r="O449">
        <v>7</v>
      </c>
      <c r="P449">
        <v>7</v>
      </c>
      <c r="AF449">
        <v>90</v>
      </c>
      <c r="AG449" t="s">
        <v>958</v>
      </c>
    </row>
    <row r="450" spans="1:33" x14ac:dyDescent="0.3">
      <c r="A450">
        <v>1</v>
      </c>
      <c r="C450" t="s">
        <v>1734</v>
      </c>
      <c r="F450">
        <v>1</v>
      </c>
      <c r="AF450">
        <v>1</v>
      </c>
      <c r="AG450" t="s">
        <v>958</v>
      </c>
    </row>
    <row r="451" spans="1:33" x14ac:dyDescent="0.3">
      <c r="A451">
        <v>1</v>
      </c>
      <c r="C451" t="s">
        <v>1733</v>
      </c>
      <c r="F451">
        <v>1</v>
      </c>
      <c r="G451">
        <v>22</v>
      </c>
      <c r="H451">
        <v>25</v>
      </c>
      <c r="I451">
        <v>24</v>
      </c>
      <c r="J451">
        <v>26</v>
      </c>
      <c r="K451">
        <v>34</v>
      </c>
      <c r="L451">
        <v>3</v>
      </c>
      <c r="AF451">
        <v>135</v>
      </c>
      <c r="AG451" t="s">
        <v>958</v>
      </c>
    </row>
    <row r="452" spans="1:33" x14ac:dyDescent="0.3">
      <c r="A452">
        <v>1</v>
      </c>
      <c r="C452" t="s">
        <v>1732</v>
      </c>
      <c r="E452">
        <v>15</v>
      </c>
      <c r="F452">
        <v>90</v>
      </c>
      <c r="G452">
        <v>99</v>
      </c>
      <c r="H452">
        <v>118</v>
      </c>
      <c r="I452">
        <v>110</v>
      </c>
      <c r="J452">
        <v>108</v>
      </c>
      <c r="K452">
        <v>39</v>
      </c>
      <c r="L452">
        <v>31</v>
      </c>
      <c r="AF452">
        <v>610</v>
      </c>
      <c r="AG452" t="s">
        <v>958</v>
      </c>
    </row>
    <row r="453" spans="1:33" x14ac:dyDescent="0.3">
      <c r="A453">
        <v>1</v>
      </c>
      <c r="C453" t="s">
        <v>1731</v>
      </c>
      <c r="G453">
        <v>2</v>
      </c>
      <c r="AF453">
        <v>2</v>
      </c>
      <c r="AG453" t="s">
        <v>958</v>
      </c>
    </row>
    <row r="454" spans="1:33" x14ac:dyDescent="0.3">
      <c r="A454">
        <v>1</v>
      </c>
      <c r="C454" t="s">
        <v>1730</v>
      </c>
      <c r="E454">
        <v>2</v>
      </c>
      <c r="F454">
        <v>3</v>
      </c>
      <c r="G454">
        <v>7</v>
      </c>
      <c r="H454">
        <v>11</v>
      </c>
      <c r="I454">
        <v>10</v>
      </c>
      <c r="J454">
        <v>11</v>
      </c>
      <c r="K454">
        <v>8</v>
      </c>
      <c r="L454">
        <v>1</v>
      </c>
      <c r="AF454">
        <v>53</v>
      </c>
      <c r="AG454" t="s">
        <v>958</v>
      </c>
    </row>
    <row r="455" spans="1:33" x14ac:dyDescent="0.3">
      <c r="A455">
        <v>1</v>
      </c>
      <c r="C455" t="s">
        <v>1729</v>
      </c>
      <c r="E455">
        <v>10</v>
      </c>
      <c r="F455">
        <v>79</v>
      </c>
      <c r="G455">
        <v>101</v>
      </c>
      <c r="H455">
        <v>124</v>
      </c>
      <c r="I455">
        <v>121</v>
      </c>
      <c r="J455">
        <v>114</v>
      </c>
      <c r="K455">
        <v>45</v>
      </c>
      <c r="L455">
        <v>33</v>
      </c>
      <c r="AF455">
        <v>627</v>
      </c>
      <c r="AG455" t="s">
        <v>958</v>
      </c>
    </row>
    <row r="456" spans="1:33" x14ac:dyDescent="0.3">
      <c r="A456">
        <v>1</v>
      </c>
      <c r="C456" t="s">
        <v>1728</v>
      </c>
      <c r="E456">
        <v>4</v>
      </c>
      <c r="F456">
        <v>12</v>
      </c>
      <c r="G456">
        <v>23</v>
      </c>
      <c r="H456">
        <v>38</v>
      </c>
      <c r="I456">
        <v>47</v>
      </c>
      <c r="J456">
        <v>52</v>
      </c>
      <c r="K456">
        <v>38</v>
      </c>
      <c r="L456">
        <v>29</v>
      </c>
      <c r="AF456">
        <v>243</v>
      </c>
      <c r="AG456" t="s">
        <v>958</v>
      </c>
    </row>
    <row r="457" spans="1:33" x14ac:dyDescent="0.3">
      <c r="A457">
        <v>1</v>
      </c>
      <c r="C457" t="s">
        <v>1727</v>
      </c>
      <c r="E457">
        <v>7</v>
      </c>
      <c r="F457">
        <v>6</v>
      </c>
      <c r="G457">
        <v>1</v>
      </c>
      <c r="H457">
        <v>1</v>
      </c>
      <c r="AF457">
        <v>15</v>
      </c>
      <c r="AG457" t="s">
        <v>958</v>
      </c>
    </row>
    <row r="458" spans="1:33" x14ac:dyDescent="0.3">
      <c r="A458">
        <v>1</v>
      </c>
      <c r="C458" t="s">
        <v>1726</v>
      </c>
      <c r="G458">
        <v>1</v>
      </c>
      <c r="H458">
        <v>7</v>
      </c>
      <c r="I458">
        <v>14</v>
      </c>
      <c r="J458">
        <v>22</v>
      </c>
      <c r="K458">
        <v>15</v>
      </c>
      <c r="L458">
        <v>11</v>
      </c>
      <c r="M458">
        <v>14</v>
      </c>
      <c r="AF458">
        <v>84</v>
      </c>
      <c r="AG458" t="s">
        <v>958</v>
      </c>
    </row>
    <row r="459" spans="1:33" x14ac:dyDescent="0.3">
      <c r="A459">
        <v>1</v>
      </c>
      <c r="C459" t="s">
        <v>1725</v>
      </c>
      <c r="F459">
        <v>11</v>
      </c>
      <c r="G459">
        <v>17</v>
      </c>
      <c r="H459">
        <v>21</v>
      </c>
      <c r="I459">
        <v>11</v>
      </c>
      <c r="J459">
        <v>13</v>
      </c>
      <c r="K459">
        <v>7</v>
      </c>
      <c r="L459">
        <v>4</v>
      </c>
      <c r="M459">
        <v>5</v>
      </c>
      <c r="AF459">
        <v>89</v>
      </c>
      <c r="AG459" t="s">
        <v>958</v>
      </c>
    </row>
    <row r="460" spans="1:33" x14ac:dyDescent="0.3">
      <c r="A460">
        <v>1</v>
      </c>
      <c r="C460" t="s">
        <v>1724</v>
      </c>
      <c r="F460">
        <v>15</v>
      </c>
      <c r="G460">
        <v>12</v>
      </c>
      <c r="H460">
        <v>14</v>
      </c>
      <c r="I460">
        <v>13</v>
      </c>
      <c r="J460">
        <v>12</v>
      </c>
      <c r="K460">
        <v>10</v>
      </c>
      <c r="L460">
        <v>11</v>
      </c>
      <c r="M460">
        <v>8</v>
      </c>
      <c r="AF460">
        <v>95</v>
      </c>
      <c r="AG460" t="s">
        <v>958</v>
      </c>
    </row>
    <row r="461" spans="1:33" x14ac:dyDescent="0.3">
      <c r="A461">
        <v>1</v>
      </c>
      <c r="C461" t="s">
        <v>1723</v>
      </c>
      <c r="F461">
        <v>8</v>
      </c>
      <c r="G461">
        <v>12</v>
      </c>
      <c r="H461">
        <v>12</v>
      </c>
      <c r="I461">
        <v>22</v>
      </c>
      <c r="J461">
        <v>24</v>
      </c>
      <c r="K461">
        <v>22</v>
      </c>
      <c r="L461">
        <v>17</v>
      </c>
      <c r="M461">
        <v>11</v>
      </c>
      <c r="AF461">
        <v>128</v>
      </c>
      <c r="AG461" t="s">
        <v>958</v>
      </c>
    </row>
    <row r="462" spans="1:33" x14ac:dyDescent="0.3">
      <c r="A462">
        <v>1</v>
      </c>
      <c r="C462" t="s">
        <v>1722</v>
      </c>
      <c r="F462">
        <v>20</v>
      </c>
      <c r="G462">
        <v>15</v>
      </c>
      <c r="H462">
        <v>22</v>
      </c>
      <c r="I462">
        <v>31</v>
      </c>
      <c r="J462">
        <v>32</v>
      </c>
      <c r="K462">
        <v>28</v>
      </c>
      <c r="L462">
        <v>25</v>
      </c>
      <c r="M462">
        <v>24</v>
      </c>
      <c r="AF462">
        <v>197</v>
      </c>
      <c r="AG462" t="s">
        <v>958</v>
      </c>
    </row>
    <row r="463" spans="1:33" x14ac:dyDescent="0.3">
      <c r="A463">
        <v>1</v>
      </c>
      <c r="C463" t="s">
        <v>1721</v>
      </c>
      <c r="F463">
        <v>19</v>
      </c>
      <c r="G463">
        <v>23</v>
      </c>
      <c r="H463">
        <v>32</v>
      </c>
      <c r="I463">
        <v>26</v>
      </c>
      <c r="J463">
        <v>30</v>
      </c>
      <c r="K463">
        <v>27</v>
      </c>
      <c r="L463">
        <v>19</v>
      </c>
      <c r="M463">
        <v>15</v>
      </c>
      <c r="AF463">
        <v>191</v>
      </c>
      <c r="AG463" t="s">
        <v>958</v>
      </c>
    </row>
    <row r="464" spans="1:33" x14ac:dyDescent="0.3">
      <c r="A464">
        <v>1</v>
      </c>
      <c r="C464" t="s">
        <v>1720</v>
      </c>
      <c r="H464">
        <v>61</v>
      </c>
      <c r="I464">
        <v>83</v>
      </c>
      <c r="J464">
        <v>67</v>
      </c>
      <c r="K464">
        <v>69</v>
      </c>
      <c r="L464">
        <v>51</v>
      </c>
      <c r="M464">
        <v>51</v>
      </c>
      <c r="N464">
        <v>53</v>
      </c>
      <c r="O464">
        <v>50</v>
      </c>
      <c r="P464">
        <v>45</v>
      </c>
      <c r="AF464">
        <v>530</v>
      </c>
      <c r="AG464" t="s">
        <v>958</v>
      </c>
    </row>
    <row r="465" spans="1:33" x14ac:dyDescent="0.3">
      <c r="A465">
        <v>1</v>
      </c>
      <c r="C465" t="s">
        <v>1719</v>
      </c>
      <c r="H465">
        <v>36</v>
      </c>
      <c r="I465">
        <v>102</v>
      </c>
      <c r="J465">
        <v>94</v>
      </c>
      <c r="K465">
        <v>109</v>
      </c>
      <c r="L465">
        <v>114</v>
      </c>
      <c r="M465">
        <v>95</v>
      </c>
      <c r="N465">
        <v>92</v>
      </c>
      <c r="O465">
        <v>63</v>
      </c>
      <c r="P465">
        <v>30</v>
      </c>
      <c r="AF465">
        <v>735</v>
      </c>
      <c r="AG465" t="s">
        <v>958</v>
      </c>
    </row>
    <row r="466" spans="1:33" x14ac:dyDescent="0.3">
      <c r="A466">
        <v>1</v>
      </c>
      <c r="C466" t="s">
        <v>1718</v>
      </c>
      <c r="H466">
        <v>24</v>
      </c>
      <c r="I466">
        <v>62</v>
      </c>
      <c r="J466">
        <v>112</v>
      </c>
      <c r="K466">
        <v>153</v>
      </c>
      <c r="L466">
        <v>145</v>
      </c>
      <c r="M466">
        <v>132</v>
      </c>
      <c r="N466">
        <v>92</v>
      </c>
      <c r="O466">
        <v>110</v>
      </c>
      <c r="P466">
        <v>83</v>
      </c>
      <c r="AF466">
        <v>913</v>
      </c>
      <c r="AG466" t="s">
        <v>958</v>
      </c>
    </row>
    <row r="467" spans="1:33" x14ac:dyDescent="0.3">
      <c r="A467">
        <v>1</v>
      </c>
      <c r="C467" t="s">
        <v>1717</v>
      </c>
      <c r="H467">
        <v>22</v>
      </c>
      <c r="I467">
        <v>25</v>
      </c>
      <c r="J467">
        <v>29</v>
      </c>
      <c r="K467">
        <v>33</v>
      </c>
      <c r="L467">
        <v>24</v>
      </c>
      <c r="M467">
        <v>22</v>
      </c>
      <c r="N467">
        <v>24</v>
      </c>
      <c r="O467">
        <v>31</v>
      </c>
      <c r="P467">
        <v>26</v>
      </c>
      <c r="AF467">
        <v>236</v>
      </c>
      <c r="AG467" t="s">
        <v>958</v>
      </c>
    </row>
    <row r="468" spans="1:33" x14ac:dyDescent="0.3">
      <c r="A468">
        <v>1</v>
      </c>
      <c r="C468" t="s">
        <v>1716</v>
      </c>
      <c r="H468">
        <v>12</v>
      </c>
      <c r="I468">
        <v>15</v>
      </c>
      <c r="J468">
        <v>132</v>
      </c>
      <c r="K468">
        <v>134</v>
      </c>
      <c r="L468">
        <v>139</v>
      </c>
      <c r="M468">
        <v>122</v>
      </c>
      <c r="N468">
        <v>118</v>
      </c>
      <c r="O468">
        <v>118</v>
      </c>
      <c r="P468">
        <v>102</v>
      </c>
      <c r="AF468">
        <v>892</v>
      </c>
      <c r="AG468" t="s">
        <v>958</v>
      </c>
    </row>
    <row r="469" spans="1:33" x14ac:dyDescent="0.3">
      <c r="A469">
        <v>1</v>
      </c>
      <c r="C469" t="s">
        <v>1715</v>
      </c>
      <c r="K469">
        <v>1</v>
      </c>
      <c r="AF469">
        <v>1</v>
      </c>
      <c r="AG469" t="s">
        <v>958</v>
      </c>
    </row>
    <row r="470" spans="1:33" x14ac:dyDescent="0.3">
      <c r="A470">
        <v>1</v>
      </c>
      <c r="C470" t="s">
        <v>1714</v>
      </c>
      <c r="K470">
        <v>5</v>
      </c>
      <c r="L470">
        <v>2</v>
      </c>
      <c r="M470">
        <v>2</v>
      </c>
      <c r="AF470">
        <v>9</v>
      </c>
      <c r="AG470" t="s">
        <v>958</v>
      </c>
    </row>
    <row r="471" spans="1:33" x14ac:dyDescent="0.3">
      <c r="A471">
        <v>1</v>
      </c>
      <c r="C471" t="s">
        <v>1713</v>
      </c>
      <c r="K471">
        <v>11</v>
      </c>
      <c r="L471">
        <v>14</v>
      </c>
      <c r="M471">
        <v>11</v>
      </c>
      <c r="N471">
        <v>9</v>
      </c>
      <c r="O471">
        <v>7</v>
      </c>
      <c r="P471">
        <v>5</v>
      </c>
      <c r="Q471">
        <v>4</v>
      </c>
      <c r="R471">
        <v>3</v>
      </c>
      <c r="S471">
        <v>3</v>
      </c>
      <c r="T471">
        <v>2</v>
      </c>
      <c r="AF471">
        <v>69</v>
      </c>
      <c r="AG471" t="s">
        <v>958</v>
      </c>
    </row>
    <row r="472" spans="1:33" x14ac:dyDescent="0.3">
      <c r="A472">
        <v>1</v>
      </c>
      <c r="C472" t="s">
        <v>1712</v>
      </c>
      <c r="K472">
        <v>8</v>
      </c>
      <c r="L472">
        <v>8</v>
      </c>
      <c r="M472">
        <v>6</v>
      </c>
      <c r="N472">
        <v>6</v>
      </c>
      <c r="O472">
        <v>5</v>
      </c>
      <c r="P472">
        <v>5</v>
      </c>
      <c r="Q472">
        <v>3</v>
      </c>
      <c r="R472">
        <v>2</v>
      </c>
      <c r="S472">
        <v>2</v>
      </c>
      <c r="T472">
        <v>2</v>
      </c>
      <c r="AF472">
        <v>47</v>
      </c>
      <c r="AG472" t="s">
        <v>958</v>
      </c>
    </row>
    <row r="473" spans="1:33" x14ac:dyDescent="0.3">
      <c r="A473">
        <v>1</v>
      </c>
      <c r="C473" t="s">
        <v>1711</v>
      </c>
      <c r="K473">
        <v>10</v>
      </c>
      <c r="L473">
        <v>6</v>
      </c>
      <c r="M473">
        <v>5</v>
      </c>
      <c r="N473">
        <v>3</v>
      </c>
      <c r="O473">
        <v>4</v>
      </c>
      <c r="P473">
        <v>3</v>
      </c>
      <c r="Q473">
        <v>4</v>
      </c>
      <c r="R473">
        <v>2</v>
      </c>
      <c r="S473">
        <v>4</v>
      </c>
      <c r="T473">
        <v>3</v>
      </c>
      <c r="AF473">
        <v>44</v>
      </c>
      <c r="AG473" t="s">
        <v>958</v>
      </c>
    </row>
    <row r="474" spans="1:33" x14ac:dyDescent="0.3">
      <c r="A474">
        <v>1</v>
      </c>
      <c r="C474" t="s">
        <v>1710</v>
      </c>
      <c r="K474">
        <v>7</v>
      </c>
      <c r="L474">
        <v>15</v>
      </c>
      <c r="M474">
        <v>15</v>
      </c>
      <c r="N474">
        <v>13</v>
      </c>
      <c r="O474">
        <v>14</v>
      </c>
      <c r="P474">
        <v>11</v>
      </c>
      <c r="Q474">
        <v>11</v>
      </c>
      <c r="R474">
        <v>7</v>
      </c>
      <c r="S474">
        <v>7</v>
      </c>
      <c r="T474">
        <v>7</v>
      </c>
      <c r="AF474">
        <v>107</v>
      </c>
      <c r="AG474" t="s">
        <v>958</v>
      </c>
    </row>
    <row r="475" spans="1:33" x14ac:dyDescent="0.3">
      <c r="A475">
        <v>1</v>
      </c>
      <c r="C475" t="s">
        <v>1709</v>
      </c>
      <c r="K475">
        <v>9</v>
      </c>
      <c r="L475">
        <v>11</v>
      </c>
      <c r="M475">
        <v>3</v>
      </c>
      <c r="N475">
        <v>1</v>
      </c>
      <c r="O475">
        <v>1</v>
      </c>
      <c r="Q475">
        <v>2</v>
      </c>
      <c r="R475">
        <v>2</v>
      </c>
      <c r="AF475">
        <v>29</v>
      </c>
      <c r="AG475" t="s">
        <v>958</v>
      </c>
    </row>
    <row r="476" spans="1:33" x14ac:dyDescent="0.3">
      <c r="A476">
        <v>1</v>
      </c>
      <c r="C476" t="s">
        <v>1708</v>
      </c>
      <c r="K476">
        <v>49</v>
      </c>
      <c r="L476">
        <v>97</v>
      </c>
      <c r="M476">
        <v>215</v>
      </c>
      <c r="N476">
        <v>211</v>
      </c>
      <c r="O476">
        <v>184</v>
      </c>
      <c r="P476">
        <v>157</v>
      </c>
      <c r="Q476">
        <v>121</v>
      </c>
      <c r="R476">
        <v>83</v>
      </c>
      <c r="S476">
        <v>38</v>
      </c>
      <c r="T476">
        <v>30</v>
      </c>
      <c r="AF476">
        <v>1185</v>
      </c>
      <c r="AG476" t="s">
        <v>958</v>
      </c>
    </row>
    <row r="477" spans="1:33" x14ac:dyDescent="0.3">
      <c r="A477">
        <v>1</v>
      </c>
      <c r="C477" t="s">
        <v>1707</v>
      </c>
      <c r="K477">
        <v>27</v>
      </c>
      <c r="L477">
        <v>50</v>
      </c>
      <c r="M477">
        <v>62</v>
      </c>
      <c r="N477">
        <v>60</v>
      </c>
      <c r="O477">
        <v>59</v>
      </c>
      <c r="P477">
        <v>56</v>
      </c>
      <c r="Q477">
        <v>46</v>
      </c>
      <c r="R477">
        <v>33</v>
      </c>
      <c r="S477">
        <v>19</v>
      </c>
      <c r="T477">
        <v>4</v>
      </c>
      <c r="AF477">
        <v>416</v>
      </c>
      <c r="AG477" t="s">
        <v>958</v>
      </c>
    </row>
    <row r="478" spans="1:33" x14ac:dyDescent="0.3">
      <c r="A478">
        <v>1</v>
      </c>
      <c r="C478" t="s">
        <v>1706</v>
      </c>
      <c r="K478">
        <v>59</v>
      </c>
      <c r="L478">
        <v>55</v>
      </c>
      <c r="M478">
        <v>200</v>
      </c>
      <c r="N478">
        <v>224</v>
      </c>
      <c r="O478">
        <v>209</v>
      </c>
      <c r="P478">
        <v>204</v>
      </c>
      <c r="Q478">
        <v>159</v>
      </c>
      <c r="R478">
        <v>116</v>
      </c>
      <c r="S478">
        <v>77</v>
      </c>
      <c r="T478">
        <v>54</v>
      </c>
      <c r="AF478">
        <v>1357</v>
      </c>
      <c r="AG478" t="s">
        <v>958</v>
      </c>
    </row>
    <row r="479" spans="1:33" x14ac:dyDescent="0.3">
      <c r="A479">
        <v>1</v>
      </c>
      <c r="C479" t="s">
        <v>1705</v>
      </c>
      <c r="L479">
        <v>18</v>
      </c>
      <c r="M479">
        <v>41</v>
      </c>
      <c r="N479">
        <v>61</v>
      </c>
      <c r="O479">
        <v>61</v>
      </c>
      <c r="P479">
        <v>58</v>
      </c>
      <c r="Q479">
        <v>37</v>
      </c>
      <c r="R479">
        <v>28</v>
      </c>
      <c r="S479">
        <v>29</v>
      </c>
      <c r="T479">
        <v>11</v>
      </c>
      <c r="AF479">
        <v>344</v>
      </c>
      <c r="AG479" t="s">
        <v>958</v>
      </c>
    </row>
    <row r="480" spans="1:33" x14ac:dyDescent="0.3">
      <c r="A480">
        <v>1</v>
      </c>
      <c r="C480" t="s">
        <v>1704</v>
      </c>
      <c r="J480">
        <v>9</v>
      </c>
      <c r="K480">
        <v>19</v>
      </c>
      <c r="L480">
        <v>19</v>
      </c>
      <c r="M480">
        <v>22</v>
      </c>
      <c r="N480">
        <v>29</v>
      </c>
      <c r="O480">
        <v>24</v>
      </c>
      <c r="P480">
        <v>22</v>
      </c>
      <c r="Q480">
        <v>26</v>
      </c>
      <c r="R480">
        <v>19</v>
      </c>
      <c r="S480">
        <v>17</v>
      </c>
      <c r="T480">
        <v>11</v>
      </c>
      <c r="AF480">
        <v>217</v>
      </c>
      <c r="AG480" t="s">
        <v>958</v>
      </c>
    </row>
    <row r="481" spans="1:33" x14ac:dyDescent="0.3">
      <c r="A481">
        <v>1</v>
      </c>
      <c r="C481" t="s">
        <v>1703</v>
      </c>
      <c r="J481">
        <v>8</v>
      </c>
      <c r="K481">
        <v>15</v>
      </c>
      <c r="L481">
        <v>31</v>
      </c>
      <c r="M481">
        <v>32</v>
      </c>
      <c r="N481">
        <v>32</v>
      </c>
      <c r="O481">
        <v>28</v>
      </c>
      <c r="P481">
        <v>26</v>
      </c>
      <c r="Q481">
        <v>20</v>
      </c>
      <c r="R481">
        <v>10</v>
      </c>
      <c r="S481">
        <v>7</v>
      </c>
      <c r="T481">
        <v>4</v>
      </c>
      <c r="AF481">
        <v>213</v>
      </c>
      <c r="AG481" t="s">
        <v>958</v>
      </c>
    </row>
    <row r="482" spans="1:33" x14ac:dyDescent="0.3">
      <c r="A482">
        <v>1</v>
      </c>
      <c r="C482" t="s">
        <v>1702</v>
      </c>
      <c r="J482">
        <v>20</v>
      </c>
      <c r="K482">
        <v>19</v>
      </c>
      <c r="L482">
        <v>22</v>
      </c>
      <c r="M482">
        <v>22</v>
      </c>
      <c r="N482">
        <v>41</v>
      </c>
      <c r="O482">
        <v>40</v>
      </c>
      <c r="P482">
        <v>53</v>
      </c>
      <c r="Q482">
        <v>60</v>
      </c>
      <c r="R482">
        <v>70</v>
      </c>
      <c r="S482">
        <v>60</v>
      </c>
      <c r="T482">
        <v>60</v>
      </c>
      <c r="U482">
        <v>67</v>
      </c>
      <c r="V482">
        <v>69</v>
      </c>
      <c r="W482">
        <v>72</v>
      </c>
      <c r="X482">
        <v>34</v>
      </c>
      <c r="AF482">
        <v>709</v>
      </c>
      <c r="AG482" t="s">
        <v>958</v>
      </c>
    </row>
    <row r="483" spans="1:33" x14ac:dyDescent="0.3">
      <c r="A483">
        <v>1</v>
      </c>
      <c r="C483" t="s">
        <v>1701</v>
      </c>
      <c r="J483">
        <v>13</v>
      </c>
      <c r="K483">
        <v>16</v>
      </c>
      <c r="L483">
        <v>28</v>
      </c>
      <c r="M483">
        <v>28</v>
      </c>
      <c r="N483">
        <v>42</v>
      </c>
      <c r="O483">
        <v>38</v>
      </c>
      <c r="P483">
        <v>55</v>
      </c>
      <c r="Q483">
        <v>61</v>
      </c>
      <c r="R483">
        <v>69</v>
      </c>
      <c r="S483">
        <v>61</v>
      </c>
      <c r="T483">
        <v>61</v>
      </c>
      <c r="U483">
        <v>52</v>
      </c>
      <c r="V483">
        <v>52</v>
      </c>
      <c r="W483">
        <v>52</v>
      </c>
      <c r="X483">
        <v>36</v>
      </c>
      <c r="AF483">
        <v>664</v>
      </c>
      <c r="AG483" t="s">
        <v>958</v>
      </c>
    </row>
    <row r="484" spans="1:33" x14ac:dyDescent="0.3">
      <c r="A484">
        <v>1</v>
      </c>
      <c r="C484" t="s">
        <v>1700</v>
      </c>
      <c r="J484">
        <v>5</v>
      </c>
      <c r="K484">
        <v>10</v>
      </c>
      <c r="L484">
        <v>12</v>
      </c>
      <c r="M484">
        <v>12</v>
      </c>
      <c r="N484">
        <v>24</v>
      </c>
      <c r="O484">
        <v>22</v>
      </c>
      <c r="P484">
        <v>33</v>
      </c>
      <c r="Q484">
        <v>40</v>
      </c>
      <c r="R484">
        <v>47</v>
      </c>
      <c r="S484">
        <v>47</v>
      </c>
      <c r="T484">
        <v>49</v>
      </c>
      <c r="U484">
        <v>43</v>
      </c>
      <c r="V484">
        <v>44</v>
      </c>
      <c r="W484">
        <v>44</v>
      </c>
      <c r="X484">
        <v>33</v>
      </c>
      <c r="AF484">
        <v>465</v>
      </c>
      <c r="AG484" t="s">
        <v>958</v>
      </c>
    </row>
    <row r="485" spans="1:33" x14ac:dyDescent="0.3">
      <c r="A485">
        <v>1</v>
      </c>
      <c r="C485" t="s">
        <v>1699</v>
      </c>
      <c r="J485">
        <v>4</v>
      </c>
      <c r="K485">
        <v>9</v>
      </c>
      <c r="L485">
        <v>9</v>
      </c>
      <c r="M485">
        <v>11</v>
      </c>
      <c r="N485">
        <v>20</v>
      </c>
      <c r="O485">
        <v>22</v>
      </c>
      <c r="P485">
        <v>33</v>
      </c>
      <c r="Q485">
        <v>38</v>
      </c>
      <c r="R485">
        <v>44</v>
      </c>
      <c r="S485">
        <v>45</v>
      </c>
      <c r="T485">
        <v>45</v>
      </c>
      <c r="U485">
        <v>37</v>
      </c>
      <c r="V485">
        <v>40</v>
      </c>
      <c r="W485">
        <v>41</v>
      </c>
      <c r="X485">
        <v>29</v>
      </c>
      <c r="AF485">
        <v>427</v>
      </c>
      <c r="AG485" t="s">
        <v>958</v>
      </c>
    </row>
    <row r="486" spans="1:33" x14ac:dyDescent="0.3">
      <c r="A486">
        <v>1</v>
      </c>
      <c r="C486" t="s">
        <v>1698</v>
      </c>
      <c r="N486">
        <v>59</v>
      </c>
      <c r="O486">
        <v>53</v>
      </c>
      <c r="P486">
        <v>59</v>
      </c>
      <c r="Q486">
        <v>64</v>
      </c>
      <c r="R486">
        <v>50</v>
      </c>
      <c r="S486">
        <v>78</v>
      </c>
      <c r="T486">
        <v>67</v>
      </c>
      <c r="U486">
        <v>69</v>
      </c>
      <c r="V486">
        <v>56</v>
      </c>
      <c r="W486">
        <v>50</v>
      </c>
      <c r="X486">
        <v>41</v>
      </c>
      <c r="AF486">
        <v>646</v>
      </c>
      <c r="AG486" t="s">
        <v>958</v>
      </c>
    </row>
    <row r="487" spans="1:33" x14ac:dyDescent="0.3">
      <c r="A487">
        <v>1</v>
      </c>
      <c r="C487" t="s">
        <v>1697</v>
      </c>
      <c r="N487">
        <v>27</v>
      </c>
      <c r="O487">
        <v>22</v>
      </c>
      <c r="P487">
        <v>26</v>
      </c>
      <c r="Q487">
        <v>35</v>
      </c>
      <c r="R487">
        <v>33</v>
      </c>
      <c r="S487">
        <v>39</v>
      </c>
      <c r="T487">
        <v>40</v>
      </c>
      <c r="U487">
        <v>33</v>
      </c>
      <c r="V487">
        <v>28</v>
      </c>
      <c r="W487">
        <v>36</v>
      </c>
      <c r="X487">
        <v>26</v>
      </c>
      <c r="AF487">
        <v>345</v>
      </c>
      <c r="AG487" t="s">
        <v>958</v>
      </c>
    </row>
    <row r="488" spans="1:33" x14ac:dyDescent="0.3">
      <c r="A488">
        <v>1</v>
      </c>
      <c r="C488" t="s">
        <v>1696</v>
      </c>
      <c r="H488">
        <v>4</v>
      </c>
      <c r="I488">
        <v>9</v>
      </c>
      <c r="J488">
        <v>22</v>
      </c>
      <c r="K488">
        <v>29</v>
      </c>
      <c r="L488">
        <v>37</v>
      </c>
      <c r="M488">
        <v>37</v>
      </c>
      <c r="N488">
        <v>31</v>
      </c>
      <c r="O488">
        <v>18</v>
      </c>
      <c r="P488">
        <v>16</v>
      </c>
      <c r="AF488">
        <v>203</v>
      </c>
      <c r="AG488" t="s">
        <v>958</v>
      </c>
    </row>
    <row r="489" spans="1:33" x14ac:dyDescent="0.3">
      <c r="A489">
        <v>1</v>
      </c>
      <c r="C489" t="s">
        <v>1695</v>
      </c>
      <c r="H489">
        <v>4</v>
      </c>
      <c r="I489">
        <v>4</v>
      </c>
      <c r="J489">
        <v>13</v>
      </c>
      <c r="K489">
        <v>19</v>
      </c>
      <c r="L489">
        <v>27</v>
      </c>
      <c r="M489">
        <v>27</v>
      </c>
      <c r="N489">
        <v>21</v>
      </c>
      <c r="O489">
        <v>12</v>
      </c>
      <c r="P489">
        <v>12</v>
      </c>
      <c r="AF489">
        <v>139</v>
      </c>
      <c r="AG489" t="s">
        <v>958</v>
      </c>
    </row>
    <row r="490" spans="1:33" x14ac:dyDescent="0.3">
      <c r="A490">
        <v>1</v>
      </c>
      <c r="C490" t="s">
        <v>1694</v>
      </c>
      <c r="H490">
        <v>7</v>
      </c>
      <c r="I490">
        <v>10</v>
      </c>
      <c r="J490">
        <v>28</v>
      </c>
      <c r="K490">
        <v>33</v>
      </c>
      <c r="L490">
        <v>45</v>
      </c>
      <c r="M490">
        <v>50</v>
      </c>
      <c r="N490">
        <v>39</v>
      </c>
      <c r="O490">
        <v>27</v>
      </c>
      <c r="P490">
        <v>27</v>
      </c>
      <c r="AF490">
        <v>266</v>
      </c>
      <c r="AG490" t="s">
        <v>958</v>
      </c>
    </row>
    <row r="491" spans="1:33" x14ac:dyDescent="0.3">
      <c r="A491">
        <v>1</v>
      </c>
      <c r="C491" t="s">
        <v>1693</v>
      </c>
      <c r="H491">
        <v>7</v>
      </c>
      <c r="I491">
        <v>10</v>
      </c>
      <c r="J491">
        <v>29</v>
      </c>
      <c r="K491">
        <v>33</v>
      </c>
      <c r="L491">
        <v>45</v>
      </c>
      <c r="M491">
        <v>50</v>
      </c>
      <c r="N491">
        <v>39</v>
      </c>
      <c r="O491">
        <v>25</v>
      </c>
      <c r="P491">
        <v>25</v>
      </c>
      <c r="AF491">
        <v>263</v>
      </c>
      <c r="AG491" t="s">
        <v>958</v>
      </c>
    </row>
    <row r="492" spans="1:33" x14ac:dyDescent="0.3">
      <c r="A492">
        <v>1</v>
      </c>
      <c r="C492" t="s">
        <v>1692</v>
      </c>
      <c r="I492">
        <v>14</v>
      </c>
      <c r="J492">
        <v>75</v>
      </c>
      <c r="K492">
        <v>63</v>
      </c>
      <c r="L492">
        <v>71</v>
      </c>
      <c r="M492">
        <v>44</v>
      </c>
      <c r="N492">
        <v>78</v>
      </c>
      <c r="O492">
        <v>81</v>
      </c>
      <c r="P492">
        <v>71</v>
      </c>
      <c r="AF492">
        <v>497</v>
      </c>
      <c r="AG492" t="s">
        <v>958</v>
      </c>
    </row>
    <row r="493" spans="1:33" x14ac:dyDescent="0.3">
      <c r="A493">
        <v>1</v>
      </c>
      <c r="C493" t="s">
        <v>1691</v>
      </c>
      <c r="N493">
        <v>38</v>
      </c>
      <c r="O493">
        <v>48</v>
      </c>
      <c r="P493">
        <v>52</v>
      </c>
      <c r="Q493">
        <v>53</v>
      </c>
      <c r="R493">
        <v>48</v>
      </c>
      <c r="S493">
        <v>45</v>
      </c>
      <c r="T493">
        <v>47</v>
      </c>
      <c r="U493">
        <v>48</v>
      </c>
      <c r="V493">
        <v>38</v>
      </c>
      <c r="AF493">
        <v>417</v>
      </c>
      <c r="AG493" t="s">
        <v>958</v>
      </c>
    </row>
    <row r="494" spans="1:33" x14ac:dyDescent="0.3">
      <c r="A494">
        <v>1</v>
      </c>
      <c r="C494" t="s">
        <v>1690</v>
      </c>
      <c r="N494">
        <v>39</v>
      </c>
      <c r="O494">
        <v>49</v>
      </c>
      <c r="P494">
        <v>55</v>
      </c>
      <c r="Q494">
        <v>54</v>
      </c>
      <c r="R494">
        <v>50</v>
      </c>
      <c r="S494">
        <v>30</v>
      </c>
      <c r="T494">
        <v>24</v>
      </c>
      <c r="U494">
        <v>15</v>
      </c>
      <c r="V494">
        <v>4</v>
      </c>
      <c r="AF494">
        <v>320</v>
      </c>
      <c r="AG494" t="s">
        <v>958</v>
      </c>
    </row>
    <row r="495" spans="1:33" x14ac:dyDescent="0.3">
      <c r="A495">
        <v>1</v>
      </c>
      <c r="C495" t="s">
        <v>1689</v>
      </c>
      <c r="J495">
        <v>5</v>
      </c>
      <c r="K495">
        <v>25</v>
      </c>
      <c r="L495">
        <v>27</v>
      </c>
      <c r="M495">
        <v>38</v>
      </c>
      <c r="N495">
        <v>38</v>
      </c>
      <c r="O495">
        <v>33</v>
      </c>
      <c r="P495">
        <v>33</v>
      </c>
      <c r="Q495">
        <v>18</v>
      </c>
      <c r="T495">
        <v>4</v>
      </c>
      <c r="AF495">
        <v>221</v>
      </c>
      <c r="AG495" t="s">
        <v>958</v>
      </c>
    </row>
    <row r="496" spans="1:33" x14ac:dyDescent="0.3">
      <c r="A496">
        <v>1</v>
      </c>
      <c r="C496" t="s">
        <v>1688</v>
      </c>
      <c r="J496">
        <v>4</v>
      </c>
      <c r="K496">
        <v>10</v>
      </c>
      <c r="L496">
        <v>13</v>
      </c>
      <c r="M496">
        <v>17</v>
      </c>
      <c r="N496">
        <v>14</v>
      </c>
      <c r="O496">
        <v>10</v>
      </c>
      <c r="P496">
        <v>10</v>
      </c>
      <c r="Q496">
        <v>3</v>
      </c>
      <c r="R496">
        <v>3</v>
      </c>
      <c r="S496">
        <v>4</v>
      </c>
      <c r="T496">
        <v>4</v>
      </c>
      <c r="AF496">
        <v>92</v>
      </c>
      <c r="AG496" t="s">
        <v>958</v>
      </c>
    </row>
    <row r="497" spans="1:33" x14ac:dyDescent="0.3">
      <c r="A497">
        <v>1</v>
      </c>
      <c r="C497" t="s">
        <v>1687</v>
      </c>
      <c r="N497">
        <v>53</v>
      </c>
      <c r="O497">
        <v>53</v>
      </c>
      <c r="P497">
        <v>68</v>
      </c>
      <c r="Q497">
        <v>68</v>
      </c>
      <c r="R497">
        <v>58</v>
      </c>
      <c r="S497">
        <v>39</v>
      </c>
      <c r="T497">
        <v>33</v>
      </c>
      <c r="U497">
        <v>24</v>
      </c>
      <c r="AF497">
        <v>396</v>
      </c>
      <c r="AG497" t="s">
        <v>958</v>
      </c>
    </row>
    <row r="498" spans="1:33" x14ac:dyDescent="0.3">
      <c r="A498">
        <v>1</v>
      </c>
      <c r="C498" t="s">
        <v>1686</v>
      </c>
      <c r="N498">
        <v>57</v>
      </c>
      <c r="O498">
        <v>57</v>
      </c>
      <c r="P498">
        <v>69</v>
      </c>
      <c r="Q498">
        <v>70</v>
      </c>
      <c r="R498">
        <v>60</v>
      </c>
      <c r="S498">
        <v>40</v>
      </c>
      <c r="T498">
        <v>34</v>
      </c>
      <c r="U498">
        <v>25</v>
      </c>
      <c r="AF498">
        <v>412</v>
      </c>
      <c r="AG498" t="s">
        <v>958</v>
      </c>
    </row>
    <row r="499" spans="1:33" x14ac:dyDescent="0.3">
      <c r="A499">
        <v>1</v>
      </c>
      <c r="C499" t="s">
        <v>1685</v>
      </c>
      <c r="N499">
        <v>8</v>
      </c>
      <c r="O499">
        <v>7</v>
      </c>
      <c r="P499">
        <v>9</v>
      </c>
      <c r="Q499">
        <v>18</v>
      </c>
      <c r="R499">
        <v>18</v>
      </c>
      <c r="S499">
        <v>16</v>
      </c>
      <c r="T499">
        <v>7</v>
      </c>
      <c r="U499">
        <v>7</v>
      </c>
      <c r="V499">
        <v>7</v>
      </c>
      <c r="AF499">
        <v>97</v>
      </c>
      <c r="AG499" t="s">
        <v>958</v>
      </c>
    </row>
    <row r="500" spans="1:33" x14ac:dyDescent="0.3">
      <c r="A500">
        <v>1</v>
      </c>
      <c r="C500" t="s">
        <v>1684</v>
      </c>
      <c r="H500">
        <v>21</v>
      </c>
      <c r="I500">
        <v>34</v>
      </c>
      <c r="J500">
        <v>44</v>
      </c>
      <c r="K500">
        <v>42</v>
      </c>
      <c r="L500">
        <v>39</v>
      </c>
      <c r="M500">
        <v>28</v>
      </c>
      <c r="N500">
        <v>19</v>
      </c>
      <c r="O500">
        <v>17</v>
      </c>
      <c r="P500">
        <v>14</v>
      </c>
      <c r="AF500">
        <v>258</v>
      </c>
      <c r="AG500" t="s">
        <v>958</v>
      </c>
    </row>
    <row r="501" spans="1:33" x14ac:dyDescent="0.3">
      <c r="A501">
        <v>1</v>
      </c>
      <c r="C501" t="s">
        <v>1683</v>
      </c>
      <c r="H501">
        <v>7</v>
      </c>
      <c r="I501">
        <v>15</v>
      </c>
      <c r="J501">
        <v>30</v>
      </c>
      <c r="K501">
        <v>35</v>
      </c>
      <c r="L501">
        <v>32</v>
      </c>
      <c r="M501">
        <v>30</v>
      </c>
      <c r="N501">
        <v>9</v>
      </c>
      <c r="O501">
        <v>10</v>
      </c>
      <c r="P501">
        <v>10</v>
      </c>
      <c r="AF501">
        <v>178</v>
      </c>
      <c r="AG501" t="s">
        <v>958</v>
      </c>
    </row>
    <row r="502" spans="1:33" x14ac:dyDescent="0.3">
      <c r="A502">
        <v>1</v>
      </c>
      <c r="C502" t="s">
        <v>1682</v>
      </c>
      <c r="O502">
        <v>5</v>
      </c>
      <c r="P502">
        <v>4</v>
      </c>
      <c r="Q502">
        <v>7</v>
      </c>
      <c r="R502">
        <v>9</v>
      </c>
      <c r="S502">
        <v>15</v>
      </c>
      <c r="T502">
        <v>13</v>
      </c>
      <c r="U502">
        <v>12</v>
      </c>
      <c r="V502">
        <v>10</v>
      </c>
      <c r="AF502">
        <v>75</v>
      </c>
      <c r="AG502" t="s">
        <v>958</v>
      </c>
    </row>
    <row r="503" spans="1:33" x14ac:dyDescent="0.3">
      <c r="A503">
        <v>1</v>
      </c>
      <c r="C503" t="s">
        <v>1681</v>
      </c>
      <c r="N503">
        <v>5</v>
      </c>
      <c r="O503">
        <v>10</v>
      </c>
      <c r="P503">
        <v>16</v>
      </c>
      <c r="Q503">
        <v>15</v>
      </c>
      <c r="R503">
        <v>17</v>
      </c>
      <c r="S503">
        <v>20</v>
      </c>
      <c r="T503">
        <v>11</v>
      </c>
      <c r="U503">
        <v>18</v>
      </c>
      <c r="V503">
        <v>6</v>
      </c>
      <c r="AF503">
        <v>118</v>
      </c>
      <c r="AG503" t="s">
        <v>958</v>
      </c>
    </row>
    <row r="504" spans="1:33" x14ac:dyDescent="0.3">
      <c r="A504">
        <v>1</v>
      </c>
      <c r="C504" t="s">
        <v>1680</v>
      </c>
      <c r="N504">
        <v>22</v>
      </c>
      <c r="O504">
        <v>31</v>
      </c>
      <c r="P504">
        <v>43</v>
      </c>
      <c r="Q504">
        <v>44</v>
      </c>
      <c r="R504">
        <v>42</v>
      </c>
      <c r="S504">
        <v>40</v>
      </c>
      <c r="T504">
        <v>47</v>
      </c>
      <c r="U504">
        <v>32</v>
      </c>
      <c r="V504">
        <v>28</v>
      </c>
      <c r="AF504">
        <v>329</v>
      </c>
      <c r="AG504" t="s">
        <v>958</v>
      </c>
    </row>
    <row r="505" spans="1:33" x14ac:dyDescent="0.3">
      <c r="A505">
        <v>1</v>
      </c>
      <c r="C505" t="s">
        <v>1679</v>
      </c>
      <c r="I505">
        <v>8</v>
      </c>
      <c r="J505">
        <v>19</v>
      </c>
      <c r="K505">
        <v>45</v>
      </c>
      <c r="L505">
        <v>44</v>
      </c>
      <c r="M505">
        <v>44</v>
      </c>
      <c r="N505">
        <v>11</v>
      </c>
      <c r="O505">
        <v>6</v>
      </c>
      <c r="AF505">
        <v>177</v>
      </c>
      <c r="AG505" t="s">
        <v>958</v>
      </c>
    </row>
    <row r="506" spans="1:33" x14ac:dyDescent="0.3">
      <c r="A506">
        <v>1</v>
      </c>
      <c r="C506" t="s">
        <v>1678</v>
      </c>
      <c r="J506">
        <v>1</v>
      </c>
      <c r="AF506">
        <v>1</v>
      </c>
      <c r="AG506" t="s">
        <v>958</v>
      </c>
    </row>
    <row r="507" spans="1:33" x14ac:dyDescent="0.3">
      <c r="A507">
        <v>1</v>
      </c>
      <c r="C507" t="s">
        <v>1677</v>
      </c>
      <c r="O507">
        <v>1</v>
      </c>
      <c r="AF507">
        <v>1</v>
      </c>
      <c r="AG507" t="s">
        <v>958</v>
      </c>
    </row>
    <row r="508" spans="1:33" x14ac:dyDescent="0.3">
      <c r="A508">
        <v>1</v>
      </c>
      <c r="C508" t="s">
        <v>1676</v>
      </c>
      <c r="G508">
        <v>3</v>
      </c>
      <c r="H508">
        <v>1</v>
      </c>
      <c r="AF508">
        <v>4</v>
      </c>
      <c r="AG508" t="s">
        <v>958</v>
      </c>
    </row>
    <row r="509" spans="1:33" x14ac:dyDescent="0.3">
      <c r="A509">
        <v>1</v>
      </c>
      <c r="C509" t="s">
        <v>1675</v>
      </c>
      <c r="H509">
        <v>2</v>
      </c>
      <c r="I509">
        <v>5</v>
      </c>
      <c r="J509">
        <v>9</v>
      </c>
      <c r="K509">
        <v>14</v>
      </c>
      <c r="L509">
        <v>14</v>
      </c>
      <c r="M509">
        <v>14</v>
      </c>
      <c r="N509">
        <v>9</v>
      </c>
      <c r="O509">
        <v>7</v>
      </c>
      <c r="P509">
        <v>3</v>
      </c>
      <c r="AF509">
        <v>77</v>
      </c>
      <c r="AG509" t="s">
        <v>958</v>
      </c>
    </row>
    <row r="510" spans="1:33" x14ac:dyDescent="0.3">
      <c r="A510">
        <v>1</v>
      </c>
      <c r="C510" t="s">
        <v>1674</v>
      </c>
      <c r="H510">
        <v>28</v>
      </c>
      <c r="I510">
        <v>28</v>
      </c>
      <c r="J510">
        <v>50</v>
      </c>
      <c r="K510">
        <v>65</v>
      </c>
      <c r="L510">
        <v>66</v>
      </c>
      <c r="M510">
        <v>66</v>
      </c>
      <c r="N510">
        <v>46</v>
      </c>
      <c r="O510">
        <v>41</v>
      </c>
      <c r="P510">
        <v>41</v>
      </c>
      <c r="AF510">
        <v>431</v>
      </c>
      <c r="AG510" t="s">
        <v>958</v>
      </c>
    </row>
    <row r="511" spans="1:33" x14ac:dyDescent="0.3">
      <c r="A511">
        <v>1</v>
      </c>
      <c r="C511" t="s">
        <v>1673</v>
      </c>
      <c r="K511">
        <v>6</v>
      </c>
      <c r="L511">
        <v>5</v>
      </c>
      <c r="M511">
        <v>7</v>
      </c>
      <c r="N511">
        <v>8</v>
      </c>
      <c r="O511">
        <v>9</v>
      </c>
      <c r="P511">
        <v>10</v>
      </c>
      <c r="Q511">
        <v>8</v>
      </c>
      <c r="R511">
        <v>9</v>
      </c>
      <c r="S511">
        <v>5</v>
      </c>
      <c r="T511">
        <v>5</v>
      </c>
      <c r="AF511">
        <v>72</v>
      </c>
      <c r="AG511" t="s">
        <v>958</v>
      </c>
    </row>
    <row r="512" spans="1:33" x14ac:dyDescent="0.3">
      <c r="A512">
        <v>1</v>
      </c>
      <c r="C512" t="s">
        <v>1672</v>
      </c>
      <c r="K512">
        <v>2</v>
      </c>
      <c r="L512">
        <v>3</v>
      </c>
      <c r="M512">
        <v>3</v>
      </c>
      <c r="N512">
        <v>6</v>
      </c>
      <c r="O512">
        <v>5</v>
      </c>
      <c r="P512">
        <v>6</v>
      </c>
      <c r="Q512">
        <v>3</v>
      </c>
      <c r="R512">
        <v>2</v>
      </c>
      <c r="S512">
        <v>1</v>
      </c>
      <c r="T512">
        <v>2</v>
      </c>
      <c r="AF512">
        <v>33</v>
      </c>
      <c r="AG512" t="s">
        <v>958</v>
      </c>
    </row>
    <row r="513" spans="1:33" x14ac:dyDescent="0.3">
      <c r="A513">
        <v>1</v>
      </c>
      <c r="C513" t="s">
        <v>1671</v>
      </c>
      <c r="L513">
        <v>5</v>
      </c>
      <c r="M513">
        <v>10</v>
      </c>
      <c r="N513">
        <v>9</v>
      </c>
      <c r="O513">
        <v>7</v>
      </c>
      <c r="P513">
        <v>4</v>
      </c>
      <c r="Q513">
        <v>6</v>
      </c>
      <c r="R513">
        <v>6</v>
      </c>
      <c r="S513">
        <v>3</v>
      </c>
      <c r="T513">
        <v>3</v>
      </c>
      <c r="AF513">
        <v>53</v>
      </c>
      <c r="AG513" t="s">
        <v>958</v>
      </c>
    </row>
    <row r="514" spans="1:33" x14ac:dyDescent="0.3">
      <c r="A514">
        <v>1</v>
      </c>
      <c r="C514" t="s">
        <v>1670</v>
      </c>
      <c r="J514">
        <v>9</v>
      </c>
      <c r="K514">
        <v>9</v>
      </c>
      <c r="L514">
        <v>6</v>
      </c>
      <c r="M514">
        <v>6</v>
      </c>
      <c r="N514">
        <v>3</v>
      </c>
      <c r="O514">
        <v>6</v>
      </c>
      <c r="P514">
        <v>6</v>
      </c>
      <c r="AF514">
        <v>45</v>
      </c>
      <c r="AG514" t="s">
        <v>958</v>
      </c>
    </row>
    <row r="515" spans="1:33" x14ac:dyDescent="0.3">
      <c r="A515">
        <v>1</v>
      </c>
      <c r="C515" t="s">
        <v>1669</v>
      </c>
      <c r="H515">
        <v>8</v>
      </c>
      <c r="I515">
        <v>19</v>
      </c>
      <c r="J515">
        <v>28</v>
      </c>
      <c r="K515">
        <v>28</v>
      </c>
      <c r="L515">
        <v>39</v>
      </c>
      <c r="M515">
        <v>38</v>
      </c>
      <c r="N515">
        <v>35</v>
      </c>
      <c r="O515">
        <v>20</v>
      </c>
      <c r="P515">
        <v>23</v>
      </c>
      <c r="AF515">
        <v>238</v>
      </c>
      <c r="AG515" t="s">
        <v>958</v>
      </c>
    </row>
    <row r="516" spans="1:33" x14ac:dyDescent="0.3">
      <c r="A516">
        <v>1</v>
      </c>
      <c r="C516" t="s">
        <v>1668</v>
      </c>
      <c r="N516">
        <v>16</v>
      </c>
      <c r="O516">
        <v>20</v>
      </c>
      <c r="P516">
        <v>17</v>
      </c>
      <c r="Q516">
        <v>23</v>
      </c>
      <c r="R516">
        <v>23</v>
      </c>
      <c r="S516">
        <v>24</v>
      </c>
      <c r="T516">
        <v>22</v>
      </c>
      <c r="U516">
        <v>21</v>
      </c>
      <c r="V516">
        <v>14</v>
      </c>
      <c r="AF516">
        <v>180</v>
      </c>
      <c r="AG516" t="s">
        <v>958</v>
      </c>
    </row>
    <row r="517" spans="1:33" x14ac:dyDescent="0.3">
      <c r="A517">
        <v>1</v>
      </c>
      <c r="C517" t="s">
        <v>1667</v>
      </c>
      <c r="N517">
        <v>14</v>
      </c>
      <c r="O517">
        <v>13</v>
      </c>
      <c r="P517">
        <v>16</v>
      </c>
      <c r="Q517">
        <v>22</v>
      </c>
      <c r="R517">
        <v>17</v>
      </c>
      <c r="S517">
        <v>17</v>
      </c>
      <c r="T517">
        <v>20</v>
      </c>
      <c r="U517">
        <v>19</v>
      </c>
      <c r="V517">
        <v>19</v>
      </c>
      <c r="AF517">
        <v>157</v>
      </c>
      <c r="AG517" t="s">
        <v>958</v>
      </c>
    </row>
    <row r="518" spans="1:33" x14ac:dyDescent="0.3">
      <c r="A518">
        <v>1</v>
      </c>
      <c r="C518" t="s">
        <v>1666</v>
      </c>
      <c r="K518">
        <v>49</v>
      </c>
      <c r="L518">
        <v>67</v>
      </c>
      <c r="M518">
        <v>74</v>
      </c>
      <c r="N518">
        <v>60</v>
      </c>
      <c r="O518">
        <v>54</v>
      </c>
      <c r="P518">
        <v>59</v>
      </c>
      <c r="Q518">
        <v>54</v>
      </c>
      <c r="R518">
        <v>36</v>
      </c>
      <c r="S518">
        <v>26</v>
      </c>
      <c r="T518">
        <v>23</v>
      </c>
      <c r="AF518">
        <v>502</v>
      </c>
      <c r="AG518" t="s">
        <v>958</v>
      </c>
    </row>
    <row r="519" spans="1:33" x14ac:dyDescent="0.3">
      <c r="A519">
        <v>1</v>
      </c>
      <c r="C519" t="s">
        <v>1665</v>
      </c>
      <c r="K519">
        <v>32</v>
      </c>
      <c r="L519">
        <v>43</v>
      </c>
      <c r="M519">
        <v>69</v>
      </c>
      <c r="N519">
        <v>61</v>
      </c>
      <c r="O519">
        <v>57</v>
      </c>
      <c r="P519">
        <v>49</v>
      </c>
      <c r="Q519">
        <v>44</v>
      </c>
      <c r="R519">
        <v>37</v>
      </c>
      <c r="S519">
        <v>22</v>
      </c>
      <c r="T519">
        <v>18</v>
      </c>
      <c r="AF519">
        <v>432</v>
      </c>
      <c r="AG519" t="s">
        <v>958</v>
      </c>
    </row>
    <row r="520" spans="1:33" x14ac:dyDescent="0.3">
      <c r="A520">
        <v>1</v>
      </c>
      <c r="C520" t="s">
        <v>1664</v>
      </c>
      <c r="K520">
        <v>28</v>
      </c>
      <c r="L520">
        <v>36</v>
      </c>
      <c r="M520">
        <v>36</v>
      </c>
      <c r="N520">
        <v>64</v>
      </c>
      <c r="O520">
        <v>68</v>
      </c>
      <c r="P520">
        <v>60</v>
      </c>
      <c r="Q520">
        <v>64</v>
      </c>
      <c r="R520">
        <v>40</v>
      </c>
      <c r="S520">
        <v>29</v>
      </c>
      <c r="T520">
        <v>18</v>
      </c>
      <c r="AF520">
        <v>443</v>
      </c>
      <c r="AG520" t="s">
        <v>958</v>
      </c>
    </row>
    <row r="521" spans="1:33" x14ac:dyDescent="0.3">
      <c r="A521">
        <v>1</v>
      </c>
      <c r="C521" t="s">
        <v>992</v>
      </c>
      <c r="D521">
        <v>1</v>
      </c>
      <c r="E521">
        <v>1</v>
      </c>
      <c r="AF521">
        <v>2</v>
      </c>
      <c r="AG521" t="s">
        <v>993</v>
      </c>
    </row>
    <row r="522" spans="1:33" x14ac:dyDescent="0.3">
      <c r="A522">
        <v>1</v>
      </c>
      <c r="C522" t="s">
        <v>994</v>
      </c>
      <c r="D522">
        <v>1</v>
      </c>
      <c r="AF522">
        <v>1</v>
      </c>
      <c r="AG522" t="s">
        <v>993</v>
      </c>
    </row>
    <row r="523" spans="1:33" x14ac:dyDescent="0.3">
      <c r="A523">
        <v>1</v>
      </c>
      <c r="C523" t="s">
        <v>995</v>
      </c>
      <c r="I523">
        <v>1</v>
      </c>
      <c r="AF523">
        <v>1</v>
      </c>
      <c r="AG523" t="s">
        <v>993</v>
      </c>
    </row>
    <row r="524" spans="1:33" x14ac:dyDescent="0.3">
      <c r="A524">
        <v>1</v>
      </c>
      <c r="C524" t="s">
        <v>996</v>
      </c>
      <c r="D524">
        <v>1</v>
      </c>
      <c r="E524">
        <v>3</v>
      </c>
      <c r="AF524">
        <v>4</v>
      </c>
      <c r="AG524" t="s">
        <v>993</v>
      </c>
    </row>
    <row r="525" spans="1:33" x14ac:dyDescent="0.3">
      <c r="A525">
        <v>1</v>
      </c>
      <c r="C525" t="s">
        <v>997</v>
      </c>
      <c r="G525">
        <v>1</v>
      </c>
      <c r="AF525">
        <v>1</v>
      </c>
      <c r="AG525" t="s">
        <v>993</v>
      </c>
    </row>
    <row r="526" spans="1:33" x14ac:dyDescent="0.3">
      <c r="A526">
        <v>1</v>
      </c>
      <c r="C526" t="s">
        <v>1663</v>
      </c>
      <c r="D526">
        <v>1</v>
      </c>
      <c r="J526">
        <v>1</v>
      </c>
      <c r="AF526">
        <v>2</v>
      </c>
      <c r="AG526" t="s">
        <v>993</v>
      </c>
    </row>
    <row r="527" spans="1:33" x14ac:dyDescent="0.3">
      <c r="A527">
        <v>1</v>
      </c>
      <c r="C527" t="s">
        <v>998</v>
      </c>
      <c r="K527">
        <v>1</v>
      </c>
      <c r="AF527">
        <v>1</v>
      </c>
      <c r="AG527" t="s">
        <v>993</v>
      </c>
    </row>
    <row r="528" spans="1:33" x14ac:dyDescent="0.3">
      <c r="A528">
        <v>1</v>
      </c>
      <c r="C528" t="s">
        <v>999</v>
      </c>
      <c r="L528">
        <v>3</v>
      </c>
      <c r="AF528">
        <v>3</v>
      </c>
      <c r="AG528" t="s">
        <v>993</v>
      </c>
    </row>
    <row r="529" spans="1:33" x14ac:dyDescent="0.3">
      <c r="A529">
        <v>1</v>
      </c>
      <c r="C529" t="s">
        <v>1000</v>
      </c>
      <c r="O529">
        <v>1</v>
      </c>
      <c r="P529">
        <v>1</v>
      </c>
      <c r="AF529">
        <v>2</v>
      </c>
      <c r="AG529" t="s">
        <v>993</v>
      </c>
    </row>
    <row r="530" spans="1:33" x14ac:dyDescent="0.3">
      <c r="A530">
        <v>1</v>
      </c>
      <c r="C530" t="s">
        <v>1001</v>
      </c>
      <c r="N530">
        <v>1</v>
      </c>
      <c r="AF530">
        <v>1</v>
      </c>
      <c r="AG530" t="s">
        <v>993</v>
      </c>
    </row>
    <row r="531" spans="1:33" x14ac:dyDescent="0.3">
      <c r="A531">
        <v>1</v>
      </c>
      <c r="C531" t="s">
        <v>1002</v>
      </c>
      <c r="P531">
        <v>1</v>
      </c>
      <c r="AF531">
        <v>1</v>
      </c>
      <c r="AG531" t="s">
        <v>993</v>
      </c>
    </row>
    <row r="532" spans="1:33" x14ac:dyDescent="0.3">
      <c r="A532">
        <v>1</v>
      </c>
      <c r="C532" t="s">
        <v>1003</v>
      </c>
      <c r="N532">
        <v>1</v>
      </c>
      <c r="P532">
        <v>1</v>
      </c>
      <c r="AF532">
        <v>2</v>
      </c>
      <c r="AG532" t="s">
        <v>993</v>
      </c>
    </row>
    <row r="533" spans="1:33" x14ac:dyDescent="0.3">
      <c r="A533">
        <v>1</v>
      </c>
      <c r="C533" t="s">
        <v>1004</v>
      </c>
      <c r="K533">
        <v>1</v>
      </c>
      <c r="AF533">
        <v>1</v>
      </c>
      <c r="AG533" t="s">
        <v>993</v>
      </c>
    </row>
    <row r="534" spans="1:33" x14ac:dyDescent="0.3">
      <c r="A534">
        <v>1</v>
      </c>
      <c r="C534" t="s">
        <v>1662</v>
      </c>
      <c r="F534">
        <v>1</v>
      </c>
      <c r="AF534">
        <v>1</v>
      </c>
      <c r="AG534" t="s">
        <v>993</v>
      </c>
    </row>
    <row r="535" spans="1:33" x14ac:dyDescent="0.3">
      <c r="A535">
        <v>1</v>
      </c>
      <c r="C535" t="s">
        <v>1005</v>
      </c>
      <c r="H535">
        <v>2</v>
      </c>
      <c r="AF535">
        <v>2</v>
      </c>
      <c r="AG535" t="s">
        <v>993</v>
      </c>
    </row>
    <row r="536" spans="1:33" x14ac:dyDescent="0.3">
      <c r="A536">
        <v>1</v>
      </c>
      <c r="C536" t="s">
        <v>1006</v>
      </c>
      <c r="M536">
        <v>1</v>
      </c>
      <c r="AF536">
        <v>1</v>
      </c>
      <c r="AG536" t="s">
        <v>993</v>
      </c>
    </row>
    <row r="537" spans="1:33" x14ac:dyDescent="0.3">
      <c r="A537">
        <v>1</v>
      </c>
      <c r="C537" t="s">
        <v>1007</v>
      </c>
      <c r="N537">
        <v>1</v>
      </c>
      <c r="AF537">
        <v>1</v>
      </c>
      <c r="AG537" t="s">
        <v>993</v>
      </c>
    </row>
    <row r="538" spans="1:33" x14ac:dyDescent="0.3">
      <c r="A538">
        <v>1</v>
      </c>
      <c r="C538" t="s">
        <v>1008</v>
      </c>
      <c r="L538">
        <v>1</v>
      </c>
      <c r="P538">
        <v>1</v>
      </c>
      <c r="AF538">
        <v>2</v>
      </c>
      <c r="AG538" t="s">
        <v>1009</v>
      </c>
    </row>
    <row r="539" spans="1:33" x14ac:dyDescent="0.3">
      <c r="A539">
        <v>1</v>
      </c>
      <c r="C539" t="s">
        <v>1661</v>
      </c>
      <c r="J539">
        <v>60</v>
      </c>
      <c r="AF539">
        <v>60</v>
      </c>
      <c r="AG539" t="s">
        <v>1009</v>
      </c>
    </row>
    <row r="540" spans="1:33" x14ac:dyDescent="0.3">
      <c r="A540">
        <v>1</v>
      </c>
      <c r="C540" t="s">
        <v>1010</v>
      </c>
      <c r="K540">
        <v>1</v>
      </c>
      <c r="AF540">
        <v>1</v>
      </c>
      <c r="AG540" t="s">
        <v>1009</v>
      </c>
    </row>
    <row r="541" spans="1:33" x14ac:dyDescent="0.3">
      <c r="A541">
        <v>1</v>
      </c>
      <c r="C541" t="s">
        <v>1011</v>
      </c>
      <c r="J541">
        <v>1</v>
      </c>
      <c r="AF541">
        <v>1</v>
      </c>
      <c r="AG541" t="s">
        <v>1009</v>
      </c>
    </row>
    <row r="542" spans="1:33" x14ac:dyDescent="0.3">
      <c r="A542">
        <v>1</v>
      </c>
      <c r="C542" t="s">
        <v>1012</v>
      </c>
      <c r="H542">
        <v>1</v>
      </c>
      <c r="AF542">
        <v>1</v>
      </c>
      <c r="AG542" t="s">
        <v>1009</v>
      </c>
    </row>
    <row r="543" spans="1:33" x14ac:dyDescent="0.3">
      <c r="A543">
        <v>1</v>
      </c>
      <c r="C543" t="s">
        <v>1013</v>
      </c>
      <c r="D543">
        <v>2</v>
      </c>
      <c r="AF543">
        <v>2</v>
      </c>
      <c r="AG543" t="s">
        <v>1009</v>
      </c>
    </row>
    <row r="544" spans="1:33" x14ac:dyDescent="0.3">
      <c r="A544">
        <v>1</v>
      </c>
      <c r="C544" t="s">
        <v>1014</v>
      </c>
      <c r="I544">
        <v>1</v>
      </c>
      <c r="AF544">
        <v>1</v>
      </c>
      <c r="AG544" t="s">
        <v>1009</v>
      </c>
    </row>
    <row r="545" spans="1:33" x14ac:dyDescent="0.3">
      <c r="A545">
        <v>1</v>
      </c>
      <c r="C545" t="s">
        <v>1015</v>
      </c>
      <c r="G545">
        <v>1</v>
      </c>
      <c r="AF545">
        <v>1</v>
      </c>
      <c r="AG545" t="s">
        <v>1009</v>
      </c>
    </row>
    <row r="546" spans="1:33" x14ac:dyDescent="0.3">
      <c r="A546">
        <v>1</v>
      </c>
      <c r="C546" t="s">
        <v>1016</v>
      </c>
      <c r="F546">
        <v>1</v>
      </c>
      <c r="AF546">
        <v>1</v>
      </c>
      <c r="AG546" t="s">
        <v>1009</v>
      </c>
    </row>
    <row r="547" spans="1:33" x14ac:dyDescent="0.3">
      <c r="A547">
        <v>1</v>
      </c>
      <c r="C547" t="s">
        <v>1017</v>
      </c>
      <c r="Q547">
        <v>1</v>
      </c>
      <c r="AF547">
        <v>1</v>
      </c>
      <c r="AG547" t="s">
        <v>1009</v>
      </c>
    </row>
    <row r="548" spans="1:33" x14ac:dyDescent="0.3">
      <c r="A548">
        <v>1</v>
      </c>
      <c r="C548" t="s">
        <v>1018</v>
      </c>
      <c r="R548">
        <v>5</v>
      </c>
      <c r="AF548">
        <v>5</v>
      </c>
      <c r="AG548" t="s">
        <v>1009</v>
      </c>
    </row>
    <row r="549" spans="1:33" x14ac:dyDescent="0.3">
      <c r="A549">
        <v>1</v>
      </c>
      <c r="C549" t="s">
        <v>1019</v>
      </c>
      <c r="T549">
        <v>1</v>
      </c>
      <c r="AF549">
        <v>1</v>
      </c>
      <c r="AG549" t="s">
        <v>1009</v>
      </c>
    </row>
    <row r="550" spans="1:33" x14ac:dyDescent="0.3">
      <c r="A550">
        <v>1</v>
      </c>
      <c r="C550" t="s">
        <v>1020</v>
      </c>
      <c r="J550">
        <v>1</v>
      </c>
      <c r="AF550">
        <v>1</v>
      </c>
      <c r="AG550" t="s">
        <v>1009</v>
      </c>
    </row>
    <row r="551" spans="1:33" x14ac:dyDescent="0.3">
      <c r="A551">
        <v>1</v>
      </c>
      <c r="C551" t="s">
        <v>1021</v>
      </c>
      <c r="R551">
        <v>6</v>
      </c>
      <c r="T551">
        <v>2</v>
      </c>
      <c r="AF551">
        <v>8</v>
      </c>
      <c r="AG551" t="s">
        <v>1009</v>
      </c>
    </row>
    <row r="552" spans="1:33" x14ac:dyDescent="0.3">
      <c r="A552">
        <v>1</v>
      </c>
      <c r="C552" t="s">
        <v>1022</v>
      </c>
      <c r="J552">
        <v>3</v>
      </c>
      <c r="AF552">
        <v>3</v>
      </c>
      <c r="AG552" t="s">
        <v>1009</v>
      </c>
    </row>
    <row r="553" spans="1:33" x14ac:dyDescent="0.3">
      <c r="A553">
        <v>1</v>
      </c>
      <c r="C553" t="s">
        <v>1023</v>
      </c>
      <c r="H553">
        <v>1</v>
      </c>
      <c r="AF553">
        <v>1</v>
      </c>
      <c r="AG553" t="s">
        <v>1009</v>
      </c>
    </row>
    <row r="554" spans="1:33" x14ac:dyDescent="0.3">
      <c r="A554">
        <v>1</v>
      </c>
      <c r="C554" t="s">
        <v>1024</v>
      </c>
      <c r="J554">
        <v>1</v>
      </c>
      <c r="AF554">
        <v>1</v>
      </c>
      <c r="AG554" t="s">
        <v>1009</v>
      </c>
    </row>
    <row r="555" spans="1:33" x14ac:dyDescent="0.3">
      <c r="A555">
        <v>1</v>
      </c>
      <c r="C555" t="s">
        <v>1025</v>
      </c>
      <c r="D555">
        <v>1</v>
      </c>
      <c r="AF555">
        <v>1</v>
      </c>
      <c r="AG555" t="s">
        <v>1009</v>
      </c>
    </row>
    <row r="556" spans="1:33" x14ac:dyDescent="0.3">
      <c r="A556">
        <v>1</v>
      </c>
      <c r="C556" t="s">
        <v>1026</v>
      </c>
      <c r="I556">
        <v>1</v>
      </c>
      <c r="J556">
        <v>1</v>
      </c>
      <c r="AF556">
        <v>2</v>
      </c>
      <c r="AG556" t="s">
        <v>1009</v>
      </c>
    </row>
    <row r="557" spans="1:33" x14ac:dyDescent="0.3">
      <c r="A557">
        <v>1</v>
      </c>
      <c r="C557" t="s">
        <v>1027</v>
      </c>
      <c r="E557">
        <v>1</v>
      </c>
      <c r="AF557">
        <v>1</v>
      </c>
      <c r="AG557" t="s">
        <v>1009</v>
      </c>
    </row>
    <row r="558" spans="1:33" x14ac:dyDescent="0.3">
      <c r="A558">
        <v>1</v>
      </c>
      <c r="C558" t="s">
        <v>1028</v>
      </c>
      <c r="D558">
        <v>1</v>
      </c>
      <c r="AF558">
        <v>1</v>
      </c>
      <c r="AG558" t="s">
        <v>1009</v>
      </c>
    </row>
    <row r="559" spans="1:33" x14ac:dyDescent="0.3">
      <c r="A559">
        <v>1</v>
      </c>
      <c r="C559" t="s">
        <v>1029</v>
      </c>
      <c r="F559">
        <v>1</v>
      </c>
      <c r="AF559">
        <v>1</v>
      </c>
      <c r="AG559" t="s">
        <v>1009</v>
      </c>
    </row>
    <row r="560" spans="1:33" x14ac:dyDescent="0.3">
      <c r="A560">
        <v>1</v>
      </c>
      <c r="C560" t="s">
        <v>1030</v>
      </c>
      <c r="D560">
        <v>5</v>
      </c>
      <c r="E560">
        <v>8</v>
      </c>
      <c r="AF560">
        <v>13</v>
      </c>
      <c r="AG560" t="s">
        <v>1009</v>
      </c>
    </row>
    <row r="561" spans="1:33" x14ac:dyDescent="0.3">
      <c r="A561">
        <v>1</v>
      </c>
      <c r="C561" t="s">
        <v>1031</v>
      </c>
      <c r="E561">
        <v>19</v>
      </c>
      <c r="F561">
        <v>41</v>
      </c>
      <c r="G561">
        <v>34</v>
      </c>
      <c r="AF561">
        <v>94</v>
      </c>
      <c r="AG561" t="s">
        <v>1009</v>
      </c>
    </row>
    <row r="562" spans="1:33" x14ac:dyDescent="0.3">
      <c r="A562">
        <v>1</v>
      </c>
      <c r="C562" t="s">
        <v>1032</v>
      </c>
      <c r="H562">
        <v>1</v>
      </c>
      <c r="J562">
        <v>1</v>
      </c>
      <c r="AF562">
        <v>2</v>
      </c>
      <c r="AG562" t="s">
        <v>1009</v>
      </c>
    </row>
    <row r="563" spans="1:33" x14ac:dyDescent="0.3">
      <c r="A563">
        <v>1</v>
      </c>
      <c r="C563" t="s">
        <v>1033</v>
      </c>
      <c r="J563">
        <v>1</v>
      </c>
      <c r="AF563">
        <v>1</v>
      </c>
      <c r="AG563" t="s">
        <v>1009</v>
      </c>
    </row>
    <row r="564" spans="1:33" x14ac:dyDescent="0.3">
      <c r="A564">
        <v>1</v>
      </c>
      <c r="C564" t="s">
        <v>1034</v>
      </c>
      <c r="F564">
        <v>1</v>
      </c>
      <c r="G564">
        <v>2</v>
      </c>
      <c r="AF564">
        <v>3</v>
      </c>
      <c r="AG564" t="s">
        <v>1009</v>
      </c>
    </row>
    <row r="565" spans="1:33" x14ac:dyDescent="0.3">
      <c r="A565">
        <v>1</v>
      </c>
      <c r="C565" t="s">
        <v>1035</v>
      </c>
      <c r="F565">
        <v>1</v>
      </c>
      <c r="AF565">
        <v>1</v>
      </c>
      <c r="AG565" t="s">
        <v>1009</v>
      </c>
    </row>
    <row r="566" spans="1:33" x14ac:dyDescent="0.3">
      <c r="A566">
        <v>1</v>
      </c>
      <c r="C566" t="s">
        <v>1036</v>
      </c>
      <c r="E566">
        <v>1</v>
      </c>
      <c r="F566">
        <v>5</v>
      </c>
      <c r="H566">
        <v>3</v>
      </c>
      <c r="J566">
        <v>1</v>
      </c>
      <c r="AF566">
        <v>10</v>
      </c>
      <c r="AG566" t="s">
        <v>1009</v>
      </c>
    </row>
    <row r="567" spans="1:33" x14ac:dyDescent="0.3">
      <c r="A567">
        <v>1</v>
      </c>
      <c r="C567" t="s">
        <v>1038</v>
      </c>
      <c r="F567">
        <v>1</v>
      </c>
      <c r="G567">
        <v>1</v>
      </c>
      <c r="J567">
        <v>2</v>
      </c>
      <c r="AF567">
        <v>4</v>
      </c>
      <c r="AG567" t="s">
        <v>1009</v>
      </c>
    </row>
    <row r="568" spans="1:33" x14ac:dyDescent="0.3">
      <c r="A568">
        <v>1</v>
      </c>
      <c r="C568" t="s">
        <v>1039</v>
      </c>
      <c r="H568">
        <v>1</v>
      </c>
      <c r="AF568">
        <v>1</v>
      </c>
      <c r="AG568" t="s">
        <v>1009</v>
      </c>
    </row>
    <row r="569" spans="1:33" x14ac:dyDescent="0.3">
      <c r="A569">
        <v>1</v>
      </c>
      <c r="C569" t="s">
        <v>1040</v>
      </c>
      <c r="I569">
        <v>1</v>
      </c>
      <c r="J569">
        <v>1</v>
      </c>
      <c r="AF569">
        <v>2</v>
      </c>
      <c r="AG569" t="s">
        <v>1009</v>
      </c>
    </row>
    <row r="570" spans="1:33" x14ac:dyDescent="0.3">
      <c r="A570">
        <v>1</v>
      </c>
      <c r="C570" t="s">
        <v>1660</v>
      </c>
      <c r="F570">
        <v>1</v>
      </c>
      <c r="AF570">
        <v>1</v>
      </c>
      <c r="AG570" t="s">
        <v>1009</v>
      </c>
    </row>
    <row r="571" spans="1:33" x14ac:dyDescent="0.3">
      <c r="A571">
        <v>1</v>
      </c>
      <c r="C571" t="s">
        <v>1041</v>
      </c>
      <c r="F571">
        <v>1</v>
      </c>
      <c r="J571">
        <v>1</v>
      </c>
      <c r="AF571">
        <v>2</v>
      </c>
      <c r="AG571" t="s">
        <v>1009</v>
      </c>
    </row>
    <row r="572" spans="1:33" x14ac:dyDescent="0.3">
      <c r="A572">
        <v>1</v>
      </c>
      <c r="C572" t="s">
        <v>1042</v>
      </c>
      <c r="K572">
        <v>1</v>
      </c>
      <c r="AF572">
        <v>1</v>
      </c>
      <c r="AG572" t="s">
        <v>1009</v>
      </c>
    </row>
    <row r="573" spans="1:33" x14ac:dyDescent="0.3">
      <c r="A573">
        <v>1</v>
      </c>
      <c r="C573" t="s">
        <v>1043</v>
      </c>
      <c r="L573">
        <v>1</v>
      </c>
      <c r="AF573">
        <v>1</v>
      </c>
      <c r="AG573" t="s">
        <v>1009</v>
      </c>
    </row>
    <row r="574" spans="1:33" x14ac:dyDescent="0.3">
      <c r="A574">
        <v>1</v>
      </c>
      <c r="C574" t="s">
        <v>1044</v>
      </c>
      <c r="P574">
        <v>1</v>
      </c>
      <c r="AF574">
        <v>1</v>
      </c>
      <c r="AG574" t="s">
        <v>1009</v>
      </c>
    </row>
    <row r="575" spans="1:33" x14ac:dyDescent="0.3">
      <c r="A575">
        <v>1</v>
      </c>
      <c r="C575" t="s">
        <v>1659</v>
      </c>
      <c r="J575">
        <v>1</v>
      </c>
      <c r="AF575">
        <v>1</v>
      </c>
      <c r="AG575" t="s">
        <v>1009</v>
      </c>
    </row>
    <row r="576" spans="1:33" x14ac:dyDescent="0.3">
      <c r="A576">
        <v>1</v>
      </c>
      <c r="C576" t="s">
        <v>1045</v>
      </c>
      <c r="L576">
        <v>1</v>
      </c>
      <c r="AF576">
        <v>1</v>
      </c>
      <c r="AG576" t="s">
        <v>1009</v>
      </c>
    </row>
    <row r="577" spans="1:33" x14ac:dyDescent="0.3">
      <c r="A577">
        <v>1</v>
      </c>
      <c r="C577" t="s">
        <v>1046</v>
      </c>
      <c r="L577">
        <v>1</v>
      </c>
      <c r="AF577">
        <v>1</v>
      </c>
      <c r="AG577" t="s">
        <v>1009</v>
      </c>
    </row>
    <row r="578" spans="1:33" x14ac:dyDescent="0.3">
      <c r="A578">
        <v>1</v>
      </c>
      <c r="C578" t="s">
        <v>1047</v>
      </c>
      <c r="H578">
        <v>2</v>
      </c>
      <c r="L578">
        <v>2</v>
      </c>
      <c r="M578">
        <v>2</v>
      </c>
      <c r="AF578">
        <v>6</v>
      </c>
      <c r="AG578" t="s">
        <v>1009</v>
      </c>
    </row>
    <row r="579" spans="1:33" x14ac:dyDescent="0.3">
      <c r="A579">
        <v>1</v>
      </c>
      <c r="C579" t="s">
        <v>1048</v>
      </c>
      <c r="O579">
        <v>2</v>
      </c>
      <c r="AF579">
        <v>2</v>
      </c>
      <c r="AG579" t="s">
        <v>1009</v>
      </c>
    </row>
    <row r="580" spans="1:33" x14ac:dyDescent="0.3">
      <c r="A580">
        <v>1</v>
      </c>
      <c r="C580" t="s">
        <v>1049</v>
      </c>
      <c r="L580">
        <v>2</v>
      </c>
      <c r="M580">
        <v>8</v>
      </c>
      <c r="N580">
        <v>15</v>
      </c>
      <c r="O580">
        <v>21</v>
      </c>
      <c r="P580">
        <v>3</v>
      </c>
      <c r="R580">
        <v>6</v>
      </c>
      <c r="AF580">
        <v>55</v>
      </c>
      <c r="AG580" t="s">
        <v>1009</v>
      </c>
    </row>
    <row r="581" spans="1:33" x14ac:dyDescent="0.3">
      <c r="A581">
        <v>1</v>
      </c>
      <c r="C581" t="s">
        <v>1050</v>
      </c>
      <c r="I581">
        <v>2</v>
      </c>
      <c r="L581">
        <v>1</v>
      </c>
      <c r="N581">
        <v>1</v>
      </c>
      <c r="AF581">
        <v>4</v>
      </c>
      <c r="AG581" t="s">
        <v>1009</v>
      </c>
    </row>
    <row r="582" spans="1:33" x14ac:dyDescent="0.3">
      <c r="A582">
        <v>1</v>
      </c>
      <c r="C582" t="s">
        <v>1658</v>
      </c>
      <c r="K582">
        <v>1</v>
      </c>
      <c r="AF582">
        <v>1</v>
      </c>
      <c r="AG582" t="s">
        <v>1009</v>
      </c>
    </row>
    <row r="583" spans="1:33" x14ac:dyDescent="0.3">
      <c r="A583">
        <v>1</v>
      </c>
      <c r="C583" t="s">
        <v>1051</v>
      </c>
      <c r="L583">
        <v>1</v>
      </c>
      <c r="M583">
        <v>1</v>
      </c>
      <c r="O583">
        <v>4</v>
      </c>
      <c r="P583">
        <v>5</v>
      </c>
      <c r="Q583">
        <v>3</v>
      </c>
      <c r="R583">
        <v>6</v>
      </c>
      <c r="S583">
        <v>2</v>
      </c>
      <c r="T583">
        <v>8</v>
      </c>
      <c r="AF583">
        <v>30</v>
      </c>
      <c r="AG583" t="s">
        <v>1009</v>
      </c>
    </row>
    <row r="584" spans="1:33" x14ac:dyDescent="0.3">
      <c r="A584">
        <v>1</v>
      </c>
      <c r="C584" t="s">
        <v>1052</v>
      </c>
      <c r="M584">
        <v>1</v>
      </c>
      <c r="AF584">
        <v>1</v>
      </c>
      <c r="AG584" t="s">
        <v>1009</v>
      </c>
    </row>
    <row r="585" spans="1:33" x14ac:dyDescent="0.3">
      <c r="A585">
        <v>1</v>
      </c>
      <c r="C585" t="s">
        <v>1053</v>
      </c>
      <c r="J585">
        <v>1</v>
      </c>
      <c r="AF585">
        <v>1</v>
      </c>
      <c r="AG585" t="s">
        <v>1009</v>
      </c>
    </row>
    <row r="586" spans="1:33" x14ac:dyDescent="0.3">
      <c r="A586">
        <v>1</v>
      </c>
      <c r="C586" t="s">
        <v>1054</v>
      </c>
      <c r="I586">
        <v>1</v>
      </c>
      <c r="AF586">
        <v>1</v>
      </c>
      <c r="AG586" t="s">
        <v>1009</v>
      </c>
    </row>
    <row r="587" spans="1:33" x14ac:dyDescent="0.3">
      <c r="A587">
        <v>1</v>
      </c>
      <c r="C587" t="s">
        <v>1055</v>
      </c>
      <c r="J587">
        <v>1</v>
      </c>
      <c r="AF587">
        <v>1</v>
      </c>
      <c r="AG587" t="s">
        <v>1009</v>
      </c>
    </row>
    <row r="588" spans="1:33" x14ac:dyDescent="0.3">
      <c r="A588">
        <v>1</v>
      </c>
      <c r="C588" t="s">
        <v>1056</v>
      </c>
      <c r="K588">
        <v>1</v>
      </c>
      <c r="AF588">
        <v>1</v>
      </c>
      <c r="AG588" t="s">
        <v>1009</v>
      </c>
    </row>
    <row r="589" spans="1:33" x14ac:dyDescent="0.3">
      <c r="A589">
        <v>1</v>
      </c>
      <c r="C589" t="s">
        <v>1057</v>
      </c>
      <c r="R589">
        <v>1</v>
      </c>
      <c r="AF589">
        <v>1</v>
      </c>
      <c r="AG589" t="s">
        <v>1009</v>
      </c>
    </row>
    <row r="590" spans="1:33" x14ac:dyDescent="0.3">
      <c r="A590">
        <v>1</v>
      </c>
      <c r="C590" t="s">
        <v>1058</v>
      </c>
      <c r="F590">
        <v>1</v>
      </c>
      <c r="AF590">
        <v>1</v>
      </c>
      <c r="AG590" t="s">
        <v>1009</v>
      </c>
    </row>
    <row r="591" spans="1:33" x14ac:dyDescent="0.3">
      <c r="A591">
        <v>1</v>
      </c>
      <c r="C591" t="s">
        <v>1059</v>
      </c>
      <c r="H591">
        <v>1</v>
      </c>
      <c r="AF591">
        <v>1</v>
      </c>
      <c r="AG591" t="s">
        <v>1009</v>
      </c>
    </row>
    <row r="592" spans="1:33" x14ac:dyDescent="0.3">
      <c r="A592">
        <v>1</v>
      </c>
      <c r="C592" t="s">
        <v>1060</v>
      </c>
      <c r="I592">
        <v>1</v>
      </c>
      <c r="AF592">
        <v>1</v>
      </c>
      <c r="AG592" t="s">
        <v>1009</v>
      </c>
    </row>
    <row r="593" spans="1:33" x14ac:dyDescent="0.3">
      <c r="A593">
        <v>1</v>
      </c>
      <c r="C593" t="s">
        <v>1061</v>
      </c>
      <c r="F593">
        <v>9</v>
      </c>
      <c r="G593">
        <v>14</v>
      </c>
      <c r="H593">
        <v>10</v>
      </c>
      <c r="I593">
        <v>8</v>
      </c>
      <c r="J593">
        <v>4</v>
      </c>
      <c r="K593">
        <v>3</v>
      </c>
      <c r="L593">
        <v>3</v>
      </c>
      <c r="M593">
        <v>2</v>
      </c>
      <c r="AF593">
        <v>53</v>
      </c>
      <c r="AG593" t="s">
        <v>1009</v>
      </c>
    </row>
    <row r="594" spans="1:33" x14ac:dyDescent="0.3">
      <c r="A594">
        <v>1</v>
      </c>
      <c r="C594" t="s">
        <v>1062</v>
      </c>
      <c r="K594">
        <v>1</v>
      </c>
      <c r="AF594">
        <v>1</v>
      </c>
      <c r="AG594" t="s">
        <v>1009</v>
      </c>
    </row>
    <row r="595" spans="1:33" x14ac:dyDescent="0.3">
      <c r="A595">
        <v>1</v>
      </c>
      <c r="C595" t="s">
        <v>1063</v>
      </c>
      <c r="H595">
        <v>1</v>
      </c>
      <c r="AF595">
        <v>1</v>
      </c>
      <c r="AG595" t="s">
        <v>1009</v>
      </c>
    </row>
    <row r="596" spans="1:33" x14ac:dyDescent="0.3">
      <c r="A596">
        <v>1</v>
      </c>
      <c r="C596" t="s">
        <v>1064</v>
      </c>
      <c r="L596">
        <v>1</v>
      </c>
      <c r="M596">
        <v>1</v>
      </c>
      <c r="N596">
        <v>7</v>
      </c>
      <c r="O596">
        <v>1</v>
      </c>
      <c r="AF596">
        <v>10</v>
      </c>
      <c r="AG596" t="s">
        <v>1009</v>
      </c>
    </row>
    <row r="597" spans="1:33" x14ac:dyDescent="0.3">
      <c r="A597">
        <v>1</v>
      </c>
      <c r="C597" t="s">
        <v>1065</v>
      </c>
      <c r="K597">
        <v>1</v>
      </c>
      <c r="M597">
        <v>9</v>
      </c>
      <c r="N597">
        <v>9</v>
      </c>
      <c r="O597">
        <v>4</v>
      </c>
      <c r="AF597">
        <v>23</v>
      </c>
      <c r="AG597" t="s">
        <v>1009</v>
      </c>
    </row>
    <row r="598" spans="1:33" x14ac:dyDescent="0.3">
      <c r="A598">
        <v>1</v>
      </c>
      <c r="C598" t="s">
        <v>1066</v>
      </c>
      <c r="U598">
        <v>9</v>
      </c>
      <c r="V598">
        <v>3</v>
      </c>
      <c r="W598">
        <v>9</v>
      </c>
      <c r="X598">
        <v>9</v>
      </c>
      <c r="AF598">
        <v>30</v>
      </c>
      <c r="AG598" t="s">
        <v>1009</v>
      </c>
    </row>
    <row r="599" spans="1:33" x14ac:dyDescent="0.3">
      <c r="A599">
        <v>1</v>
      </c>
      <c r="C599" t="s">
        <v>1067</v>
      </c>
      <c r="Q599">
        <v>1</v>
      </c>
      <c r="AF599">
        <v>1</v>
      </c>
      <c r="AG599" t="s">
        <v>1009</v>
      </c>
    </row>
    <row r="600" spans="1:33" x14ac:dyDescent="0.3">
      <c r="A600">
        <v>1</v>
      </c>
      <c r="C600" t="s">
        <v>702</v>
      </c>
      <c r="H600">
        <v>1</v>
      </c>
      <c r="AF600">
        <v>1</v>
      </c>
      <c r="AG600" t="s">
        <v>1068</v>
      </c>
    </row>
    <row r="601" spans="1:33" x14ac:dyDescent="0.3">
      <c r="A601">
        <v>1</v>
      </c>
      <c r="C601" t="s">
        <v>705</v>
      </c>
      <c r="D601">
        <v>1</v>
      </c>
      <c r="F601">
        <v>1</v>
      </c>
      <c r="H601">
        <v>1</v>
      </c>
      <c r="AF601">
        <v>3</v>
      </c>
      <c r="AG601" t="s">
        <v>1068</v>
      </c>
    </row>
    <row r="602" spans="1:33" x14ac:dyDescent="0.3">
      <c r="A602">
        <v>1</v>
      </c>
      <c r="C602" t="s">
        <v>1069</v>
      </c>
      <c r="D602">
        <v>1</v>
      </c>
      <c r="E602">
        <v>1</v>
      </c>
      <c r="F602">
        <v>2</v>
      </c>
      <c r="AF602">
        <v>4</v>
      </c>
      <c r="AG602" t="s">
        <v>1068</v>
      </c>
    </row>
    <row r="603" spans="1:33" x14ac:dyDescent="0.3">
      <c r="A603">
        <v>1</v>
      </c>
      <c r="C603" t="s">
        <v>1070</v>
      </c>
      <c r="N603">
        <v>3</v>
      </c>
      <c r="R603">
        <v>2</v>
      </c>
      <c r="S603">
        <v>2</v>
      </c>
      <c r="T603">
        <v>1</v>
      </c>
      <c r="U603">
        <v>1</v>
      </c>
      <c r="V603">
        <v>2</v>
      </c>
      <c r="W603">
        <v>1</v>
      </c>
      <c r="AF603">
        <v>12</v>
      </c>
      <c r="AG603" t="s">
        <v>1068</v>
      </c>
    </row>
    <row r="604" spans="1:33" x14ac:dyDescent="0.3">
      <c r="A604">
        <v>1</v>
      </c>
      <c r="C604" t="s">
        <v>1071</v>
      </c>
      <c r="N604">
        <v>1</v>
      </c>
      <c r="AF604">
        <v>1</v>
      </c>
      <c r="AG604" t="s">
        <v>1068</v>
      </c>
    </row>
    <row r="605" spans="1:33" x14ac:dyDescent="0.3">
      <c r="A605">
        <v>1</v>
      </c>
      <c r="C605" t="s">
        <v>1072</v>
      </c>
      <c r="D605">
        <v>1</v>
      </c>
      <c r="H605">
        <v>1</v>
      </c>
      <c r="AF605">
        <v>2</v>
      </c>
      <c r="AG605" t="s">
        <v>1068</v>
      </c>
    </row>
    <row r="606" spans="1:33" x14ac:dyDescent="0.3">
      <c r="A606">
        <v>1</v>
      </c>
      <c r="C606" t="s">
        <v>1073</v>
      </c>
      <c r="F606">
        <v>1</v>
      </c>
      <c r="J606">
        <v>1</v>
      </c>
      <c r="AF606">
        <v>2</v>
      </c>
      <c r="AG606" t="s">
        <v>1068</v>
      </c>
    </row>
    <row r="607" spans="1:33" x14ac:dyDescent="0.3">
      <c r="A607">
        <v>1</v>
      </c>
      <c r="C607" t="s">
        <v>1074</v>
      </c>
      <c r="D607">
        <v>1</v>
      </c>
      <c r="E607">
        <v>1</v>
      </c>
      <c r="F607">
        <v>1</v>
      </c>
      <c r="I607">
        <v>1</v>
      </c>
      <c r="AF607">
        <v>4</v>
      </c>
      <c r="AG607" t="s">
        <v>1068</v>
      </c>
    </row>
    <row r="608" spans="1:33" x14ac:dyDescent="0.3">
      <c r="A608">
        <v>1</v>
      </c>
      <c r="C608" t="s">
        <v>1075</v>
      </c>
      <c r="D608">
        <v>1</v>
      </c>
      <c r="I608">
        <v>1</v>
      </c>
      <c r="AF608">
        <v>2</v>
      </c>
      <c r="AG608" t="s">
        <v>1068</v>
      </c>
    </row>
    <row r="609" spans="1:33" x14ac:dyDescent="0.3">
      <c r="A609">
        <v>1</v>
      </c>
      <c r="C609" t="s">
        <v>1076</v>
      </c>
      <c r="D609">
        <v>1</v>
      </c>
      <c r="E609">
        <v>1</v>
      </c>
      <c r="F609">
        <v>1</v>
      </c>
      <c r="AF609">
        <v>3</v>
      </c>
      <c r="AG609" t="s">
        <v>1068</v>
      </c>
    </row>
    <row r="610" spans="1:33" x14ac:dyDescent="0.3">
      <c r="A610">
        <v>1</v>
      </c>
      <c r="C610" t="s">
        <v>1077</v>
      </c>
      <c r="L610">
        <v>2</v>
      </c>
      <c r="N610">
        <v>2</v>
      </c>
      <c r="O610">
        <v>2</v>
      </c>
      <c r="AF610">
        <v>6</v>
      </c>
      <c r="AG610" t="s">
        <v>1068</v>
      </c>
    </row>
    <row r="611" spans="1:33" x14ac:dyDescent="0.3">
      <c r="A611">
        <v>1</v>
      </c>
      <c r="C611" t="s">
        <v>1078</v>
      </c>
      <c r="L611">
        <v>1</v>
      </c>
      <c r="O611">
        <v>1</v>
      </c>
      <c r="AF611">
        <v>2</v>
      </c>
      <c r="AG611" t="s">
        <v>1068</v>
      </c>
    </row>
    <row r="612" spans="1:33" x14ac:dyDescent="0.3">
      <c r="A612">
        <v>1</v>
      </c>
      <c r="C612" t="s">
        <v>1079</v>
      </c>
      <c r="M612">
        <v>3</v>
      </c>
      <c r="AF612">
        <v>3</v>
      </c>
      <c r="AG612" t="s">
        <v>1068</v>
      </c>
    </row>
    <row r="613" spans="1:33" x14ac:dyDescent="0.3">
      <c r="A613">
        <v>1</v>
      </c>
      <c r="C613" t="s">
        <v>1080</v>
      </c>
      <c r="L613">
        <v>3</v>
      </c>
      <c r="AF613">
        <v>3</v>
      </c>
      <c r="AG613" t="s">
        <v>1068</v>
      </c>
    </row>
    <row r="614" spans="1:33" x14ac:dyDescent="0.3">
      <c r="A614">
        <v>1</v>
      </c>
      <c r="C614" t="s">
        <v>1081</v>
      </c>
      <c r="L614">
        <v>1</v>
      </c>
      <c r="AF614">
        <v>1</v>
      </c>
      <c r="AG614" t="s">
        <v>1068</v>
      </c>
    </row>
    <row r="615" spans="1:33" x14ac:dyDescent="0.3">
      <c r="A615">
        <v>1</v>
      </c>
      <c r="C615" t="s">
        <v>1082</v>
      </c>
      <c r="K615">
        <v>3</v>
      </c>
      <c r="L615">
        <v>3</v>
      </c>
      <c r="M615">
        <v>1</v>
      </c>
      <c r="O615">
        <v>2</v>
      </c>
      <c r="AF615">
        <v>9</v>
      </c>
      <c r="AG615" t="s">
        <v>1068</v>
      </c>
    </row>
    <row r="616" spans="1:33" x14ac:dyDescent="0.3">
      <c r="A616">
        <v>1</v>
      </c>
      <c r="C616" t="s">
        <v>1083</v>
      </c>
      <c r="L616">
        <v>3</v>
      </c>
      <c r="P616">
        <v>4</v>
      </c>
      <c r="R616">
        <v>1</v>
      </c>
      <c r="AF616">
        <v>8</v>
      </c>
      <c r="AG616" t="s">
        <v>1068</v>
      </c>
    </row>
    <row r="617" spans="1:33" x14ac:dyDescent="0.3">
      <c r="A617">
        <v>1</v>
      </c>
      <c r="C617" t="s">
        <v>1657</v>
      </c>
      <c r="O617">
        <v>12</v>
      </c>
      <c r="AF617">
        <v>12</v>
      </c>
      <c r="AG617" t="s">
        <v>1068</v>
      </c>
    </row>
    <row r="618" spans="1:33" x14ac:dyDescent="0.3">
      <c r="A618">
        <v>1</v>
      </c>
      <c r="C618" t="s">
        <v>1084</v>
      </c>
      <c r="L618">
        <v>1</v>
      </c>
      <c r="AF618">
        <v>1</v>
      </c>
      <c r="AG618" t="s">
        <v>1068</v>
      </c>
    </row>
    <row r="619" spans="1:33" x14ac:dyDescent="0.3">
      <c r="A619">
        <v>1</v>
      </c>
      <c r="C619" t="s">
        <v>1085</v>
      </c>
      <c r="E619">
        <v>2</v>
      </c>
      <c r="F619">
        <v>1</v>
      </c>
      <c r="J619">
        <v>1</v>
      </c>
      <c r="AF619">
        <v>4</v>
      </c>
      <c r="AG619" t="s">
        <v>1068</v>
      </c>
    </row>
    <row r="620" spans="1:33" x14ac:dyDescent="0.3">
      <c r="A620">
        <v>1</v>
      </c>
      <c r="C620" t="s">
        <v>1086</v>
      </c>
      <c r="I620">
        <v>1</v>
      </c>
      <c r="AF620">
        <v>1</v>
      </c>
      <c r="AG620" t="s">
        <v>1068</v>
      </c>
    </row>
    <row r="621" spans="1:33" x14ac:dyDescent="0.3">
      <c r="A621">
        <v>1</v>
      </c>
      <c r="C621" t="s">
        <v>1087</v>
      </c>
      <c r="D621">
        <v>2</v>
      </c>
      <c r="E621">
        <v>1</v>
      </c>
      <c r="F621">
        <v>2</v>
      </c>
      <c r="G621">
        <v>4</v>
      </c>
      <c r="H621">
        <v>1</v>
      </c>
      <c r="I621">
        <v>4</v>
      </c>
      <c r="J621">
        <v>4</v>
      </c>
      <c r="AF621">
        <v>18</v>
      </c>
      <c r="AG621" t="s">
        <v>1068</v>
      </c>
    </row>
    <row r="622" spans="1:33" x14ac:dyDescent="0.3">
      <c r="A622">
        <v>1</v>
      </c>
      <c r="C622" t="s">
        <v>1088</v>
      </c>
      <c r="G622">
        <v>1</v>
      </c>
      <c r="H622">
        <v>1</v>
      </c>
      <c r="I622">
        <v>1</v>
      </c>
      <c r="AF622">
        <v>3</v>
      </c>
      <c r="AG622" t="s">
        <v>1068</v>
      </c>
    </row>
    <row r="623" spans="1:33" x14ac:dyDescent="0.3">
      <c r="A623">
        <v>1</v>
      </c>
      <c r="C623" t="s">
        <v>1089</v>
      </c>
      <c r="F623">
        <v>1</v>
      </c>
      <c r="AF623">
        <v>1</v>
      </c>
      <c r="AG623" t="s">
        <v>1068</v>
      </c>
    </row>
    <row r="624" spans="1:33" x14ac:dyDescent="0.3">
      <c r="A624">
        <v>1</v>
      </c>
      <c r="C624" t="s">
        <v>1090</v>
      </c>
      <c r="G624">
        <v>6</v>
      </c>
      <c r="H624">
        <v>5</v>
      </c>
      <c r="I624">
        <v>5</v>
      </c>
      <c r="J624">
        <v>5</v>
      </c>
      <c r="AF624">
        <v>21</v>
      </c>
      <c r="AG624" t="s">
        <v>1068</v>
      </c>
    </row>
    <row r="625" spans="1:33" x14ac:dyDescent="0.3">
      <c r="A625">
        <v>1</v>
      </c>
      <c r="C625" t="s">
        <v>1091</v>
      </c>
      <c r="J625">
        <v>1</v>
      </c>
      <c r="AF625">
        <v>1</v>
      </c>
      <c r="AG625" t="s">
        <v>1068</v>
      </c>
    </row>
    <row r="626" spans="1:33" x14ac:dyDescent="0.3">
      <c r="A626">
        <v>1</v>
      </c>
      <c r="C626" t="s">
        <v>1092</v>
      </c>
      <c r="G626">
        <v>1</v>
      </c>
      <c r="H626">
        <v>1</v>
      </c>
      <c r="AF626">
        <v>2</v>
      </c>
      <c r="AG626" t="s">
        <v>1068</v>
      </c>
    </row>
    <row r="627" spans="1:33" x14ac:dyDescent="0.3">
      <c r="A627">
        <v>1</v>
      </c>
      <c r="C627" t="s">
        <v>1093</v>
      </c>
      <c r="G627">
        <v>3</v>
      </c>
      <c r="J627">
        <v>2</v>
      </c>
      <c r="AF627">
        <v>5</v>
      </c>
      <c r="AG627" t="s">
        <v>1068</v>
      </c>
    </row>
    <row r="628" spans="1:33" x14ac:dyDescent="0.3">
      <c r="A628">
        <v>1</v>
      </c>
      <c r="C628" t="s">
        <v>1094</v>
      </c>
      <c r="D628">
        <v>1</v>
      </c>
      <c r="F628">
        <v>1</v>
      </c>
      <c r="H628">
        <v>1</v>
      </c>
      <c r="J628">
        <v>1</v>
      </c>
      <c r="AF628">
        <v>4</v>
      </c>
      <c r="AG628" t="s">
        <v>1068</v>
      </c>
    </row>
    <row r="629" spans="1:33" x14ac:dyDescent="0.3">
      <c r="A629">
        <v>1</v>
      </c>
      <c r="C629" t="s">
        <v>1095</v>
      </c>
      <c r="H629">
        <v>1</v>
      </c>
      <c r="AF629">
        <v>1</v>
      </c>
      <c r="AG629" t="s">
        <v>1068</v>
      </c>
    </row>
    <row r="630" spans="1:33" x14ac:dyDescent="0.3">
      <c r="A630">
        <v>1</v>
      </c>
      <c r="C630" t="s">
        <v>1096</v>
      </c>
      <c r="G630">
        <v>7</v>
      </c>
      <c r="H630">
        <v>9</v>
      </c>
      <c r="I630">
        <v>14</v>
      </c>
      <c r="J630">
        <v>8</v>
      </c>
      <c r="AF630">
        <v>38</v>
      </c>
      <c r="AG630" t="s">
        <v>1068</v>
      </c>
    </row>
    <row r="631" spans="1:33" x14ac:dyDescent="0.3">
      <c r="A631">
        <v>1</v>
      </c>
      <c r="C631" t="s">
        <v>1097</v>
      </c>
      <c r="D631">
        <v>2</v>
      </c>
      <c r="E631">
        <v>1</v>
      </c>
      <c r="AF631">
        <v>3</v>
      </c>
      <c r="AG631" t="s">
        <v>1068</v>
      </c>
    </row>
    <row r="632" spans="1:33" x14ac:dyDescent="0.3">
      <c r="A632">
        <v>1</v>
      </c>
      <c r="C632" t="s">
        <v>1098</v>
      </c>
      <c r="D632">
        <v>1</v>
      </c>
      <c r="AF632">
        <v>1</v>
      </c>
      <c r="AG632" t="s">
        <v>1068</v>
      </c>
    </row>
    <row r="633" spans="1:33" x14ac:dyDescent="0.3">
      <c r="A633">
        <v>1</v>
      </c>
      <c r="C633" t="s">
        <v>1099</v>
      </c>
      <c r="E633">
        <v>1</v>
      </c>
      <c r="F633">
        <v>1</v>
      </c>
      <c r="J633">
        <v>1</v>
      </c>
      <c r="AF633">
        <v>3</v>
      </c>
      <c r="AG633" t="s">
        <v>1068</v>
      </c>
    </row>
    <row r="634" spans="1:33" x14ac:dyDescent="0.3">
      <c r="A634">
        <v>1</v>
      </c>
      <c r="C634" t="s">
        <v>1100</v>
      </c>
      <c r="G634">
        <v>2</v>
      </c>
      <c r="H634">
        <v>1</v>
      </c>
      <c r="J634">
        <v>5</v>
      </c>
      <c r="AF634">
        <v>8</v>
      </c>
      <c r="AG634" t="s">
        <v>1068</v>
      </c>
    </row>
    <row r="635" spans="1:33" x14ac:dyDescent="0.3">
      <c r="A635">
        <v>1</v>
      </c>
      <c r="C635" t="s">
        <v>1101</v>
      </c>
      <c r="F635">
        <v>2</v>
      </c>
      <c r="G635">
        <v>1</v>
      </c>
      <c r="AF635">
        <v>3</v>
      </c>
      <c r="AG635" t="s">
        <v>1068</v>
      </c>
    </row>
    <row r="636" spans="1:33" x14ac:dyDescent="0.3">
      <c r="A636">
        <v>1</v>
      </c>
      <c r="C636" t="s">
        <v>1102</v>
      </c>
      <c r="E636">
        <v>2</v>
      </c>
      <c r="F636">
        <v>18</v>
      </c>
      <c r="G636">
        <v>22</v>
      </c>
      <c r="I636">
        <v>2</v>
      </c>
      <c r="J636">
        <v>3</v>
      </c>
      <c r="AF636">
        <v>47</v>
      </c>
      <c r="AG636" t="s">
        <v>1068</v>
      </c>
    </row>
    <row r="637" spans="1:33" x14ac:dyDescent="0.3">
      <c r="A637">
        <v>1</v>
      </c>
      <c r="C637" t="s">
        <v>1103</v>
      </c>
      <c r="D637">
        <v>1</v>
      </c>
      <c r="E637">
        <v>3</v>
      </c>
      <c r="F637">
        <v>1</v>
      </c>
      <c r="G637">
        <v>3</v>
      </c>
      <c r="AF637">
        <v>8</v>
      </c>
      <c r="AG637" t="s">
        <v>1068</v>
      </c>
    </row>
    <row r="638" spans="1:33" x14ac:dyDescent="0.3">
      <c r="A638">
        <v>1</v>
      </c>
      <c r="C638" t="s">
        <v>1104</v>
      </c>
      <c r="I638">
        <v>1</v>
      </c>
      <c r="AF638">
        <v>1</v>
      </c>
      <c r="AG638" t="s">
        <v>1068</v>
      </c>
    </row>
    <row r="639" spans="1:33" x14ac:dyDescent="0.3">
      <c r="A639">
        <v>1</v>
      </c>
      <c r="C639" t="s">
        <v>1105</v>
      </c>
      <c r="J639">
        <v>3</v>
      </c>
      <c r="AF639">
        <v>3</v>
      </c>
      <c r="AG639" t="s">
        <v>1068</v>
      </c>
    </row>
    <row r="640" spans="1:33" x14ac:dyDescent="0.3">
      <c r="A640">
        <v>1</v>
      </c>
      <c r="C640" t="s">
        <v>1106</v>
      </c>
      <c r="D640">
        <v>7</v>
      </c>
      <c r="E640">
        <v>1</v>
      </c>
      <c r="F640">
        <v>1</v>
      </c>
      <c r="G640">
        <v>2</v>
      </c>
      <c r="H640">
        <v>1</v>
      </c>
      <c r="AF640">
        <v>12</v>
      </c>
      <c r="AG640" t="s">
        <v>1068</v>
      </c>
    </row>
    <row r="641" spans="1:33" x14ac:dyDescent="0.3">
      <c r="A641">
        <v>1</v>
      </c>
      <c r="C641" t="s">
        <v>1107</v>
      </c>
      <c r="D641">
        <v>1</v>
      </c>
      <c r="E641">
        <v>1</v>
      </c>
      <c r="G641">
        <v>2</v>
      </c>
      <c r="J641">
        <v>1</v>
      </c>
      <c r="AF641">
        <v>5</v>
      </c>
      <c r="AG641" t="s">
        <v>1068</v>
      </c>
    </row>
    <row r="642" spans="1:33" x14ac:dyDescent="0.3">
      <c r="A642">
        <v>1</v>
      </c>
      <c r="C642" t="s">
        <v>1108</v>
      </c>
      <c r="D642">
        <v>5</v>
      </c>
      <c r="E642">
        <v>4</v>
      </c>
      <c r="AF642">
        <v>9</v>
      </c>
      <c r="AG642" t="s">
        <v>1068</v>
      </c>
    </row>
    <row r="643" spans="1:33" x14ac:dyDescent="0.3">
      <c r="A643">
        <v>1</v>
      </c>
      <c r="C643" t="s">
        <v>1109</v>
      </c>
      <c r="E643">
        <v>1</v>
      </c>
      <c r="AF643">
        <v>1</v>
      </c>
      <c r="AG643" t="s">
        <v>1068</v>
      </c>
    </row>
    <row r="644" spans="1:33" x14ac:dyDescent="0.3">
      <c r="A644">
        <v>1</v>
      </c>
      <c r="C644" t="s">
        <v>1110</v>
      </c>
      <c r="D644">
        <v>2</v>
      </c>
      <c r="E644">
        <v>1</v>
      </c>
      <c r="F644">
        <v>1</v>
      </c>
      <c r="G644">
        <v>1</v>
      </c>
      <c r="AF644">
        <v>5</v>
      </c>
      <c r="AG644" t="s">
        <v>1068</v>
      </c>
    </row>
    <row r="645" spans="1:33" x14ac:dyDescent="0.3">
      <c r="A645">
        <v>1</v>
      </c>
      <c r="C645" t="s">
        <v>1111</v>
      </c>
      <c r="H645">
        <v>2</v>
      </c>
      <c r="I645">
        <v>1</v>
      </c>
      <c r="J645">
        <v>1</v>
      </c>
      <c r="AF645">
        <v>4</v>
      </c>
      <c r="AG645" t="s">
        <v>1068</v>
      </c>
    </row>
    <row r="646" spans="1:33" x14ac:dyDescent="0.3">
      <c r="A646">
        <v>1</v>
      </c>
      <c r="C646" t="s">
        <v>1112</v>
      </c>
      <c r="E646">
        <v>1</v>
      </c>
      <c r="F646">
        <v>2</v>
      </c>
      <c r="G646">
        <v>3</v>
      </c>
      <c r="I646">
        <v>1</v>
      </c>
      <c r="AF646">
        <v>7</v>
      </c>
      <c r="AG646" t="s">
        <v>1068</v>
      </c>
    </row>
    <row r="647" spans="1:33" x14ac:dyDescent="0.3">
      <c r="A647">
        <v>1</v>
      </c>
      <c r="C647" t="s">
        <v>1113</v>
      </c>
      <c r="H647">
        <v>2</v>
      </c>
      <c r="J647">
        <v>1</v>
      </c>
      <c r="AF647">
        <v>3</v>
      </c>
      <c r="AG647" t="s">
        <v>1068</v>
      </c>
    </row>
    <row r="648" spans="1:33" x14ac:dyDescent="0.3">
      <c r="A648">
        <v>1</v>
      </c>
      <c r="C648" t="s">
        <v>1114</v>
      </c>
      <c r="E648">
        <v>2</v>
      </c>
      <c r="F648">
        <v>3</v>
      </c>
      <c r="G648">
        <v>3</v>
      </c>
      <c r="AF648">
        <v>8</v>
      </c>
      <c r="AG648" t="s">
        <v>1068</v>
      </c>
    </row>
    <row r="649" spans="1:33" x14ac:dyDescent="0.3">
      <c r="A649">
        <v>1</v>
      </c>
      <c r="C649" t="s">
        <v>1115</v>
      </c>
      <c r="F649">
        <v>14</v>
      </c>
      <c r="G649">
        <v>19</v>
      </c>
      <c r="H649">
        <v>5</v>
      </c>
      <c r="AF649">
        <v>38</v>
      </c>
      <c r="AG649" t="s">
        <v>1068</v>
      </c>
    </row>
    <row r="650" spans="1:33" x14ac:dyDescent="0.3">
      <c r="A650">
        <v>1</v>
      </c>
      <c r="C650" t="s">
        <v>1116</v>
      </c>
      <c r="H650">
        <v>1</v>
      </c>
      <c r="AF650">
        <v>1</v>
      </c>
      <c r="AG650" t="s">
        <v>1068</v>
      </c>
    </row>
    <row r="651" spans="1:33" x14ac:dyDescent="0.3">
      <c r="A651">
        <v>1</v>
      </c>
      <c r="C651" t="s">
        <v>1117</v>
      </c>
      <c r="F651">
        <v>4</v>
      </c>
      <c r="I651">
        <v>1</v>
      </c>
      <c r="AF651">
        <v>5</v>
      </c>
      <c r="AG651" t="s">
        <v>1068</v>
      </c>
    </row>
    <row r="652" spans="1:33" x14ac:dyDescent="0.3">
      <c r="A652">
        <v>1</v>
      </c>
      <c r="C652" t="s">
        <v>1118</v>
      </c>
      <c r="H652">
        <v>1</v>
      </c>
      <c r="AF652">
        <v>1</v>
      </c>
      <c r="AG652" t="s">
        <v>1068</v>
      </c>
    </row>
    <row r="653" spans="1:33" x14ac:dyDescent="0.3">
      <c r="A653">
        <v>1</v>
      </c>
      <c r="C653" t="s">
        <v>1119</v>
      </c>
      <c r="H653">
        <v>1</v>
      </c>
      <c r="AF653">
        <v>1</v>
      </c>
      <c r="AG653" t="s">
        <v>1068</v>
      </c>
    </row>
    <row r="654" spans="1:33" x14ac:dyDescent="0.3">
      <c r="A654">
        <v>1</v>
      </c>
      <c r="C654" t="s">
        <v>1120</v>
      </c>
      <c r="E654">
        <v>17</v>
      </c>
      <c r="F654">
        <v>16</v>
      </c>
      <c r="G654">
        <v>2</v>
      </c>
      <c r="AF654">
        <v>35</v>
      </c>
      <c r="AG654" t="s">
        <v>1068</v>
      </c>
    </row>
    <row r="655" spans="1:33" x14ac:dyDescent="0.3">
      <c r="A655">
        <v>1</v>
      </c>
      <c r="C655" t="s">
        <v>1121</v>
      </c>
      <c r="E655">
        <v>1</v>
      </c>
      <c r="F655">
        <v>1</v>
      </c>
      <c r="AF655">
        <v>2</v>
      </c>
      <c r="AG655" t="s">
        <v>1068</v>
      </c>
    </row>
    <row r="656" spans="1:33" x14ac:dyDescent="0.3">
      <c r="A656">
        <v>1</v>
      </c>
      <c r="C656" t="s">
        <v>1122</v>
      </c>
      <c r="D656">
        <v>1</v>
      </c>
      <c r="AF656">
        <v>1</v>
      </c>
      <c r="AG656" t="s">
        <v>1068</v>
      </c>
    </row>
    <row r="657" spans="1:33" x14ac:dyDescent="0.3">
      <c r="A657">
        <v>1</v>
      </c>
      <c r="C657" t="s">
        <v>1123</v>
      </c>
      <c r="J657">
        <v>1</v>
      </c>
      <c r="AF657">
        <v>1</v>
      </c>
      <c r="AG657" t="s">
        <v>1068</v>
      </c>
    </row>
    <row r="658" spans="1:33" x14ac:dyDescent="0.3">
      <c r="A658">
        <v>1</v>
      </c>
      <c r="C658" t="s">
        <v>1124</v>
      </c>
      <c r="I658">
        <v>16</v>
      </c>
      <c r="AF658">
        <v>16</v>
      </c>
      <c r="AG658" t="s">
        <v>1068</v>
      </c>
    </row>
    <row r="659" spans="1:33" x14ac:dyDescent="0.3">
      <c r="A659">
        <v>1</v>
      </c>
      <c r="C659" t="s">
        <v>1125</v>
      </c>
      <c r="D659">
        <v>3</v>
      </c>
      <c r="E659">
        <v>2</v>
      </c>
      <c r="I659">
        <v>1</v>
      </c>
      <c r="J659">
        <v>1</v>
      </c>
      <c r="AF659">
        <v>7</v>
      </c>
      <c r="AG659" t="s">
        <v>1068</v>
      </c>
    </row>
    <row r="660" spans="1:33" x14ac:dyDescent="0.3">
      <c r="A660">
        <v>1</v>
      </c>
      <c r="C660" t="s">
        <v>1126</v>
      </c>
      <c r="F660">
        <v>1</v>
      </c>
      <c r="G660">
        <v>1</v>
      </c>
      <c r="AF660">
        <v>2</v>
      </c>
      <c r="AG660" t="s">
        <v>1068</v>
      </c>
    </row>
    <row r="661" spans="1:33" x14ac:dyDescent="0.3">
      <c r="A661">
        <v>1</v>
      </c>
      <c r="C661" t="s">
        <v>1127</v>
      </c>
      <c r="G661">
        <v>1</v>
      </c>
      <c r="H661">
        <v>2</v>
      </c>
      <c r="AF661">
        <v>3</v>
      </c>
      <c r="AG661" t="s">
        <v>1068</v>
      </c>
    </row>
    <row r="662" spans="1:33" x14ac:dyDescent="0.3">
      <c r="A662">
        <v>1</v>
      </c>
      <c r="C662" t="s">
        <v>1128</v>
      </c>
      <c r="G662">
        <v>1</v>
      </c>
      <c r="H662">
        <v>1</v>
      </c>
      <c r="J662">
        <v>4</v>
      </c>
      <c r="AF662">
        <v>6</v>
      </c>
      <c r="AG662" t="s">
        <v>1068</v>
      </c>
    </row>
    <row r="663" spans="1:33" x14ac:dyDescent="0.3">
      <c r="A663">
        <v>1</v>
      </c>
      <c r="C663" t="s">
        <v>1129</v>
      </c>
      <c r="H663">
        <v>1</v>
      </c>
      <c r="J663">
        <v>1</v>
      </c>
      <c r="AF663">
        <v>2</v>
      </c>
      <c r="AG663" t="s">
        <v>1068</v>
      </c>
    </row>
    <row r="664" spans="1:33" x14ac:dyDescent="0.3">
      <c r="A664">
        <v>1</v>
      </c>
      <c r="C664" t="s">
        <v>1130</v>
      </c>
      <c r="M664">
        <v>2</v>
      </c>
      <c r="T664">
        <v>1</v>
      </c>
      <c r="AF664">
        <v>3</v>
      </c>
      <c r="AG664" t="s">
        <v>1068</v>
      </c>
    </row>
    <row r="665" spans="1:33" x14ac:dyDescent="0.3">
      <c r="A665">
        <v>1</v>
      </c>
      <c r="C665" t="s">
        <v>1131</v>
      </c>
      <c r="M665">
        <v>1</v>
      </c>
      <c r="AF665">
        <v>1</v>
      </c>
      <c r="AG665" t="s">
        <v>1068</v>
      </c>
    </row>
    <row r="666" spans="1:33" x14ac:dyDescent="0.3">
      <c r="A666">
        <v>1</v>
      </c>
      <c r="C666" t="s">
        <v>1132</v>
      </c>
      <c r="L666">
        <v>2</v>
      </c>
      <c r="T666">
        <v>1</v>
      </c>
      <c r="AF666">
        <v>3</v>
      </c>
      <c r="AG666" t="s">
        <v>1068</v>
      </c>
    </row>
    <row r="667" spans="1:33" x14ac:dyDescent="0.3">
      <c r="A667">
        <v>1</v>
      </c>
      <c r="C667" t="s">
        <v>1133</v>
      </c>
      <c r="L667">
        <v>2</v>
      </c>
      <c r="M667">
        <v>1</v>
      </c>
      <c r="N667">
        <v>1</v>
      </c>
      <c r="T667">
        <v>1</v>
      </c>
      <c r="AF667">
        <v>5</v>
      </c>
      <c r="AG667" t="s">
        <v>1068</v>
      </c>
    </row>
    <row r="668" spans="1:33" x14ac:dyDescent="0.3">
      <c r="A668">
        <v>1</v>
      </c>
      <c r="C668" t="s">
        <v>1134</v>
      </c>
      <c r="I668">
        <v>1</v>
      </c>
      <c r="AF668">
        <v>1</v>
      </c>
      <c r="AG668" t="s">
        <v>1068</v>
      </c>
    </row>
    <row r="669" spans="1:33" x14ac:dyDescent="0.3">
      <c r="A669">
        <v>1</v>
      </c>
      <c r="C669" t="s">
        <v>1135</v>
      </c>
      <c r="J669">
        <v>1</v>
      </c>
      <c r="K669">
        <v>1</v>
      </c>
      <c r="AF669">
        <v>2</v>
      </c>
      <c r="AG669" t="s">
        <v>1068</v>
      </c>
    </row>
    <row r="670" spans="1:33" x14ac:dyDescent="0.3">
      <c r="A670">
        <v>1</v>
      </c>
      <c r="C670" t="s">
        <v>1136</v>
      </c>
      <c r="M670">
        <v>1</v>
      </c>
      <c r="AF670">
        <v>1</v>
      </c>
      <c r="AG670" t="s">
        <v>1068</v>
      </c>
    </row>
    <row r="671" spans="1:33" x14ac:dyDescent="0.3">
      <c r="A671">
        <v>1</v>
      </c>
      <c r="C671" t="s">
        <v>1137</v>
      </c>
      <c r="H671">
        <v>1</v>
      </c>
      <c r="O671">
        <v>1</v>
      </c>
      <c r="AF671">
        <v>2</v>
      </c>
      <c r="AG671" t="s">
        <v>1068</v>
      </c>
    </row>
    <row r="672" spans="1:33" x14ac:dyDescent="0.3">
      <c r="A672">
        <v>1</v>
      </c>
      <c r="C672" t="s">
        <v>1138</v>
      </c>
      <c r="Q672">
        <v>1</v>
      </c>
      <c r="AF672">
        <v>1</v>
      </c>
      <c r="AG672" t="s">
        <v>1068</v>
      </c>
    </row>
    <row r="673" spans="1:33" x14ac:dyDescent="0.3">
      <c r="A673">
        <v>1</v>
      </c>
      <c r="C673" t="s">
        <v>1139</v>
      </c>
      <c r="J673">
        <v>1</v>
      </c>
      <c r="M673">
        <v>1</v>
      </c>
      <c r="AF673">
        <v>2</v>
      </c>
      <c r="AG673" t="s">
        <v>1068</v>
      </c>
    </row>
    <row r="674" spans="1:33" x14ac:dyDescent="0.3">
      <c r="A674">
        <v>1</v>
      </c>
      <c r="C674" t="s">
        <v>1140</v>
      </c>
      <c r="K674">
        <v>1</v>
      </c>
      <c r="L674">
        <v>1</v>
      </c>
      <c r="AF674">
        <v>2</v>
      </c>
      <c r="AG674" t="s">
        <v>1068</v>
      </c>
    </row>
    <row r="675" spans="1:33" x14ac:dyDescent="0.3">
      <c r="A675">
        <v>1</v>
      </c>
      <c r="C675" t="s">
        <v>1141</v>
      </c>
      <c r="P675">
        <v>1</v>
      </c>
      <c r="Q675">
        <v>1</v>
      </c>
      <c r="AF675">
        <v>2</v>
      </c>
      <c r="AG675" t="s">
        <v>1068</v>
      </c>
    </row>
    <row r="676" spans="1:33" x14ac:dyDescent="0.3">
      <c r="A676">
        <v>1</v>
      </c>
      <c r="C676" t="s">
        <v>1142</v>
      </c>
      <c r="L676">
        <v>1</v>
      </c>
      <c r="AF676">
        <v>1</v>
      </c>
      <c r="AG676" t="s">
        <v>1068</v>
      </c>
    </row>
    <row r="677" spans="1:33" x14ac:dyDescent="0.3">
      <c r="A677">
        <v>1</v>
      </c>
      <c r="C677" t="s">
        <v>1143</v>
      </c>
      <c r="K677">
        <v>1</v>
      </c>
      <c r="AF677">
        <v>1</v>
      </c>
      <c r="AG677" t="s">
        <v>1068</v>
      </c>
    </row>
    <row r="678" spans="1:33" x14ac:dyDescent="0.3">
      <c r="A678">
        <v>1</v>
      </c>
      <c r="C678" t="s">
        <v>1144</v>
      </c>
      <c r="H678">
        <v>1</v>
      </c>
      <c r="AF678">
        <v>1</v>
      </c>
      <c r="AG678" t="s">
        <v>1068</v>
      </c>
    </row>
    <row r="679" spans="1:33" x14ac:dyDescent="0.3">
      <c r="A679">
        <v>1</v>
      </c>
      <c r="C679" t="s">
        <v>1145</v>
      </c>
      <c r="J679">
        <v>1</v>
      </c>
      <c r="K679">
        <v>4</v>
      </c>
      <c r="L679">
        <v>4</v>
      </c>
      <c r="M679">
        <v>4</v>
      </c>
      <c r="N679">
        <v>1</v>
      </c>
      <c r="AF679">
        <v>14</v>
      </c>
      <c r="AG679" t="s">
        <v>1068</v>
      </c>
    </row>
    <row r="680" spans="1:33" x14ac:dyDescent="0.3">
      <c r="A680">
        <v>1</v>
      </c>
      <c r="C680" t="s">
        <v>1146</v>
      </c>
      <c r="N680">
        <v>1</v>
      </c>
      <c r="AF680">
        <v>1</v>
      </c>
      <c r="AG680" t="s">
        <v>1068</v>
      </c>
    </row>
    <row r="681" spans="1:33" x14ac:dyDescent="0.3">
      <c r="A681">
        <v>1</v>
      </c>
      <c r="C681" t="s">
        <v>1147</v>
      </c>
      <c r="J681">
        <v>1</v>
      </c>
      <c r="K681">
        <v>1</v>
      </c>
      <c r="L681">
        <v>1</v>
      </c>
      <c r="AF681">
        <v>3</v>
      </c>
      <c r="AG681" t="s">
        <v>1068</v>
      </c>
    </row>
    <row r="682" spans="1:33" x14ac:dyDescent="0.3">
      <c r="A682">
        <v>1</v>
      </c>
      <c r="C682" t="s">
        <v>1148</v>
      </c>
      <c r="J682">
        <v>4</v>
      </c>
      <c r="K682">
        <v>5</v>
      </c>
      <c r="M682">
        <v>10</v>
      </c>
      <c r="P682">
        <v>3</v>
      </c>
      <c r="AF682">
        <v>22</v>
      </c>
      <c r="AG682" t="s">
        <v>1068</v>
      </c>
    </row>
    <row r="683" spans="1:33" x14ac:dyDescent="0.3">
      <c r="A683">
        <v>1</v>
      </c>
      <c r="C683" t="s">
        <v>1149</v>
      </c>
      <c r="M683">
        <v>1</v>
      </c>
      <c r="AF683">
        <v>1</v>
      </c>
      <c r="AG683" t="s">
        <v>1068</v>
      </c>
    </row>
    <row r="684" spans="1:33" x14ac:dyDescent="0.3">
      <c r="A684">
        <v>1</v>
      </c>
      <c r="C684" t="s">
        <v>1150</v>
      </c>
      <c r="N684">
        <v>1</v>
      </c>
      <c r="P684">
        <v>1</v>
      </c>
      <c r="AF684">
        <v>2</v>
      </c>
      <c r="AG684" t="s">
        <v>1068</v>
      </c>
    </row>
    <row r="685" spans="1:33" x14ac:dyDescent="0.3">
      <c r="A685">
        <v>1</v>
      </c>
      <c r="C685" t="s">
        <v>1151</v>
      </c>
      <c r="L685">
        <v>1</v>
      </c>
      <c r="M685">
        <v>1</v>
      </c>
      <c r="AF685">
        <v>2</v>
      </c>
      <c r="AG685" t="s">
        <v>1068</v>
      </c>
    </row>
    <row r="686" spans="1:33" x14ac:dyDescent="0.3">
      <c r="A686">
        <v>1</v>
      </c>
      <c r="C686" t="s">
        <v>1152</v>
      </c>
      <c r="O686">
        <v>1</v>
      </c>
      <c r="AF686">
        <v>1</v>
      </c>
      <c r="AG686" t="s">
        <v>1068</v>
      </c>
    </row>
    <row r="687" spans="1:33" x14ac:dyDescent="0.3">
      <c r="A687">
        <v>1</v>
      </c>
      <c r="C687" t="s">
        <v>1153</v>
      </c>
      <c r="E687">
        <v>2</v>
      </c>
      <c r="F687">
        <v>1</v>
      </c>
      <c r="H687">
        <v>2</v>
      </c>
      <c r="AF687">
        <v>5</v>
      </c>
      <c r="AG687" t="s">
        <v>1068</v>
      </c>
    </row>
    <row r="688" spans="1:33" x14ac:dyDescent="0.3">
      <c r="A688">
        <v>1</v>
      </c>
      <c r="C688" t="s">
        <v>1154</v>
      </c>
      <c r="G688">
        <v>1</v>
      </c>
      <c r="AF688">
        <v>1</v>
      </c>
      <c r="AG688" t="s">
        <v>1068</v>
      </c>
    </row>
    <row r="689" spans="1:33" x14ac:dyDescent="0.3">
      <c r="A689">
        <v>1</v>
      </c>
      <c r="C689" t="s">
        <v>1155</v>
      </c>
      <c r="F689">
        <v>1</v>
      </c>
      <c r="AF689">
        <v>1</v>
      </c>
      <c r="AG689" t="s">
        <v>1068</v>
      </c>
    </row>
    <row r="690" spans="1:33" x14ac:dyDescent="0.3">
      <c r="A690">
        <v>1</v>
      </c>
      <c r="C690" t="s">
        <v>1156</v>
      </c>
      <c r="E690">
        <v>10</v>
      </c>
      <c r="F690">
        <v>10</v>
      </c>
      <c r="G690">
        <v>10</v>
      </c>
      <c r="I690">
        <v>4</v>
      </c>
      <c r="J690">
        <v>1</v>
      </c>
      <c r="AF690">
        <v>35</v>
      </c>
      <c r="AG690" t="s">
        <v>1068</v>
      </c>
    </row>
    <row r="691" spans="1:33" x14ac:dyDescent="0.3">
      <c r="A691">
        <v>1</v>
      </c>
      <c r="C691" t="s">
        <v>1157</v>
      </c>
      <c r="E691">
        <v>5</v>
      </c>
      <c r="F691">
        <v>1</v>
      </c>
      <c r="AF691">
        <v>6</v>
      </c>
      <c r="AG691" t="s">
        <v>1068</v>
      </c>
    </row>
    <row r="692" spans="1:33" x14ac:dyDescent="0.3">
      <c r="A692">
        <v>1</v>
      </c>
      <c r="C692" t="s">
        <v>1158</v>
      </c>
      <c r="F692">
        <v>1</v>
      </c>
      <c r="G692">
        <v>1</v>
      </c>
      <c r="AF692">
        <v>2</v>
      </c>
      <c r="AG692" t="s">
        <v>1068</v>
      </c>
    </row>
    <row r="693" spans="1:33" x14ac:dyDescent="0.3">
      <c r="A693">
        <v>1</v>
      </c>
      <c r="C693" t="s">
        <v>1159</v>
      </c>
      <c r="E693">
        <v>2</v>
      </c>
      <c r="F693">
        <v>1</v>
      </c>
      <c r="G693">
        <v>1</v>
      </c>
      <c r="AF693">
        <v>4</v>
      </c>
      <c r="AG693" t="s">
        <v>1068</v>
      </c>
    </row>
    <row r="694" spans="1:33" x14ac:dyDescent="0.3">
      <c r="A694">
        <v>1</v>
      </c>
      <c r="C694" t="s">
        <v>1160</v>
      </c>
      <c r="H694">
        <v>1</v>
      </c>
      <c r="AF694">
        <v>1</v>
      </c>
      <c r="AG694" t="s">
        <v>1068</v>
      </c>
    </row>
    <row r="695" spans="1:33" x14ac:dyDescent="0.3">
      <c r="A695">
        <v>1</v>
      </c>
      <c r="C695" t="s">
        <v>1164</v>
      </c>
      <c r="E695">
        <v>3</v>
      </c>
      <c r="F695">
        <v>1</v>
      </c>
      <c r="AF695">
        <v>4</v>
      </c>
      <c r="AG695" t="s">
        <v>1068</v>
      </c>
    </row>
    <row r="696" spans="1:33" x14ac:dyDescent="0.3">
      <c r="A696">
        <v>1</v>
      </c>
      <c r="C696" t="s">
        <v>1165</v>
      </c>
      <c r="I696">
        <v>2</v>
      </c>
      <c r="AF696">
        <v>2</v>
      </c>
      <c r="AG696" t="s">
        <v>1068</v>
      </c>
    </row>
    <row r="697" spans="1:33" x14ac:dyDescent="0.3">
      <c r="A697">
        <v>1</v>
      </c>
      <c r="C697" t="s">
        <v>1166</v>
      </c>
      <c r="F697">
        <v>4</v>
      </c>
      <c r="G697">
        <v>1</v>
      </c>
      <c r="I697">
        <v>1</v>
      </c>
      <c r="AF697">
        <v>6</v>
      </c>
      <c r="AG697" t="s">
        <v>1068</v>
      </c>
    </row>
    <row r="698" spans="1:33" x14ac:dyDescent="0.3">
      <c r="A698">
        <v>1</v>
      </c>
      <c r="C698" t="s">
        <v>1167</v>
      </c>
      <c r="I698">
        <v>1</v>
      </c>
      <c r="AF698">
        <v>1</v>
      </c>
      <c r="AG698" t="s">
        <v>1068</v>
      </c>
    </row>
    <row r="699" spans="1:33" x14ac:dyDescent="0.3">
      <c r="A699">
        <v>1</v>
      </c>
      <c r="C699" t="s">
        <v>1168</v>
      </c>
      <c r="E699">
        <v>14</v>
      </c>
      <c r="F699">
        <v>7</v>
      </c>
      <c r="G699">
        <v>2</v>
      </c>
      <c r="AF699">
        <v>23</v>
      </c>
      <c r="AG699" t="s">
        <v>1068</v>
      </c>
    </row>
    <row r="700" spans="1:33" x14ac:dyDescent="0.3">
      <c r="A700">
        <v>1</v>
      </c>
      <c r="C700" t="s">
        <v>1169</v>
      </c>
      <c r="F700">
        <v>7</v>
      </c>
      <c r="J700">
        <v>1</v>
      </c>
      <c r="AF700">
        <v>8</v>
      </c>
      <c r="AG700" t="s">
        <v>1068</v>
      </c>
    </row>
    <row r="701" spans="1:33" x14ac:dyDescent="0.3">
      <c r="A701">
        <v>1</v>
      </c>
      <c r="C701" t="s">
        <v>1170</v>
      </c>
      <c r="H701">
        <v>1</v>
      </c>
      <c r="I701">
        <v>1</v>
      </c>
      <c r="L701">
        <v>1</v>
      </c>
      <c r="O701">
        <v>1</v>
      </c>
      <c r="AF701">
        <v>4</v>
      </c>
      <c r="AG701" t="s">
        <v>1068</v>
      </c>
    </row>
    <row r="702" spans="1:33" x14ac:dyDescent="0.3">
      <c r="A702">
        <v>1</v>
      </c>
      <c r="C702" t="s">
        <v>1171</v>
      </c>
      <c r="R702">
        <v>1</v>
      </c>
      <c r="AF702">
        <v>1</v>
      </c>
      <c r="AG702" t="s">
        <v>1068</v>
      </c>
    </row>
    <row r="703" spans="1:33" x14ac:dyDescent="0.3">
      <c r="A703">
        <v>1</v>
      </c>
      <c r="C703" t="s">
        <v>1172</v>
      </c>
      <c r="L703">
        <v>2</v>
      </c>
      <c r="M703">
        <v>6</v>
      </c>
      <c r="N703">
        <v>5</v>
      </c>
      <c r="O703">
        <v>6</v>
      </c>
      <c r="AF703">
        <v>19</v>
      </c>
      <c r="AG703" t="s">
        <v>1068</v>
      </c>
    </row>
    <row r="704" spans="1:33" x14ac:dyDescent="0.3">
      <c r="A704">
        <v>1</v>
      </c>
      <c r="C704" t="s">
        <v>1173</v>
      </c>
      <c r="L704">
        <v>1</v>
      </c>
      <c r="AF704">
        <v>1</v>
      </c>
      <c r="AG704" t="s">
        <v>1068</v>
      </c>
    </row>
    <row r="705" spans="1:33" x14ac:dyDescent="0.3">
      <c r="A705">
        <v>1</v>
      </c>
      <c r="C705" t="s">
        <v>1174</v>
      </c>
      <c r="K705">
        <v>5</v>
      </c>
      <c r="O705">
        <v>1</v>
      </c>
      <c r="P705">
        <v>1</v>
      </c>
      <c r="AF705">
        <v>7</v>
      </c>
      <c r="AG705" t="s">
        <v>1068</v>
      </c>
    </row>
    <row r="706" spans="1:33" x14ac:dyDescent="0.3">
      <c r="A706">
        <v>1</v>
      </c>
      <c r="C706" t="s">
        <v>1175</v>
      </c>
      <c r="L706">
        <v>9</v>
      </c>
      <c r="AF706">
        <v>9</v>
      </c>
      <c r="AG706" t="s">
        <v>1068</v>
      </c>
    </row>
    <row r="707" spans="1:33" x14ac:dyDescent="0.3">
      <c r="A707">
        <v>1</v>
      </c>
      <c r="C707" t="s">
        <v>1176</v>
      </c>
      <c r="L707">
        <v>1</v>
      </c>
      <c r="AF707">
        <v>1</v>
      </c>
      <c r="AG707" t="s">
        <v>1068</v>
      </c>
    </row>
    <row r="708" spans="1:33" x14ac:dyDescent="0.3">
      <c r="A708">
        <v>1</v>
      </c>
      <c r="C708" t="s">
        <v>1177</v>
      </c>
      <c r="M708">
        <v>1</v>
      </c>
      <c r="AF708">
        <v>1</v>
      </c>
      <c r="AG708" t="s">
        <v>1068</v>
      </c>
    </row>
    <row r="709" spans="1:33" x14ac:dyDescent="0.3">
      <c r="A709">
        <v>1</v>
      </c>
      <c r="C709" t="s">
        <v>1178</v>
      </c>
      <c r="K709">
        <v>1</v>
      </c>
      <c r="O709">
        <v>2</v>
      </c>
      <c r="P709">
        <v>2</v>
      </c>
      <c r="S709">
        <v>2</v>
      </c>
      <c r="AF709">
        <v>7</v>
      </c>
      <c r="AG709" t="s">
        <v>1068</v>
      </c>
    </row>
    <row r="710" spans="1:33" x14ac:dyDescent="0.3">
      <c r="A710">
        <v>1</v>
      </c>
      <c r="C710" t="s">
        <v>1179</v>
      </c>
      <c r="K710">
        <v>4</v>
      </c>
      <c r="L710">
        <v>2</v>
      </c>
      <c r="M710">
        <v>3</v>
      </c>
      <c r="N710">
        <v>2</v>
      </c>
      <c r="O710">
        <v>9</v>
      </c>
      <c r="P710">
        <v>7</v>
      </c>
      <c r="R710">
        <v>1</v>
      </c>
      <c r="AF710">
        <v>28</v>
      </c>
      <c r="AG710" t="s">
        <v>1068</v>
      </c>
    </row>
    <row r="711" spans="1:33" x14ac:dyDescent="0.3">
      <c r="A711">
        <v>1</v>
      </c>
      <c r="C711" t="s">
        <v>1180</v>
      </c>
      <c r="R711">
        <v>1</v>
      </c>
      <c r="AF711">
        <v>1</v>
      </c>
      <c r="AG711" t="s">
        <v>1068</v>
      </c>
    </row>
    <row r="712" spans="1:33" x14ac:dyDescent="0.3">
      <c r="A712">
        <v>1</v>
      </c>
      <c r="C712" t="s">
        <v>1181</v>
      </c>
      <c r="O712">
        <v>1</v>
      </c>
      <c r="AF712">
        <v>1</v>
      </c>
      <c r="AG712" t="s">
        <v>1068</v>
      </c>
    </row>
    <row r="713" spans="1:33" x14ac:dyDescent="0.3">
      <c r="A713">
        <v>1</v>
      </c>
      <c r="C713" t="s">
        <v>1182</v>
      </c>
      <c r="S713">
        <v>1</v>
      </c>
      <c r="AF713">
        <v>1</v>
      </c>
      <c r="AG713" t="s">
        <v>1068</v>
      </c>
    </row>
    <row r="714" spans="1:33" x14ac:dyDescent="0.3">
      <c r="A714">
        <v>1</v>
      </c>
      <c r="C714" t="s">
        <v>1183</v>
      </c>
      <c r="F714">
        <v>1</v>
      </c>
      <c r="H714">
        <v>1</v>
      </c>
      <c r="K714">
        <v>1</v>
      </c>
      <c r="L714">
        <v>1</v>
      </c>
      <c r="AF714">
        <v>4</v>
      </c>
      <c r="AG714" t="s">
        <v>1068</v>
      </c>
    </row>
    <row r="715" spans="1:33" x14ac:dyDescent="0.3">
      <c r="A715">
        <v>1</v>
      </c>
      <c r="C715" t="s">
        <v>1184</v>
      </c>
      <c r="K715">
        <v>1</v>
      </c>
      <c r="L715">
        <v>1</v>
      </c>
      <c r="AF715">
        <v>2</v>
      </c>
      <c r="AG715" t="s">
        <v>1068</v>
      </c>
    </row>
    <row r="716" spans="1:33" x14ac:dyDescent="0.3">
      <c r="A716">
        <v>1</v>
      </c>
      <c r="C716" t="s">
        <v>1185</v>
      </c>
      <c r="L716">
        <v>4</v>
      </c>
      <c r="M716">
        <v>1</v>
      </c>
      <c r="N716">
        <v>12</v>
      </c>
      <c r="O716">
        <v>15</v>
      </c>
      <c r="AF716">
        <v>32</v>
      </c>
      <c r="AG716" t="s">
        <v>1068</v>
      </c>
    </row>
    <row r="717" spans="1:33" x14ac:dyDescent="0.3">
      <c r="A717">
        <v>1</v>
      </c>
      <c r="C717" t="s">
        <v>1186</v>
      </c>
      <c r="H717">
        <v>3</v>
      </c>
      <c r="AF717">
        <v>3</v>
      </c>
      <c r="AG717" t="s">
        <v>1068</v>
      </c>
    </row>
    <row r="718" spans="1:33" x14ac:dyDescent="0.3">
      <c r="A718">
        <v>1</v>
      </c>
      <c r="C718" t="s">
        <v>1187</v>
      </c>
      <c r="F718">
        <v>1</v>
      </c>
      <c r="I718">
        <v>1</v>
      </c>
      <c r="J718">
        <v>1</v>
      </c>
      <c r="K718">
        <v>1</v>
      </c>
      <c r="L718">
        <v>1</v>
      </c>
      <c r="M718">
        <v>1</v>
      </c>
      <c r="AF718">
        <v>6</v>
      </c>
      <c r="AG718" t="s">
        <v>1068</v>
      </c>
    </row>
    <row r="719" spans="1:33" x14ac:dyDescent="0.3">
      <c r="A719">
        <v>1</v>
      </c>
      <c r="C719" t="s">
        <v>1188</v>
      </c>
      <c r="L719">
        <v>1</v>
      </c>
      <c r="O719">
        <v>1</v>
      </c>
      <c r="AF719">
        <v>2</v>
      </c>
      <c r="AG719" t="s">
        <v>1068</v>
      </c>
    </row>
    <row r="720" spans="1:33" x14ac:dyDescent="0.3">
      <c r="A720">
        <v>1</v>
      </c>
      <c r="C720" t="s">
        <v>1189</v>
      </c>
      <c r="L720">
        <v>1</v>
      </c>
      <c r="AF720">
        <v>1</v>
      </c>
      <c r="AG720" t="s">
        <v>1068</v>
      </c>
    </row>
    <row r="721" spans="1:33" x14ac:dyDescent="0.3">
      <c r="A721">
        <v>1</v>
      </c>
      <c r="C721" t="s">
        <v>1190</v>
      </c>
      <c r="F721">
        <v>2</v>
      </c>
      <c r="H721">
        <v>6</v>
      </c>
      <c r="I721">
        <v>3</v>
      </c>
      <c r="K721">
        <v>9</v>
      </c>
      <c r="AF721">
        <v>20</v>
      </c>
      <c r="AG721" t="s">
        <v>1068</v>
      </c>
    </row>
    <row r="722" spans="1:33" x14ac:dyDescent="0.3">
      <c r="A722">
        <v>1</v>
      </c>
      <c r="C722" t="s">
        <v>1191</v>
      </c>
      <c r="K722">
        <v>2</v>
      </c>
      <c r="L722">
        <v>2</v>
      </c>
      <c r="M722">
        <v>9</v>
      </c>
      <c r="N722">
        <v>1</v>
      </c>
      <c r="O722">
        <v>12</v>
      </c>
      <c r="AF722">
        <v>26</v>
      </c>
      <c r="AG722" t="s">
        <v>1068</v>
      </c>
    </row>
    <row r="723" spans="1:33" x14ac:dyDescent="0.3">
      <c r="A723">
        <v>1</v>
      </c>
      <c r="C723" t="s">
        <v>1192</v>
      </c>
      <c r="K723">
        <v>2</v>
      </c>
      <c r="M723">
        <v>2</v>
      </c>
      <c r="N723">
        <v>3</v>
      </c>
      <c r="P723">
        <v>4</v>
      </c>
      <c r="AF723">
        <v>11</v>
      </c>
      <c r="AG723" t="s">
        <v>1068</v>
      </c>
    </row>
    <row r="724" spans="1:33" x14ac:dyDescent="0.3">
      <c r="A724">
        <v>1</v>
      </c>
      <c r="C724" t="s">
        <v>1193</v>
      </c>
      <c r="K724">
        <v>4</v>
      </c>
      <c r="AF724">
        <v>4</v>
      </c>
      <c r="AG724" t="s">
        <v>1068</v>
      </c>
    </row>
    <row r="725" spans="1:33" x14ac:dyDescent="0.3">
      <c r="A725">
        <v>1</v>
      </c>
      <c r="C725" t="s">
        <v>1194</v>
      </c>
      <c r="H725">
        <v>1</v>
      </c>
      <c r="AF725">
        <v>1</v>
      </c>
      <c r="AG725" t="s">
        <v>1068</v>
      </c>
    </row>
    <row r="726" spans="1:33" x14ac:dyDescent="0.3">
      <c r="A726">
        <v>1</v>
      </c>
      <c r="C726" t="s">
        <v>1195</v>
      </c>
      <c r="J726">
        <v>1</v>
      </c>
      <c r="AF726">
        <v>1</v>
      </c>
      <c r="AG726" t="s">
        <v>1068</v>
      </c>
    </row>
    <row r="727" spans="1:33" x14ac:dyDescent="0.3">
      <c r="A727">
        <v>1</v>
      </c>
      <c r="C727" t="s">
        <v>1196</v>
      </c>
      <c r="H727">
        <v>2</v>
      </c>
      <c r="L727">
        <v>8</v>
      </c>
      <c r="N727">
        <v>12</v>
      </c>
      <c r="O727">
        <v>12</v>
      </c>
      <c r="P727">
        <v>3</v>
      </c>
      <c r="Q727">
        <v>1</v>
      </c>
      <c r="AF727">
        <v>38</v>
      </c>
      <c r="AG727" t="s">
        <v>1068</v>
      </c>
    </row>
    <row r="728" spans="1:33" x14ac:dyDescent="0.3">
      <c r="A728">
        <v>1</v>
      </c>
      <c r="C728" t="s">
        <v>1197</v>
      </c>
      <c r="Q728">
        <v>2</v>
      </c>
      <c r="AF728">
        <v>2</v>
      </c>
      <c r="AG728" t="s">
        <v>1068</v>
      </c>
    </row>
    <row r="729" spans="1:33" x14ac:dyDescent="0.3">
      <c r="A729">
        <v>1</v>
      </c>
      <c r="C729" t="s">
        <v>1198</v>
      </c>
      <c r="N729">
        <v>3</v>
      </c>
      <c r="AF729">
        <v>3</v>
      </c>
      <c r="AG729" t="s">
        <v>1068</v>
      </c>
    </row>
    <row r="730" spans="1:33" x14ac:dyDescent="0.3">
      <c r="A730">
        <v>1</v>
      </c>
      <c r="C730" t="s">
        <v>1199</v>
      </c>
      <c r="L730">
        <v>1</v>
      </c>
      <c r="O730">
        <v>1</v>
      </c>
      <c r="AF730">
        <v>2</v>
      </c>
      <c r="AG730" t="s">
        <v>1068</v>
      </c>
    </row>
    <row r="731" spans="1:33" x14ac:dyDescent="0.3">
      <c r="A731">
        <v>1</v>
      </c>
      <c r="C731" t="s">
        <v>1200</v>
      </c>
      <c r="M731">
        <v>1</v>
      </c>
      <c r="AF731">
        <v>1</v>
      </c>
      <c r="AG731" t="s">
        <v>1068</v>
      </c>
    </row>
    <row r="732" spans="1:33" x14ac:dyDescent="0.3">
      <c r="A732">
        <v>1</v>
      </c>
      <c r="C732" t="s">
        <v>1201</v>
      </c>
      <c r="J732">
        <v>2</v>
      </c>
      <c r="AF732">
        <v>2</v>
      </c>
      <c r="AG732" t="s">
        <v>1068</v>
      </c>
    </row>
    <row r="733" spans="1:33" x14ac:dyDescent="0.3">
      <c r="A733">
        <v>1</v>
      </c>
      <c r="C733" t="s">
        <v>1202</v>
      </c>
      <c r="O733">
        <v>1</v>
      </c>
      <c r="AF733">
        <v>1</v>
      </c>
      <c r="AG733" t="s">
        <v>1068</v>
      </c>
    </row>
    <row r="734" spans="1:33" x14ac:dyDescent="0.3">
      <c r="A734">
        <v>1</v>
      </c>
      <c r="C734" t="s">
        <v>1203</v>
      </c>
      <c r="K734">
        <v>1</v>
      </c>
      <c r="L734">
        <v>1</v>
      </c>
      <c r="AF734">
        <v>2</v>
      </c>
      <c r="AG734" t="s">
        <v>1068</v>
      </c>
    </row>
    <row r="735" spans="1:33" x14ac:dyDescent="0.3">
      <c r="A735">
        <v>1</v>
      </c>
      <c r="C735" t="s">
        <v>1204</v>
      </c>
      <c r="P735">
        <v>1</v>
      </c>
      <c r="R735">
        <v>3</v>
      </c>
      <c r="S735">
        <v>1</v>
      </c>
      <c r="AF735">
        <v>5</v>
      </c>
      <c r="AG735" t="s">
        <v>1068</v>
      </c>
    </row>
    <row r="736" spans="1:33" x14ac:dyDescent="0.3">
      <c r="A736">
        <v>1</v>
      </c>
      <c r="C736" t="s">
        <v>1205</v>
      </c>
      <c r="O736">
        <v>1</v>
      </c>
      <c r="W736">
        <v>4</v>
      </c>
      <c r="X736">
        <v>7</v>
      </c>
      <c r="AF736">
        <v>12</v>
      </c>
      <c r="AG736" t="s">
        <v>1068</v>
      </c>
    </row>
    <row r="737" spans="1:33" x14ac:dyDescent="0.3">
      <c r="A737">
        <v>1</v>
      </c>
      <c r="C737" t="s">
        <v>1206</v>
      </c>
      <c r="X737">
        <v>2</v>
      </c>
      <c r="AF737">
        <v>2</v>
      </c>
      <c r="AG737" t="s">
        <v>1068</v>
      </c>
    </row>
    <row r="738" spans="1:33" x14ac:dyDescent="0.3">
      <c r="A738">
        <v>1</v>
      </c>
      <c r="C738" t="s">
        <v>1207</v>
      </c>
      <c r="Q738">
        <v>1</v>
      </c>
      <c r="T738">
        <v>6</v>
      </c>
      <c r="U738">
        <v>16</v>
      </c>
      <c r="V738">
        <v>6</v>
      </c>
      <c r="W738">
        <v>15</v>
      </c>
      <c r="X738">
        <v>16</v>
      </c>
      <c r="AF738">
        <v>60</v>
      </c>
      <c r="AG738" t="s">
        <v>1068</v>
      </c>
    </row>
    <row r="739" spans="1:33" x14ac:dyDescent="0.3">
      <c r="A739">
        <v>1</v>
      </c>
      <c r="C739" t="s">
        <v>1208</v>
      </c>
      <c r="J739">
        <v>2</v>
      </c>
      <c r="AF739">
        <v>2</v>
      </c>
      <c r="AG739" t="s">
        <v>1068</v>
      </c>
    </row>
    <row r="740" spans="1:33" x14ac:dyDescent="0.3">
      <c r="A740">
        <v>1</v>
      </c>
      <c r="C740" t="s">
        <v>1209</v>
      </c>
      <c r="K740">
        <v>1</v>
      </c>
      <c r="L740">
        <v>1</v>
      </c>
      <c r="M740">
        <v>1</v>
      </c>
      <c r="N740">
        <v>2</v>
      </c>
      <c r="O740">
        <v>3</v>
      </c>
      <c r="P740">
        <v>4</v>
      </c>
      <c r="AF740">
        <v>12</v>
      </c>
      <c r="AG740" t="s">
        <v>1068</v>
      </c>
    </row>
    <row r="741" spans="1:33" x14ac:dyDescent="0.3">
      <c r="A741">
        <v>1</v>
      </c>
      <c r="C741" t="s">
        <v>1210</v>
      </c>
      <c r="F741">
        <v>1</v>
      </c>
      <c r="H741">
        <v>1</v>
      </c>
      <c r="K741">
        <v>2</v>
      </c>
      <c r="L741">
        <v>1</v>
      </c>
      <c r="M741">
        <v>2</v>
      </c>
      <c r="AF741">
        <v>7</v>
      </c>
      <c r="AG741" t="s">
        <v>1068</v>
      </c>
    </row>
    <row r="742" spans="1:33" x14ac:dyDescent="0.3">
      <c r="A742">
        <v>1</v>
      </c>
      <c r="C742" t="s">
        <v>1211</v>
      </c>
      <c r="F742">
        <v>2</v>
      </c>
      <c r="H742">
        <v>2</v>
      </c>
      <c r="L742">
        <v>1</v>
      </c>
      <c r="AF742">
        <v>5</v>
      </c>
      <c r="AG742" t="s">
        <v>1068</v>
      </c>
    </row>
    <row r="743" spans="1:33" x14ac:dyDescent="0.3">
      <c r="A743">
        <v>1</v>
      </c>
      <c r="C743" t="s">
        <v>1212</v>
      </c>
      <c r="L743">
        <v>1</v>
      </c>
      <c r="N743">
        <v>2</v>
      </c>
      <c r="O743">
        <v>3</v>
      </c>
      <c r="P743">
        <v>4</v>
      </c>
      <c r="AF743">
        <v>10</v>
      </c>
      <c r="AG743" t="s">
        <v>1068</v>
      </c>
    </row>
    <row r="744" spans="1:33" x14ac:dyDescent="0.3">
      <c r="A744">
        <v>1</v>
      </c>
      <c r="C744" t="s">
        <v>1213</v>
      </c>
      <c r="F744">
        <v>3</v>
      </c>
      <c r="H744">
        <v>2</v>
      </c>
      <c r="AF744">
        <v>5</v>
      </c>
      <c r="AG744" t="s">
        <v>1068</v>
      </c>
    </row>
    <row r="745" spans="1:33" x14ac:dyDescent="0.3">
      <c r="A745">
        <v>1</v>
      </c>
      <c r="C745" t="s">
        <v>1214</v>
      </c>
      <c r="E745">
        <v>1</v>
      </c>
      <c r="I745">
        <v>1</v>
      </c>
      <c r="AF745">
        <v>2</v>
      </c>
      <c r="AG745" t="s">
        <v>1068</v>
      </c>
    </row>
    <row r="746" spans="1:33" x14ac:dyDescent="0.3">
      <c r="A746">
        <v>1</v>
      </c>
      <c r="C746" t="s">
        <v>1215</v>
      </c>
      <c r="E746">
        <v>10</v>
      </c>
      <c r="F746">
        <v>15</v>
      </c>
      <c r="G746">
        <v>19</v>
      </c>
      <c r="AF746">
        <v>44</v>
      </c>
      <c r="AG746" t="s">
        <v>1068</v>
      </c>
    </row>
    <row r="747" spans="1:33" x14ac:dyDescent="0.3">
      <c r="A747">
        <v>1</v>
      </c>
      <c r="C747" t="s">
        <v>1216</v>
      </c>
      <c r="N747">
        <v>1</v>
      </c>
      <c r="AF747">
        <v>1</v>
      </c>
      <c r="AG747" t="s">
        <v>1068</v>
      </c>
    </row>
    <row r="748" spans="1:33" x14ac:dyDescent="0.3">
      <c r="A748">
        <v>1</v>
      </c>
      <c r="C748" t="s">
        <v>1217</v>
      </c>
      <c r="H748">
        <v>3</v>
      </c>
      <c r="K748">
        <v>4</v>
      </c>
      <c r="AF748">
        <v>7</v>
      </c>
      <c r="AG748" t="s">
        <v>1068</v>
      </c>
    </row>
    <row r="749" spans="1:33" x14ac:dyDescent="0.3">
      <c r="A749">
        <v>1</v>
      </c>
      <c r="C749" t="s">
        <v>1218</v>
      </c>
      <c r="J749">
        <v>3</v>
      </c>
      <c r="K749">
        <v>4</v>
      </c>
      <c r="L749">
        <v>4</v>
      </c>
      <c r="M749">
        <v>5</v>
      </c>
      <c r="N749">
        <v>4</v>
      </c>
      <c r="O749">
        <v>5</v>
      </c>
      <c r="AF749">
        <v>25</v>
      </c>
      <c r="AG749" t="s">
        <v>1068</v>
      </c>
    </row>
    <row r="750" spans="1:33" x14ac:dyDescent="0.3">
      <c r="A750">
        <v>1</v>
      </c>
      <c r="C750" t="s">
        <v>1219</v>
      </c>
      <c r="H750">
        <v>11</v>
      </c>
      <c r="I750">
        <v>9</v>
      </c>
      <c r="J750">
        <v>14</v>
      </c>
      <c r="K750">
        <v>10</v>
      </c>
      <c r="L750">
        <v>8</v>
      </c>
      <c r="M750">
        <v>9</v>
      </c>
      <c r="N750">
        <v>10</v>
      </c>
      <c r="O750">
        <v>8</v>
      </c>
      <c r="P750">
        <v>5</v>
      </c>
      <c r="AF750">
        <v>84</v>
      </c>
      <c r="AG750" t="s">
        <v>1068</v>
      </c>
    </row>
    <row r="751" spans="1:33" x14ac:dyDescent="0.3">
      <c r="A751">
        <v>1</v>
      </c>
      <c r="C751" t="s">
        <v>1220</v>
      </c>
      <c r="K751">
        <v>1</v>
      </c>
      <c r="O751">
        <v>2</v>
      </c>
      <c r="AF751">
        <v>3</v>
      </c>
      <c r="AG751" t="s">
        <v>1068</v>
      </c>
    </row>
    <row r="752" spans="1:33" x14ac:dyDescent="0.3">
      <c r="A752">
        <v>1</v>
      </c>
      <c r="C752" t="s">
        <v>1221</v>
      </c>
      <c r="F752">
        <v>3</v>
      </c>
      <c r="AF752">
        <v>3</v>
      </c>
      <c r="AG752" t="s">
        <v>1068</v>
      </c>
    </row>
    <row r="753" spans="1:33" x14ac:dyDescent="0.3">
      <c r="A753">
        <v>1</v>
      </c>
      <c r="C753" t="s">
        <v>1222</v>
      </c>
      <c r="H753">
        <v>4</v>
      </c>
      <c r="I753">
        <v>4</v>
      </c>
      <c r="J753">
        <v>6</v>
      </c>
      <c r="K753">
        <v>5</v>
      </c>
      <c r="L753">
        <v>7</v>
      </c>
      <c r="N753">
        <v>1</v>
      </c>
      <c r="AF753">
        <v>27</v>
      </c>
      <c r="AG753" t="s">
        <v>1068</v>
      </c>
    </row>
    <row r="754" spans="1:33" x14ac:dyDescent="0.3">
      <c r="A754">
        <v>1</v>
      </c>
      <c r="C754" t="s">
        <v>1223</v>
      </c>
      <c r="F754">
        <v>1</v>
      </c>
      <c r="G754">
        <v>1</v>
      </c>
      <c r="O754">
        <v>1</v>
      </c>
      <c r="AF754">
        <v>3</v>
      </c>
      <c r="AG754" t="s">
        <v>1068</v>
      </c>
    </row>
    <row r="755" spans="1:33" x14ac:dyDescent="0.3">
      <c r="A755">
        <v>1</v>
      </c>
      <c r="C755" t="s">
        <v>1224</v>
      </c>
      <c r="F755">
        <v>2</v>
      </c>
      <c r="G755">
        <v>5</v>
      </c>
      <c r="H755">
        <v>1</v>
      </c>
      <c r="K755">
        <v>2</v>
      </c>
      <c r="AF755">
        <v>10</v>
      </c>
      <c r="AG755" t="s">
        <v>1068</v>
      </c>
    </row>
    <row r="756" spans="1:33" x14ac:dyDescent="0.3">
      <c r="A756">
        <v>1</v>
      </c>
      <c r="C756" t="s">
        <v>1225</v>
      </c>
      <c r="K756">
        <v>1</v>
      </c>
      <c r="L756">
        <v>9</v>
      </c>
      <c r="M756">
        <v>1</v>
      </c>
      <c r="N756">
        <v>6</v>
      </c>
      <c r="O756">
        <v>2</v>
      </c>
      <c r="R756">
        <v>3</v>
      </c>
      <c r="AF756">
        <v>22</v>
      </c>
      <c r="AG756" t="s">
        <v>1068</v>
      </c>
    </row>
    <row r="757" spans="1:33" x14ac:dyDescent="0.3">
      <c r="A757">
        <v>1</v>
      </c>
      <c r="C757" t="s">
        <v>1226</v>
      </c>
      <c r="I757">
        <v>1</v>
      </c>
      <c r="K757">
        <v>4</v>
      </c>
      <c r="L757">
        <v>4</v>
      </c>
      <c r="M757">
        <v>4</v>
      </c>
      <c r="N757">
        <v>2</v>
      </c>
      <c r="O757">
        <v>2</v>
      </c>
      <c r="P757">
        <v>2</v>
      </c>
      <c r="R757">
        <v>2</v>
      </c>
      <c r="AF757">
        <v>21</v>
      </c>
      <c r="AG757" t="s">
        <v>1068</v>
      </c>
    </row>
    <row r="758" spans="1:33" x14ac:dyDescent="0.3">
      <c r="A758">
        <v>1</v>
      </c>
      <c r="C758" t="s">
        <v>1227</v>
      </c>
      <c r="J758">
        <v>1</v>
      </c>
      <c r="K758">
        <v>1</v>
      </c>
      <c r="M758">
        <v>1</v>
      </c>
      <c r="N758">
        <v>1</v>
      </c>
      <c r="O758">
        <v>2</v>
      </c>
      <c r="P758">
        <v>2</v>
      </c>
      <c r="S758">
        <v>1</v>
      </c>
      <c r="T758">
        <v>1</v>
      </c>
      <c r="AF758">
        <v>10</v>
      </c>
      <c r="AG758" t="s">
        <v>1068</v>
      </c>
    </row>
    <row r="759" spans="1:33" x14ac:dyDescent="0.3">
      <c r="A759">
        <v>1</v>
      </c>
      <c r="C759" t="s">
        <v>1228</v>
      </c>
      <c r="J759">
        <v>6</v>
      </c>
      <c r="K759">
        <v>7</v>
      </c>
      <c r="L759">
        <v>8</v>
      </c>
      <c r="M759">
        <v>5</v>
      </c>
      <c r="N759">
        <v>7</v>
      </c>
      <c r="O759">
        <v>5</v>
      </c>
      <c r="P759">
        <v>3</v>
      </c>
      <c r="Q759">
        <v>3</v>
      </c>
      <c r="R759">
        <v>1</v>
      </c>
      <c r="S759">
        <v>2</v>
      </c>
      <c r="T759">
        <v>2</v>
      </c>
      <c r="AF759">
        <v>49</v>
      </c>
      <c r="AG759" t="s">
        <v>1068</v>
      </c>
    </row>
    <row r="760" spans="1:33" x14ac:dyDescent="0.3">
      <c r="A760">
        <v>1</v>
      </c>
      <c r="C760" t="s">
        <v>1229</v>
      </c>
      <c r="O760">
        <v>1</v>
      </c>
      <c r="T760">
        <v>1</v>
      </c>
      <c r="AF760">
        <v>2</v>
      </c>
      <c r="AG760" t="s">
        <v>1068</v>
      </c>
    </row>
    <row r="761" spans="1:33" x14ac:dyDescent="0.3">
      <c r="A761">
        <v>1</v>
      </c>
      <c r="C761" t="s">
        <v>1230</v>
      </c>
      <c r="J761">
        <v>1</v>
      </c>
      <c r="K761">
        <v>2</v>
      </c>
      <c r="L761">
        <v>3</v>
      </c>
      <c r="M761">
        <v>1</v>
      </c>
      <c r="N761">
        <v>9</v>
      </c>
      <c r="O761">
        <v>10</v>
      </c>
      <c r="P761">
        <v>5</v>
      </c>
      <c r="Q761">
        <v>7</v>
      </c>
      <c r="R761">
        <v>2</v>
      </c>
      <c r="AF761">
        <v>40</v>
      </c>
      <c r="AG761" t="s">
        <v>1068</v>
      </c>
    </row>
    <row r="762" spans="1:33" x14ac:dyDescent="0.3">
      <c r="A762">
        <v>1</v>
      </c>
      <c r="C762" t="s">
        <v>1231</v>
      </c>
      <c r="K762">
        <v>1</v>
      </c>
      <c r="L762">
        <v>4</v>
      </c>
      <c r="N762">
        <v>1</v>
      </c>
      <c r="O762">
        <v>3</v>
      </c>
      <c r="P762">
        <v>2</v>
      </c>
      <c r="AF762">
        <v>11</v>
      </c>
      <c r="AG762" t="s">
        <v>1068</v>
      </c>
    </row>
    <row r="763" spans="1:33" x14ac:dyDescent="0.3">
      <c r="A763">
        <v>1</v>
      </c>
      <c r="C763" t="s">
        <v>1232</v>
      </c>
      <c r="J763">
        <v>1</v>
      </c>
      <c r="K763">
        <v>1</v>
      </c>
      <c r="N763">
        <v>2</v>
      </c>
      <c r="O763">
        <v>3</v>
      </c>
      <c r="S763">
        <v>3</v>
      </c>
      <c r="T763">
        <v>4</v>
      </c>
      <c r="AF763">
        <v>14</v>
      </c>
      <c r="AG763" t="s">
        <v>1068</v>
      </c>
    </row>
    <row r="764" spans="1:33" x14ac:dyDescent="0.3">
      <c r="A764">
        <v>1</v>
      </c>
      <c r="C764" t="s">
        <v>1233</v>
      </c>
      <c r="M764">
        <v>2</v>
      </c>
      <c r="N764">
        <v>2</v>
      </c>
      <c r="R764">
        <v>5</v>
      </c>
      <c r="S764">
        <v>4</v>
      </c>
      <c r="T764">
        <v>4</v>
      </c>
      <c r="AF764">
        <v>17</v>
      </c>
      <c r="AG764" t="s">
        <v>1068</v>
      </c>
    </row>
    <row r="765" spans="1:33" x14ac:dyDescent="0.3">
      <c r="A765">
        <v>1</v>
      </c>
      <c r="C765" t="s">
        <v>1234</v>
      </c>
      <c r="S765">
        <v>1</v>
      </c>
      <c r="T765">
        <v>1</v>
      </c>
      <c r="AF765">
        <v>2</v>
      </c>
      <c r="AG765" t="s">
        <v>1068</v>
      </c>
    </row>
    <row r="766" spans="1:33" x14ac:dyDescent="0.3">
      <c r="A766">
        <v>1</v>
      </c>
      <c r="C766" t="s">
        <v>1235</v>
      </c>
      <c r="O766">
        <v>1</v>
      </c>
      <c r="T766">
        <v>1</v>
      </c>
      <c r="U766">
        <v>2</v>
      </c>
      <c r="V766">
        <v>2</v>
      </c>
      <c r="W766">
        <v>2</v>
      </c>
      <c r="AF766">
        <v>8</v>
      </c>
      <c r="AG766" t="s">
        <v>1068</v>
      </c>
    </row>
    <row r="767" spans="1:33" x14ac:dyDescent="0.3">
      <c r="A767">
        <v>1</v>
      </c>
      <c r="C767" t="s">
        <v>1236</v>
      </c>
      <c r="Q767">
        <v>1</v>
      </c>
      <c r="T767">
        <v>3</v>
      </c>
      <c r="AF767">
        <v>4</v>
      </c>
      <c r="AG767" t="s">
        <v>1068</v>
      </c>
    </row>
    <row r="768" spans="1:33" x14ac:dyDescent="0.3">
      <c r="A768">
        <v>1</v>
      </c>
      <c r="C768" t="s">
        <v>1237</v>
      </c>
      <c r="J768">
        <v>1</v>
      </c>
      <c r="AF768">
        <v>1</v>
      </c>
      <c r="AG768" t="s">
        <v>1068</v>
      </c>
    </row>
    <row r="769" spans="1:33" x14ac:dyDescent="0.3">
      <c r="A769">
        <v>1</v>
      </c>
      <c r="C769" t="s">
        <v>1238</v>
      </c>
      <c r="J769">
        <v>3</v>
      </c>
      <c r="K769">
        <v>1</v>
      </c>
      <c r="N769">
        <v>6</v>
      </c>
      <c r="O769">
        <v>1</v>
      </c>
      <c r="P769">
        <v>3</v>
      </c>
      <c r="R769">
        <v>3</v>
      </c>
      <c r="S769">
        <v>5</v>
      </c>
      <c r="T769">
        <v>5</v>
      </c>
      <c r="U769">
        <v>4</v>
      </c>
      <c r="V769">
        <v>7</v>
      </c>
      <c r="AF769">
        <v>38</v>
      </c>
      <c r="AG769" t="s">
        <v>1068</v>
      </c>
    </row>
    <row r="770" spans="1:33" x14ac:dyDescent="0.3">
      <c r="A770">
        <v>1</v>
      </c>
      <c r="C770" t="s">
        <v>1239</v>
      </c>
      <c r="V770">
        <v>1</v>
      </c>
      <c r="AF770">
        <v>1</v>
      </c>
      <c r="AG770" t="s">
        <v>1068</v>
      </c>
    </row>
    <row r="771" spans="1:33" x14ac:dyDescent="0.3">
      <c r="A771">
        <v>1</v>
      </c>
      <c r="C771" t="s">
        <v>15</v>
      </c>
      <c r="M771">
        <v>1</v>
      </c>
      <c r="AF771">
        <v>1</v>
      </c>
      <c r="AG771" t="s">
        <v>1240</v>
      </c>
    </row>
    <row r="772" spans="1:33" x14ac:dyDescent="0.3">
      <c r="A772">
        <v>1</v>
      </c>
      <c r="C772" t="s">
        <v>1241</v>
      </c>
      <c r="L772">
        <v>1</v>
      </c>
      <c r="M772">
        <v>1</v>
      </c>
      <c r="P772">
        <v>1</v>
      </c>
      <c r="R772">
        <v>1</v>
      </c>
      <c r="AF772">
        <v>4</v>
      </c>
      <c r="AG772" t="s">
        <v>1240</v>
      </c>
    </row>
    <row r="773" spans="1:33" x14ac:dyDescent="0.3">
      <c r="A773">
        <v>1</v>
      </c>
      <c r="C773" t="s">
        <v>961</v>
      </c>
      <c r="F773">
        <v>2</v>
      </c>
      <c r="G773">
        <v>1</v>
      </c>
      <c r="I773">
        <v>2</v>
      </c>
      <c r="J773">
        <v>1</v>
      </c>
      <c r="K773">
        <v>2</v>
      </c>
      <c r="AF773">
        <v>8</v>
      </c>
      <c r="AG773" t="s">
        <v>1240</v>
      </c>
    </row>
    <row r="774" spans="1:33" x14ac:dyDescent="0.3">
      <c r="A774">
        <v>1</v>
      </c>
      <c r="C774" t="s">
        <v>1242</v>
      </c>
      <c r="J774">
        <v>5</v>
      </c>
      <c r="K774">
        <v>2</v>
      </c>
      <c r="L774">
        <v>13</v>
      </c>
      <c r="M774">
        <v>1</v>
      </c>
      <c r="AF774">
        <v>21</v>
      </c>
      <c r="AG774" t="s">
        <v>1240</v>
      </c>
    </row>
    <row r="775" spans="1:33" x14ac:dyDescent="0.3">
      <c r="A775">
        <v>1</v>
      </c>
      <c r="C775" t="s">
        <v>864</v>
      </c>
      <c r="H775">
        <v>35</v>
      </c>
      <c r="I775">
        <v>25</v>
      </c>
      <c r="K775">
        <v>29</v>
      </c>
      <c r="L775">
        <v>27</v>
      </c>
      <c r="AF775">
        <v>116</v>
      </c>
      <c r="AG775" t="s">
        <v>1240</v>
      </c>
    </row>
    <row r="776" spans="1:33" x14ac:dyDescent="0.3">
      <c r="A776">
        <v>1</v>
      </c>
      <c r="C776" t="s">
        <v>866</v>
      </c>
      <c r="H776">
        <v>57</v>
      </c>
      <c r="I776">
        <v>51</v>
      </c>
      <c r="J776">
        <v>36</v>
      </c>
      <c r="K776">
        <v>73</v>
      </c>
      <c r="L776">
        <v>67</v>
      </c>
      <c r="M776">
        <v>25</v>
      </c>
      <c r="AF776">
        <v>309</v>
      </c>
      <c r="AG776" t="s">
        <v>1240</v>
      </c>
    </row>
    <row r="777" spans="1:33" x14ac:dyDescent="0.3">
      <c r="A777">
        <v>1</v>
      </c>
      <c r="C777" t="s">
        <v>1243</v>
      </c>
      <c r="I777">
        <v>10</v>
      </c>
      <c r="AF777">
        <v>10</v>
      </c>
      <c r="AG777" t="s">
        <v>1240</v>
      </c>
    </row>
    <row r="778" spans="1:33" x14ac:dyDescent="0.3">
      <c r="A778">
        <v>1</v>
      </c>
      <c r="C778" t="s">
        <v>1244</v>
      </c>
      <c r="K778">
        <v>16</v>
      </c>
      <c r="M778">
        <v>84</v>
      </c>
      <c r="N778">
        <v>81</v>
      </c>
      <c r="O778">
        <v>176</v>
      </c>
      <c r="P778">
        <v>91</v>
      </c>
      <c r="AF778">
        <v>448</v>
      </c>
      <c r="AG778" t="s">
        <v>1240</v>
      </c>
    </row>
    <row r="779" spans="1:33" x14ac:dyDescent="0.3">
      <c r="A779">
        <v>1</v>
      </c>
      <c r="C779" t="s">
        <v>1245</v>
      </c>
      <c r="M779">
        <v>14</v>
      </c>
      <c r="N779">
        <v>7</v>
      </c>
      <c r="O779">
        <v>229</v>
      </c>
      <c r="P779">
        <v>114</v>
      </c>
      <c r="R779">
        <v>3</v>
      </c>
      <c r="AF779">
        <v>367</v>
      </c>
      <c r="AG779" t="s">
        <v>1240</v>
      </c>
    </row>
    <row r="780" spans="1:33" x14ac:dyDescent="0.3">
      <c r="A780">
        <v>1</v>
      </c>
      <c r="C780" t="s">
        <v>1246</v>
      </c>
      <c r="M780">
        <v>41</v>
      </c>
      <c r="N780">
        <v>16</v>
      </c>
      <c r="O780">
        <v>63</v>
      </c>
      <c r="AF780">
        <v>120</v>
      </c>
      <c r="AG780" t="s">
        <v>1240</v>
      </c>
    </row>
    <row r="781" spans="1:33" x14ac:dyDescent="0.3">
      <c r="A781">
        <v>1</v>
      </c>
      <c r="C781" t="s">
        <v>1247</v>
      </c>
      <c r="M781">
        <v>12</v>
      </c>
      <c r="N781">
        <v>9</v>
      </c>
      <c r="O781">
        <v>31</v>
      </c>
      <c r="P781">
        <v>15</v>
      </c>
      <c r="R781">
        <v>2</v>
      </c>
      <c r="AF781">
        <v>69</v>
      </c>
      <c r="AG781" t="s">
        <v>1240</v>
      </c>
    </row>
    <row r="782" spans="1:33" x14ac:dyDescent="0.3">
      <c r="A782">
        <v>1</v>
      </c>
      <c r="C782" t="s">
        <v>1248</v>
      </c>
      <c r="N782">
        <v>1</v>
      </c>
      <c r="O782">
        <v>2</v>
      </c>
      <c r="P782">
        <v>2</v>
      </c>
      <c r="Q782">
        <v>1</v>
      </c>
      <c r="R782">
        <v>1</v>
      </c>
      <c r="S782">
        <v>1</v>
      </c>
      <c r="T782">
        <v>1</v>
      </c>
      <c r="AF782">
        <v>9</v>
      </c>
      <c r="AG782" t="s">
        <v>1240</v>
      </c>
    </row>
    <row r="783" spans="1:33" x14ac:dyDescent="0.3">
      <c r="A783">
        <v>1</v>
      </c>
      <c r="C783" t="s">
        <v>1249</v>
      </c>
      <c r="O783">
        <v>2</v>
      </c>
      <c r="AF783">
        <v>2</v>
      </c>
      <c r="AG783" t="s">
        <v>1240</v>
      </c>
    </row>
    <row r="784" spans="1:33" x14ac:dyDescent="0.3">
      <c r="A784">
        <v>1</v>
      </c>
      <c r="C784" t="s">
        <v>1656</v>
      </c>
      <c r="H784">
        <v>1</v>
      </c>
      <c r="N784">
        <v>1</v>
      </c>
      <c r="P784">
        <v>1</v>
      </c>
      <c r="AF784">
        <v>3</v>
      </c>
      <c r="AG784" t="s">
        <v>1240</v>
      </c>
    </row>
    <row r="785" spans="1:33" x14ac:dyDescent="0.3">
      <c r="A785">
        <v>1</v>
      </c>
      <c r="C785" t="s">
        <v>1250</v>
      </c>
      <c r="M785">
        <v>14</v>
      </c>
      <c r="Q785">
        <v>1</v>
      </c>
      <c r="R785">
        <v>5</v>
      </c>
      <c r="AF785">
        <v>20</v>
      </c>
      <c r="AG785" t="s">
        <v>1240</v>
      </c>
    </row>
    <row r="786" spans="1:33" x14ac:dyDescent="0.3">
      <c r="A786">
        <v>1</v>
      </c>
      <c r="C786" t="s">
        <v>1251</v>
      </c>
      <c r="J786">
        <v>3</v>
      </c>
      <c r="K786">
        <v>3</v>
      </c>
      <c r="L786">
        <v>2</v>
      </c>
      <c r="R786">
        <v>7</v>
      </c>
      <c r="AF786">
        <v>15</v>
      </c>
      <c r="AG786" t="s">
        <v>1240</v>
      </c>
    </row>
    <row r="787" spans="1:33" x14ac:dyDescent="0.3">
      <c r="A787">
        <v>1</v>
      </c>
      <c r="C787" t="s">
        <v>1252</v>
      </c>
      <c r="M787">
        <v>7</v>
      </c>
      <c r="N787">
        <v>1</v>
      </c>
      <c r="AF787">
        <v>8</v>
      </c>
      <c r="AG787" t="s">
        <v>1240</v>
      </c>
    </row>
    <row r="788" spans="1:33" x14ac:dyDescent="0.3">
      <c r="A788">
        <v>1</v>
      </c>
      <c r="C788" t="s">
        <v>1253</v>
      </c>
      <c r="K788">
        <v>1</v>
      </c>
      <c r="M788">
        <v>1</v>
      </c>
      <c r="N788">
        <v>1</v>
      </c>
      <c r="O788">
        <v>1</v>
      </c>
      <c r="AF788">
        <v>4</v>
      </c>
      <c r="AG788" t="s">
        <v>1240</v>
      </c>
    </row>
    <row r="789" spans="1:33" x14ac:dyDescent="0.3">
      <c r="A789">
        <v>1</v>
      </c>
      <c r="C789" t="s">
        <v>1254</v>
      </c>
      <c r="J789">
        <v>17</v>
      </c>
      <c r="K789">
        <v>13</v>
      </c>
      <c r="L789">
        <v>13</v>
      </c>
      <c r="M789">
        <v>21</v>
      </c>
      <c r="N789">
        <v>2</v>
      </c>
      <c r="O789">
        <v>10</v>
      </c>
      <c r="Q789">
        <v>2</v>
      </c>
      <c r="R789">
        <v>5</v>
      </c>
      <c r="AF789">
        <v>83</v>
      </c>
      <c r="AG789" t="s">
        <v>1240</v>
      </c>
    </row>
    <row r="790" spans="1:33" x14ac:dyDescent="0.3">
      <c r="A790">
        <v>1</v>
      </c>
      <c r="C790" t="s">
        <v>1255</v>
      </c>
      <c r="O790">
        <v>4</v>
      </c>
      <c r="AF790">
        <v>4</v>
      </c>
      <c r="AG790" t="s">
        <v>1240</v>
      </c>
    </row>
    <row r="791" spans="1:33" x14ac:dyDescent="0.3">
      <c r="A791">
        <v>1</v>
      </c>
      <c r="C791" t="s">
        <v>1256</v>
      </c>
      <c r="M791">
        <v>23</v>
      </c>
      <c r="O791">
        <v>1</v>
      </c>
      <c r="AF791">
        <v>24</v>
      </c>
      <c r="AG791" t="s">
        <v>1240</v>
      </c>
    </row>
    <row r="792" spans="1:33" x14ac:dyDescent="0.3">
      <c r="A792">
        <v>1</v>
      </c>
      <c r="C792" t="s">
        <v>1257</v>
      </c>
      <c r="N792">
        <v>2</v>
      </c>
      <c r="Q792">
        <v>1</v>
      </c>
      <c r="AF792">
        <v>3</v>
      </c>
      <c r="AG792" t="s">
        <v>1240</v>
      </c>
    </row>
    <row r="793" spans="1:33" x14ac:dyDescent="0.3">
      <c r="A793">
        <v>1</v>
      </c>
      <c r="C793" t="s">
        <v>1258</v>
      </c>
      <c r="E793">
        <v>25</v>
      </c>
      <c r="F793">
        <v>17</v>
      </c>
      <c r="G793">
        <v>21</v>
      </c>
      <c r="AF793">
        <v>63</v>
      </c>
      <c r="AG793" t="s">
        <v>1240</v>
      </c>
    </row>
    <row r="794" spans="1:33" x14ac:dyDescent="0.3">
      <c r="A794">
        <v>1</v>
      </c>
      <c r="C794" t="s">
        <v>1259</v>
      </c>
      <c r="E794">
        <v>8</v>
      </c>
      <c r="F794">
        <v>21</v>
      </c>
      <c r="G794">
        <v>11</v>
      </c>
      <c r="H794">
        <v>1</v>
      </c>
      <c r="I794">
        <v>1</v>
      </c>
      <c r="J794">
        <v>1</v>
      </c>
      <c r="K794">
        <v>1</v>
      </c>
      <c r="L794">
        <v>4</v>
      </c>
      <c r="AF794">
        <v>48</v>
      </c>
      <c r="AG794" t="s">
        <v>1240</v>
      </c>
    </row>
    <row r="795" spans="1:33" x14ac:dyDescent="0.3">
      <c r="A795">
        <v>1</v>
      </c>
      <c r="C795" t="s">
        <v>1161</v>
      </c>
      <c r="E795">
        <v>40</v>
      </c>
      <c r="F795">
        <v>62</v>
      </c>
      <c r="G795">
        <v>49</v>
      </c>
      <c r="H795">
        <v>30</v>
      </c>
      <c r="I795">
        <v>9</v>
      </c>
      <c r="AF795">
        <v>190</v>
      </c>
      <c r="AG795" t="s">
        <v>1240</v>
      </c>
    </row>
    <row r="796" spans="1:33" x14ac:dyDescent="0.3">
      <c r="A796">
        <v>1</v>
      </c>
      <c r="C796" t="s">
        <v>1162</v>
      </c>
      <c r="E796">
        <v>46</v>
      </c>
      <c r="F796">
        <v>76</v>
      </c>
      <c r="G796">
        <v>94</v>
      </c>
      <c r="H796">
        <v>89</v>
      </c>
      <c r="I796">
        <v>76</v>
      </c>
      <c r="J796">
        <v>67</v>
      </c>
      <c r="K796">
        <v>59</v>
      </c>
      <c r="L796">
        <v>26</v>
      </c>
      <c r="AF796">
        <v>533</v>
      </c>
      <c r="AG796" t="s">
        <v>1240</v>
      </c>
    </row>
    <row r="797" spans="1:33" x14ac:dyDescent="0.3">
      <c r="A797">
        <v>1</v>
      </c>
      <c r="C797" t="s">
        <v>1163</v>
      </c>
      <c r="E797">
        <v>16</v>
      </c>
      <c r="F797">
        <v>138</v>
      </c>
      <c r="G797">
        <v>142</v>
      </c>
      <c r="H797">
        <v>129</v>
      </c>
      <c r="I797">
        <v>157</v>
      </c>
      <c r="J797">
        <v>31</v>
      </c>
      <c r="K797">
        <v>35</v>
      </c>
      <c r="L797">
        <v>28</v>
      </c>
      <c r="AF797">
        <v>676</v>
      </c>
      <c r="AG797" t="s">
        <v>1240</v>
      </c>
    </row>
    <row r="798" spans="1:33" x14ac:dyDescent="0.3">
      <c r="A798">
        <v>1</v>
      </c>
      <c r="C798" t="s">
        <v>1260</v>
      </c>
      <c r="F798">
        <v>19</v>
      </c>
      <c r="G798">
        <v>43</v>
      </c>
      <c r="H798">
        <v>96</v>
      </c>
      <c r="I798">
        <v>130</v>
      </c>
      <c r="J798">
        <v>143</v>
      </c>
      <c r="K798">
        <v>151</v>
      </c>
      <c r="L798">
        <v>146</v>
      </c>
      <c r="M798">
        <v>124</v>
      </c>
      <c r="N798">
        <v>82</v>
      </c>
      <c r="O798">
        <v>69</v>
      </c>
      <c r="P798">
        <v>54</v>
      </c>
      <c r="AF798">
        <v>1057</v>
      </c>
      <c r="AG798" t="s">
        <v>1240</v>
      </c>
    </row>
    <row r="799" spans="1:33" x14ac:dyDescent="0.3">
      <c r="A799">
        <v>1</v>
      </c>
      <c r="C799" t="s">
        <v>1261</v>
      </c>
      <c r="E799">
        <v>6</v>
      </c>
      <c r="F799">
        <v>12</v>
      </c>
      <c r="G799">
        <v>11</v>
      </c>
      <c r="H799">
        <v>12</v>
      </c>
      <c r="I799">
        <v>8</v>
      </c>
      <c r="AF799">
        <v>49</v>
      </c>
      <c r="AG799" t="s">
        <v>1240</v>
      </c>
    </row>
    <row r="800" spans="1:33" x14ac:dyDescent="0.3">
      <c r="A800">
        <v>1</v>
      </c>
      <c r="C800" t="s">
        <v>1262</v>
      </c>
      <c r="F800">
        <v>12</v>
      </c>
      <c r="G800">
        <v>25</v>
      </c>
      <c r="H800">
        <v>38</v>
      </c>
      <c r="I800">
        <v>28</v>
      </c>
      <c r="AF800">
        <v>103</v>
      </c>
      <c r="AG800" t="s">
        <v>1240</v>
      </c>
    </row>
    <row r="801" spans="1:33" x14ac:dyDescent="0.3">
      <c r="A801">
        <v>1</v>
      </c>
      <c r="C801" t="s">
        <v>1263</v>
      </c>
      <c r="F801">
        <v>2</v>
      </c>
      <c r="G801">
        <v>5</v>
      </c>
      <c r="H801">
        <v>5</v>
      </c>
      <c r="AF801">
        <v>12</v>
      </c>
      <c r="AG801" t="s">
        <v>1240</v>
      </c>
    </row>
    <row r="802" spans="1:33" x14ac:dyDescent="0.3">
      <c r="A802">
        <v>1</v>
      </c>
      <c r="C802" t="s">
        <v>1264</v>
      </c>
      <c r="E802">
        <v>4</v>
      </c>
      <c r="F802">
        <v>7</v>
      </c>
      <c r="G802">
        <v>10</v>
      </c>
      <c r="H802">
        <v>9</v>
      </c>
      <c r="I802">
        <v>4</v>
      </c>
      <c r="J802">
        <v>7</v>
      </c>
      <c r="AF802">
        <v>41</v>
      </c>
      <c r="AG802" t="s">
        <v>1240</v>
      </c>
    </row>
    <row r="803" spans="1:33" x14ac:dyDescent="0.3">
      <c r="A803">
        <v>1</v>
      </c>
      <c r="C803" t="s">
        <v>1265</v>
      </c>
      <c r="D803">
        <v>3</v>
      </c>
      <c r="E803">
        <v>14</v>
      </c>
      <c r="F803">
        <v>26</v>
      </c>
      <c r="G803">
        <v>26</v>
      </c>
      <c r="H803">
        <v>24</v>
      </c>
      <c r="I803">
        <v>18</v>
      </c>
      <c r="J803">
        <v>13</v>
      </c>
      <c r="K803">
        <v>1</v>
      </c>
      <c r="AF803">
        <v>125</v>
      </c>
      <c r="AG803" t="s">
        <v>1240</v>
      </c>
    </row>
    <row r="804" spans="1:33" x14ac:dyDescent="0.3">
      <c r="A804">
        <v>1</v>
      </c>
      <c r="C804" t="s">
        <v>1266</v>
      </c>
      <c r="D804">
        <v>1</v>
      </c>
      <c r="E804">
        <v>14</v>
      </c>
      <c r="F804">
        <v>22</v>
      </c>
      <c r="G804">
        <v>30</v>
      </c>
      <c r="H804">
        <v>31</v>
      </c>
      <c r="I804">
        <v>26</v>
      </c>
      <c r="J804">
        <v>19</v>
      </c>
      <c r="AF804">
        <v>143</v>
      </c>
      <c r="AG804" t="s">
        <v>1240</v>
      </c>
    </row>
    <row r="805" spans="1:33" x14ac:dyDescent="0.3">
      <c r="A805">
        <v>1</v>
      </c>
      <c r="C805" t="s">
        <v>1267</v>
      </c>
      <c r="E805">
        <v>14</v>
      </c>
      <c r="F805">
        <v>20</v>
      </c>
      <c r="G805">
        <v>28</v>
      </c>
      <c r="H805">
        <v>26</v>
      </c>
      <c r="I805">
        <v>17</v>
      </c>
      <c r="J805">
        <v>7</v>
      </c>
      <c r="AF805">
        <v>112</v>
      </c>
      <c r="AG805" t="s">
        <v>1240</v>
      </c>
    </row>
    <row r="806" spans="1:33" x14ac:dyDescent="0.3">
      <c r="A806">
        <v>1</v>
      </c>
      <c r="C806" t="s">
        <v>1268</v>
      </c>
      <c r="D806">
        <v>2</v>
      </c>
      <c r="E806">
        <v>19</v>
      </c>
      <c r="F806">
        <v>29</v>
      </c>
      <c r="G806">
        <v>46</v>
      </c>
      <c r="H806">
        <v>38</v>
      </c>
      <c r="I806">
        <v>5</v>
      </c>
      <c r="J806">
        <v>8</v>
      </c>
      <c r="AF806">
        <v>147</v>
      </c>
      <c r="AG806" t="s">
        <v>1240</v>
      </c>
    </row>
    <row r="807" spans="1:33" x14ac:dyDescent="0.3">
      <c r="A807">
        <v>1</v>
      </c>
      <c r="C807" t="s">
        <v>1269</v>
      </c>
      <c r="E807">
        <v>9</v>
      </c>
      <c r="AF807">
        <v>9</v>
      </c>
      <c r="AG807" t="s">
        <v>1240</v>
      </c>
    </row>
    <row r="808" spans="1:33" x14ac:dyDescent="0.3">
      <c r="A808">
        <v>1</v>
      </c>
      <c r="C808" t="s">
        <v>1270</v>
      </c>
      <c r="E808">
        <v>27</v>
      </c>
      <c r="F808">
        <v>62</v>
      </c>
      <c r="G808">
        <v>53</v>
      </c>
      <c r="H808">
        <v>62</v>
      </c>
      <c r="I808">
        <v>19</v>
      </c>
      <c r="J808">
        <v>27</v>
      </c>
      <c r="AF808">
        <v>250</v>
      </c>
      <c r="AG808" t="s">
        <v>1240</v>
      </c>
    </row>
    <row r="809" spans="1:33" x14ac:dyDescent="0.3">
      <c r="A809">
        <v>1</v>
      </c>
      <c r="C809" t="s">
        <v>1655</v>
      </c>
      <c r="E809">
        <v>2</v>
      </c>
      <c r="AF809">
        <v>2</v>
      </c>
      <c r="AG809" t="s">
        <v>1240</v>
      </c>
    </row>
    <row r="810" spans="1:33" x14ac:dyDescent="0.3">
      <c r="A810">
        <v>1</v>
      </c>
      <c r="C810" t="s">
        <v>1271</v>
      </c>
      <c r="F810">
        <v>5</v>
      </c>
      <c r="AF810">
        <v>5</v>
      </c>
      <c r="AG810" t="s">
        <v>1240</v>
      </c>
    </row>
    <row r="811" spans="1:33" x14ac:dyDescent="0.3">
      <c r="A811">
        <v>1</v>
      </c>
      <c r="C811" t="s">
        <v>1272</v>
      </c>
      <c r="E811">
        <v>10</v>
      </c>
      <c r="F811">
        <v>38</v>
      </c>
      <c r="G811">
        <v>58</v>
      </c>
      <c r="H811">
        <v>57</v>
      </c>
      <c r="I811">
        <v>27</v>
      </c>
      <c r="J811">
        <v>19</v>
      </c>
      <c r="AF811">
        <v>209</v>
      </c>
      <c r="AG811" t="s">
        <v>1240</v>
      </c>
    </row>
    <row r="812" spans="1:33" x14ac:dyDescent="0.3">
      <c r="A812">
        <v>1</v>
      </c>
      <c r="C812" t="s">
        <v>1654</v>
      </c>
      <c r="E812">
        <v>4</v>
      </c>
      <c r="AF812">
        <v>4</v>
      </c>
      <c r="AG812" t="s">
        <v>1240</v>
      </c>
    </row>
    <row r="813" spans="1:33" x14ac:dyDescent="0.3">
      <c r="A813">
        <v>1</v>
      </c>
      <c r="C813" t="s">
        <v>1273</v>
      </c>
      <c r="E813">
        <v>2</v>
      </c>
      <c r="AF813">
        <v>2</v>
      </c>
      <c r="AG813" t="s">
        <v>1240</v>
      </c>
    </row>
    <row r="814" spans="1:33" x14ac:dyDescent="0.3">
      <c r="A814">
        <v>1</v>
      </c>
      <c r="C814" t="s">
        <v>1274</v>
      </c>
      <c r="E814">
        <v>1</v>
      </c>
      <c r="F814">
        <v>16</v>
      </c>
      <c r="G814">
        <v>3</v>
      </c>
      <c r="AF814">
        <v>20</v>
      </c>
      <c r="AG814" t="s">
        <v>1240</v>
      </c>
    </row>
    <row r="815" spans="1:33" x14ac:dyDescent="0.3">
      <c r="A815">
        <v>1</v>
      </c>
      <c r="C815" t="s">
        <v>1275</v>
      </c>
      <c r="E815">
        <v>32</v>
      </c>
      <c r="F815">
        <v>53</v>
      </c>
      <c r="G815">
        <v>48</v>
      </c>
      <c r="H815">
        <v>28</v>
      </c>
      <c r="I815">
        <v>10</v>
      </c>
      <c r="AF815">
        <v>171</v>
      </c>
      <c r="AG815" t="s">
        <v>1240</v>
      </c>
    </row>
    <row r="816" spans="1:33" x14ac:dyDescent="0.3">
      <c r="A816">
        <v>1</v>
      </c>
      <c r="C816" t="s">
        <v>1276</v>
      </c>
      <c r="E816">
        <v>1</v>
      </c>
      <c r="F816">
        <v>1</v>
      </c>
      <c r="K816">
        <v>1</v>
      </c>
      <c r="AF816">
        <v>3</v>
      </c>
      <c r="AG816" t="s">
        <v>1240</v>
      </c>
    </row>
    <row r="817" spans="1:33" x14ac:dyDescent="0.3">
      <c r="A817">
        <v>1</v>
      </c>
      <c r="C817" t="s">
        <v>1277</v>
      </c>
      <c r="D817">
        <v>2</v>
      </c>
      <c r="E817">
        <v>25</v>
      </c>
      <c r="F817">
        <v>37</v>
      </c>
      <c r="G817">
        <v>28</v>
      </c>
      <c r="H817">
        <v>15</v>
      </c>
      <c r="I817">
        <v>8</v>
      </c>
      <c r="AF817">
        <v>115</v>
      </c>
      <c r="AG817" t="s">
        <v>1240</v>
      </c>
    </row>
    <row r="818" spans="1:33" x14ac:dyDescent="0.3">
      <c r="A818">
        <v>1</v>
      </c>
      <c r="C818" t="s">
        <v>1278</v>
      </c>
      <c r="D818">
        <v>7</v>
      </c>
      <c r="E818">
        <v>37</v>
      </c>
      <c r="F818">
        <v>23</v>
      </c>
      <c r="AF818">
        <v>67</v>
      </c>
      <c r="AG818" t="s">
        <v>1240</v>
      </c>
    </row>
    <row r="819" spans="1:33" x14ac:dyDescent="0.3">
      <c r="A819">
        <v>1</v>
      </c>
      <c r="C819" t="s">
        <v>1279</v>
      </c>
      <c r="D819">
        <v>5</v>
      </c>
      <c r="E819">
        <v>25</v>
      </c>
      <c r="F819">
        <v>23</v>
      </c>
      <c r="G819">
        <v>4</v>
      </c>
      <c r="H819">
        <v>10</v>
      </c>
      <c r="AF819">
        <v>67</v>
      </c>
      <c r="AG819" t="s">
        <v>1240</v>
      </c>
    </row>
    <row r="820" spans="1:33" x14ac:dyDescent="0.3">
      <c r="A820">
        <v>1</v>
      </c>
      <c r="C820" t="s">
        <v>1280</v>
      </c>
      <c r="D820">
        <v>4</v>
      </c>
      <c r="E820">
        <v>19</v>
      </c>
      <c r="F820">
        <v>42</v>
      </c>
      <c r="G820">
        <v>46</v>
      </c>
      <c r="H820">
        <v>44</v>
      </c>
      <c r="I820">
        <v>21</v>
      </c>
      <c r="J820">
        <v>14</v>
      </c>
      <c r="AF820">
        <v>190</v>
      </c>
      <c r="AG820" t="s">
        <v>1240</v>
      </c>
    </row>
    <row r="821" spans="1:33" x14ac:dyDescent="0.3">
      <c r="A821">
        <v>1</v>
      </c>
      <c r="C821" t="s">
        <v>1281</v>
      </c>
      <c r="D821">
        <v>3</v>
      </c>
      <c r="E821">
        <v>21</v>
      </c>
      <c r="AF821">
        <v>24</v>
      </c>
      <c r="AG821" t="s">
        <v>1240</v>
      </c>
    </row>
    <row r="822" spans="1:33" x14ac:dyDescent="0.3">
      <c r="A822">
        <v>1</v>
      </c>
      <c r="C822" t="s">
        <v>1282</v>
      </c>
      <c r="E822">
        <v>9</v>
      </c>
      <c r="F822">
        <v>1</v>
      </c>
      <c r="AF822">
        <v>10</v>
      </c>
      <c r="AG822" t="s">
        <v>1240</v>
      </c>
    </row>
    <row r="823" spans="1:33" x14ac:dyDescent="0.3">
      <c r="A823">
        <v>1</v>
      </c>
      <c r="C823" t="s">
        <v>1283</v>
      </c>
      <c r="E823">
        <v>23</v>
      </c>
      <c r="F823">
        <v>28</v>
      </c>
      <c r="G823">
        <v>11</v>
      </c>
      <c r="AF823">
        <v>62</v>
      </c>
      <c r="AG823" t="s">
        <v>1240</v>
      </c>
    </row>
    <row r="824" spans="1:33" x14ac:dyDescent="0.3">
      <c r="A824">
        <v>1</v>
      </c>
      <c r="C824" t="s">
        <v>1284</v>
      </c>
      <c r="E824">
        <v>2</v>
      </c>
      <c r="F824">
        <v>1</v>
      </c>
      <c r="AF824">
        <v>3</v>
      </c>
      <c r="AG824" t="s">
        <v>1240</v>
      </c>
    </row>
    <row r="825" spans="1:33" x14ac:dyDescent="0.3">
      <c r="A825">
        <v>1</v>
      </c>
      <c r="C825" t="s">
        <v>1285</v>
      </c>
      <c r="E825">
        <v>3</v>
      </c>
      <c r="F825">
        <v>6</v>
      </c>
      <c r="AF825">
        <v>9</v>
      </c>
      <c r="AG825" t="s">
        <v>1240</v>
      </c>
    </row>
    <row r="826" spans="1:33" x14ac:dyDescent="0.3">
      <c r="A826">
        <v>1</v>
      </c>
      <c r="C826" t="s">
        <v>1286</v>
      </c>
      <c r="D826">
        <v>1</v>
      </c>
      <c r="E826">
        <v>1</v>
      </c>
      <c r="F826">
        <v>2</v>
      </c>
      <c r="G826">
        <v>4</v>
      </c>
      <c r="AF826">
        <v>8</v>
      </c>
      <c r="AG826" t="s">
        <v>1240</v>
      </c>
    </row>
    <row r="827" spans="1:33" x14ac:dyDescent="0.3">
      <c r="A827">
        <v>1</v>
      </c>
      <c r="C827" t="s">
        <v>1287</v>
      </c>
      <c r="E827">
        <v>3</v>
      </c>
      <c r="G827">
        <v>1</v>
      </c>
      <c r="AF827">
        <v>4</v>
      </c>
      <c r="AG827" t="s">
        <v>1240</v>
      </c>
    </row>
    <row r="828" spans="1:33" x14ac:dyDescent="0.3">
      <c r="A828">
        <v>1</v>
      </c>
      <c r="C828" t="s">
        <v>1288</v>
      </c>
      <c r="D828">
        <v>1</v>
      </c>
      <c r="F828">
        <v>2</v>
      </c>
      <c r="G828">
        <v>14</v>
      </c>
      <c r="H828">
        <v>7</v>
      </c>
      <c r="I828">
        <v>9</v>
      </c>
      <c r="AF828">
        <v>33</v>
      </c>
      <c r="AG828" t="s">
        <v>1240</v>
      </c>
    </row>
    <row r="829" spans="1:33" x14ac:dyDescent="0.3">
      <c r="A829">
        <v>1</v>
      </c>
      <c r="C829" t="s">
        <v>1289</v>
      </c>
      <c r="E829">
        <v>1</v>
      </c>
      <c r="AF829">
        <v>1</v>
      </c>
      <c r="AG829" t="s">
        <v>1240</v>
      </c>
    </row>
    <row r="830" spans="1:33" x14ac:dyDescent="0.3">
      <c r="A830">
        <v>1</v>
      </c>
      <c r="C830" t="s">
        <v>1290</v>
      </c>
      <c r="E830">
        <v>33</v>
      </c>
      <c r="F830">
        <v>49</v>
      </c>
      <c r="G830">
        <v>83</v>
      </c>
      <c r="H830">
        <v>69</v>
      </c>
      <c r="I830">
        <v>54</v>
      </c>
      <c r="AF830">
        <v>288</v>
      </c>
      <c r="AG830" t="s">
        <v>1240</v>
      </c>
    </row>
    <row r="831" spans="1:33" x14ac:dyDescent="0.3">
      <c r="A831">
        <v>1</v>
      </c>
      <c r="C831" t="s">
        <v>1291</v>
      </c>
      <c r="E831">
        <v>11</v>
      </c>
      <c r="F831">
        <v>11</v>
      </c>
      <c r="G831">
        <v>8</v>
      </c>
      <c r="AF831">
        <v>30</v>
      </c>
      <c r="AG831" t="s">
        <v>1240</v>
      </c>
    </row>
    <row r="832" spans="1:33" x14ac:dyDescent="0.3">
      <c r="A832">
        <v>1</v>
      </c>
      <c r="C832" t="s">
        <v>1292</v>
      </c>
      <c r="D832">
        <v>4</v>
      </c>
      <c r="E832">
        <v>21</v>
      </c>
      <c r="F832">
        <v>34</v>
      </c>
      <c r="G832">
        <v>29</v>
      </c>
      <c r="H832">
        <v>27</v>
      </c>
      <c r="AF832">
        <v>115</v>
      </c>
      <c r="AG832" t="s">
        <v>1240</v>
      </c>
    </row>
    <row r="833" spans="1:33" x14ac:dyDescent="0.3">
      <c r="A833">
        <v>1</v>
      </c>
      <c r="C833" t="s">
        <v>1293</v>
      </c>
      <c r="E833">
        <v>1</v>
      </c>
      <c r="F833">
        <v>3</v>
      </c>
      <c r="G833">
        <v>6</v>
      </c>
      <c r="AF833">
        <v>10</v>
      </c>
      <c r="AG833" t="s">
        <v>1240</v>
      </c>
    </row>
    <row r="834" spans="1:33" x14ac:dyDescent="0.3">
      <c r="A834">
        <v>1</v>
      </c>
      <c r="C834" t="s">
        <v>1294</v>
      </c>
      <c r="E834">
        <v>15</v>
      </c>
      <c r="F834">
        <v>20</v>
      </c>
      <c r="G834">
        <v>9</v>
      </c>
      <c r="AF834">
        <v>44</v>
      </c>
      <c r="AG834" t="s">
        <v>1240</v>
      </c>
    </row>
    <row r="835" spans="1:33" x14ac:dyDescent="0.3">
      <c r="A835">
        <v>1</v>
      </c>
      <c r="C835" t="s">
        <v>1295</v>
      </c>
      <c r="F835">
        <v>1</v>
      </c>
      <c r="AF835">
        <v>1</v>
      </c>
      <c r="AG835" t="s">
        <v>1240</v>
      </c>
    </row>
    <row r="836" spans="1:33" x14ac:dyDescent="0.3">
      <c r="A836">
        <v>1</v>
      </c>
      <c r="C836" t="s">
        <v>1296</v>
      </c>
      <c r="E836">
        <v>31</v>
      </c>
      <c r="F836">
        <v>36</v>
      </c>
      <c r="G836">
        <v>1</v>
      </c>
      <c r="AF836">
        <v>68</v>
      </c>
      <c r="AG836" t="s">
        <v>1240</v>
      </c>
    </row>
    <row r="837" spans="1:33" x14ac:dyDescent="0.3">
      <c r="A837">
        <v>1</v>
      </c>
      <c r="C837" t="s">
        <v>1297</v>
      </c>
      <c r="F837">
        <v>1</v>
      </c>
      <c r="G837">
        <v>4</v>
      </c>
      <c r="AF837">
        <v>5</v>
      </c>
      <c r="AG837" t="s">
        <v>1240</v>
      </c>
    </row>
    <row r="838" spans="1:33" x14ac:dyDescent="0.3">
      <c r="A838">
        <v>1</v>
      </c>
      <c r="C838" t="s">
        <v>1653</v>
      </c>
      <c r="E838">
        <v>3</v>
      </c>
      <c r="AF838">
        <v>3</v>
      </c>
      <c r="AG838" t="s">
        <v>1240</v>
      </c>
    </row>
    <row r="839" spans="1:33" x14ac:dyDescent="0.3">
      <c r="A839">
        <v>1</v>
      </c>
      <c r="C839" t="s">
        <v>1298</v>
      </c>
      <c r="E839">
        <v>3</v>
      </c>
      <c r="G839">
        <v>3</v>
      </c>
      <c r="AF839">
        <v>6</v>
      </c>
      <c r="AG839" t="s">
        <v>1240</v>
      </c>
    </row>
    <row r="840" spans="1:33" x14ac:dyDescent="0.3">
      <c r="A840">
        <v>1</v>
      </c>
      <c r="C840" t="s">
        <v>1299</v>
      </c>
      <c r="G840">
        <v>1</v>
      </c>
      <c r="AF840">
        <v>1</v>
      </c>
      <c r="AG840" t="s">
        <v>1240</v>
      </c>
    </row>
    <row r="841" spans="1:33" x14ac:dyDescent="0.3">
      <c r="A841">
        <v>1</v>
      </c>
      <c r="C841" t="s">
        <v>1300</v>
      </c>
      <c r="J841">
        <v>1</v>
      </c>
      <c r="AF841">
        <v>1</v>
      </c>
      <c r="AG841" t="s">
        <v>1240</v>
      </c>
    </row>
    <row r="842" spans="1:33" x14ac:dyDescent="0.3">
      <c r="A842">
        <v>1</v>
      </c>
      <c r="C842" t="s">
        <v>1301</v>
      </c>
      <c r="E842">
        <v>9</v>
      </c>
      <c r="F842">
        <v>25</v>
      </c>
      <c r="G842">
        <v>58</v>
      </c>
      <c r="H842">
        <v>47</v>
      </c>
      <c r="I842">
        <v>14</v>
      </c>
      <c r="J842">
        <v>29</v>
      </c>
      <c r="AF842">
        <v>182</v>
      </c>
      <c r="AG842" t="s">
        <v>1240</v>
      </c>
    </row>
    <row r="843" spans="1:33" x14ac:dyDescent="0.3">
      <c r="A843">
        <v>1</v>
      </c>
      <c r="C843" t="s">
        <v>1302</v>
      </c>
      <c r="E843">
        <v>2</v>
      </c>
      <c r="F843">
        <v>4</v>
      </c>
      <c r="G843">
        <v>14</v>
      </c>
      <c r="H843">
        <v>15</v>
      </c>
      <c r="J843">
        <v>7</v>
      </c>
      <c r="AF843">
        <v>42</v>
      </c>
      <c r="AG843" t="s">
        <v>1240</v>
      </c>
    </row>
    <row r="844" spans="1:33" x14ac:dyDescent="0.3">
      <c r="A844">
        <v>1</v>
      </c>
      <c r="C844" t="s">
        <v>1303</v>
      </c>
      <c r="G844">
        <v>7</v>
      </c>
      <c r="H844">
        <v>8</v>
      </c>
      <c r="AF844">
        <v>15</v>
      </c>
      <c r="AG844" t="s">
        <v>1240</v>
      </c>
    </row>
    <row r="845" spans="1:33" x14ac:dyDescent="0.3">
      <c r="A845">
        <v>1</v>
      </c>
      <c r="C845" t="s">
        <v>1304</v>
      </c>
      <c r="E845">
        <v>8</v>
      </c>
      <c r="F845">
        <v>22</v>
      </c>
      <c r="G845">
        <v>49</v>
      </c>
      <c r="H845">
        <v>49</v>
      </c>
      <c r="I845">
        <v>31</v>
      </c>
      <c r="J845">
        <v>33</v>
      </c>
      <c r="AF845">
        <v>192</v>
      </c>
      <c r="AG845" t="s">
        <v>1240</v>
      </c>
    </row>
    <row r="846" spans="1:33" x14ac:dyDescent="0.3">
      <c r="A846">
        <v>1</v>
      </c>
      <c r="C846" t="s">
        <v>1305</v>
      </c>
      <c r="E846">
        <v>1</v>
      </c>
      <c r="F846">
        <v>4</v>
      </c>
      <c r="G846">
        <v>3</v>
      </c>
      <c r="H846">
        <v>2</v>
      </c>
      <c r="J846">
        <v>1</v>
      </c>
      <c r="K846">
        <v>2</v>
      </c>
      <c r="AF846">
        <v>13</v>
      </c>
      <c r="AG846" t="s">
        <v>1240</v>
      </c>
    </row>
    <row r="847" spans="1:33" x14ac:dyDescent="0.3">
      <c r="A847">
        <v>1</v>
      </c>
      <c r="C847" t="s">
        <v>1306</v>
      </c>
      <c r="F847">
        <v>1</v>
      </c>
      <c r="G847">
        <v>1</v>
      </c>
      <c r="H847">
        <v>1</v>
      </c>
      <c r="I847">
        <v>1</v>
      </c>
      <c r="J847">
        <v>1</v>
      </c>
      <c r="AF847">
        <v>5</v>
      </c>
      <c r="AG847" t="s">
        <v>1240</v>
      </c>
    </row>
    <row r="848" spans="1:33" x14ac:dyDescent="0.3">
      <c r="A848">
        <v>1</v>
      </c>
      <c r="C848" t="s">
        <v>1307</v>
      </c>
      <c r="G848">
        <v>9</v>
      </c>
      <c r="H848">
        <v>7</v>
      </c>
      <c r="I848">
        <v>4</v>
      </c>
      <c r="AF848">
        <v>20</v>
      </c>
      <c r="AG848" t="s">
        <v>1240</v>
      </c>
    </row>
    <row r="849" spans="1:33" x14ac:dyDescent="0.3">
      <c r="A849">
        <v>1</v>
      </c>
      <c r="C849" t="s">
        <v>1308</v>
      </c>
      <c r="F849">
        <v>4</v>
      </c>
      <c r="G849">
        <v>27</v>
      </c>
      <c r="H849">
        <v>23</v>
      </c>
      <c r="I849">
        <v>8</v>
      </c>
      <c r="AF849">
        <v>62</v>
      </c>
      <c r="AG849" t="s">
        <v>1240</v>
      </c>
    </row>
    <row r="850" spans="1:33" x14ac:dyDescent="0.3">
      <c r="A850">
        <v>1</v>
      </c>
      <c r="C850" t="s">
        <v>1309</v>
      </c>
      <c r="E850">
        <v>6</v>
      </c>
      <c r="F850">
        <v>19</v>
      </c>
      <c r="G850">
        <v>24</v>
      </c>
      <c r="H850">
        <v>23</v>
      </c>
      <c r="I850">
        <v>5</v>
      </c>
      <c r="AF850">
        <v>77</v>
      </c>
      <c r="AG850" t="s">
        <v>1240</v>
      </c>
    </row>
    <row r="851" spans="1:33" x14ac:dyDescent="0.3">
      <c r="A851">
        <v>1</v>
      </c>
      <c r="C851" t="s">
        <v>1310</v>
      </c>
      <c r="F851">
        <v>14</v>
      </c>
      <c r="G851">
        <v>46</v>
      </c>
      <c r="H851">
        <v>60</v>
      </c>
      <c r="I851">
        <v>48</v>
      </c>
      <c r="J851">
        <v>66</v>
      </c>
      <c r="K851">
        <v>32</v>
      </c>
      <c r="AF851">
        <v>266</v>
      </c>
      <c r="AG851" t="s">
        <v>1240</v>
      </c>
    </row>
    <row r="852" spans="1:33" x14ac:dyDescent="0.3">
      <c r="A852">
        <v>1</v>
      </c>
      <c r="C852" t="s">
        <v>1311</v>
      </c>
      <c r="E852">
        <v>8</v>
      </c>
      <c r="F852">
        <v>11</v>
      </c>
      <c r="G852">
        <v>34</v>
      </c>
      <c r="H852">
        <v>40</v>
      </c>
      <c r="I852">
        <v>36</v>
      </c>
      <c r="J852">
        <v>31</v>
      </c>
      <c r="K852">
        <v>14</v>
      </c>
      <c r="AF852">
        <v>174</v>
      </c>
      <c r="AG852" t="s">
        <v>1240</v>
      </c>
    </row>
    <row r="853" spans="1:33" x14ac:dyDescent="0.3">
      <c r="A853">
        <v>1</v>
      </c>
      <c r="C853" t="s">
        <v>1312</v>
      </c>
      <c r="F853">
        <v>4</v>
      </c>
      <c r="G853">
        <v>3</v>
      </c>
      <c r="H853">
        <v>2</v>
      </c>
      <c r="AF853">
        <v>9</v>
      </c>
      <c r="AG853" t="s">
        <v>1240</v>
      </c>
    </row>
    <row r="854" spans="1:33" x14ac:dyDescent="0.3">
      <c r="A854">
        <v>1</v>
      </c>
      <c r="C854" t="s">
        <v>1313</v>
      </c>
      <c r="E854">
        <v>9</v>
      </c>
      <c r="F854">
        <v>23</v>
      </c>
      <c r="G854">
        <v>27</v>
      </c>
      <c r="H854">
        <v>11</v>
      </c>
      <c r="I854">
        <v>15</v>
      </c>
      <c r="J854">
        <v>8</v>
      </c>
      <c r="AF854">
        <v>93</v>
      </c>
      <c r="AG854" t="s">
        <v>1240</v>
      </c>
    </row>
    <row r="855" spans="1:33" x14ac:dyDescent="0.3">
      <c r="A855">
        <v>1</v>
      </c>
      <c r="C855" t="s">
        <v>1314</v>
      </c>
      <c r="E855">
        <v>2</v>
      </c>
      <c r="F855">
        <v>10</v>
      </c>
      <c r="G855">
        <v>38</v>
      </c>
      <c r="H855">
        <v>31</v>
      </c>
      <c r="I855">
        <v>16</v>
      </c>
      <c r="J855">
        <v>12</v>
      </c>
      <c r="AF855">
        <v>109</v>
      </c>
      <c r="AG855" t="s">
        <v>1240</v>
      </c>
    </row>
    <row r="856" spans="1:33" x14ac:dyDescent="0.3">
      <c r="A856">
        <v>1</v>
      </c>
      <c r="C856" t="s">
        <v>1315</v>
      </c>
      <c r="E856">
        <v>5</v>
      </c>
      <c r="F856">
        <v>19</v>
      </c>
      <c r="G856">
        <v>24</v>
      </c>
      <c r="H856">
        <v>29</v>
      </c>
      <c r="I856">
        <v>10</v>
      </c>
      <c r="AF856">
        <v>87</v>
      </c>
      <c r="AG856" t="s">
        <v>1240</v>
      </c>
    </row>
    <row r="857" spans="1:33" x14ac:dyDescent="0.3">
      <c r="A857">
        <v>1</v>
      </c>
      <c r="C857" t="s">
        <v>1316</v>
      </c>
      <c r="E857">
        <v>5</v>
      </c>
      <c r="F857">
        <v>21</v>
      </c>
      <c r="G857">
        <v>26</v>
      </c>
      <c r="H857">
        <v>21</v>
      </c>
      <c r="I857">
        <v>23</v>
      </c>
      <c r="J857">
        <v>3</v>
      </c>
      <c r="AF857">
        <v>99</v>
      </c>
      <c r="AG857" t="s">
        <v>1240</v>
      </c>
    </row>
    <row r="858" spans="1:33" x14ac:dyDescent="0.3">
      <c r="A858">
        <v>1</v>
      </c>
      <c r="C858" t="s">
        <v>1317</v>
      </c>
      <c r="E858">
        <v>7</v>
      </c>
      <c r="F858">
        <v>4</v>
      </c>
      <c r="G858">
        <v>3</v>
      </c>
      <c r="AF858">
        <v>14</v>
      </c>
      <c r="AG858" t="s">
        <v>1240</v>
      </c>
    </row>
    <row r="859" spans="1:33" x14ac:dyDescent="0.3">
      <c r="A859">
        <v>1</v>
      </c>
      <c r="C859" t="s">
        <v>1318</v>
      </c>
      <c r="E859">
        <v>10</v>
      </c>
      <c r="F859">
        <v>31</v>
      </c>
      <c r="G859">
        <v>35</v>
      </c>
      <c r="AF859">
        <v>76</v>
      </c>
      <c r="AG859" t="s">
        <v>1240</v>
      </c>
    </row>
    <row r="860" spans="1:33" x14ac:dyDescent="0.3">
      <c r="A860">
        <v>1</v>
      </c>
      <c r="C860" t="s">
        <v>1319</v>
      </c>
      <c r="E860">
        <v>2</v>
      </c>
      <c r="G860">
        <v>4</v>
      </c>
      <c r="AF860">
        <v>6</v>
      </c>
      <c r="AG860" t="s">
        <v>1240</v>
      </c>
    </row>
    <row r="861" spans="1:33" x14ac:dyDescent="0.3">
      <c r="A861">
        <v>1</v>
      </c>
      <c r="C861" t="s">
        <v>1320</v>
      </c>
      <c r="F861">
        <v>15</v>
      </c>
      <c r="G861">
        <v>25</v>
      </c>
      <c r="H861">
        <v>10</v>
      </c>
      <c r="AF861">
        <v>50</v>
      </c>
      <c r="AG861" t="s">
        <v>1240</v>
      </c>
    </row>
    <row r="862" spans="1:33" x14ac:dyDescent="0.3">
      <c r="A862">
        <v>1</v>
      </c>
      <c r="C862" t="s">
        <v>1652</v>
      </c>
      <c r="E862">
        <v>1</v>
      </c>
      <c r="F862">
        <v>1</v>
      </c>
      <c r="AF862">
        <v>2</v>
      </c>
      <c r="AG862" t="s">
        <v>1240</v>
      </c>
    </row>
    <row r="863" spans="1:33" x14ac:dyDescent="0.3">
      <c r="A863">
        <v>1</v>
      </c>
      <c r="C863" t="s">
        <v>1321</v>
      </c>
      <c r="H863">
        <v>10</v>
      </c>
      <c r="AF863">
        <v>10</v>
      </c>
      <c r="AG863" t="s">
        <v>1240</v>
      </c>
    </row>
    <row r="864" spans="1:33" x14ac:dyDescent="0.3">
      <c r="A864">
        <v>1</v>
      </c>
      <c r="C864" t="s">
        <v>1322</v>
      </c>
      <c r="F864">
        <v>6</v>
      </c>
      <c r="G864">
        <v>1</v>
      </c>
      <c r="AF864">
        <v>7</v>
      </c>
      <c r="AG864" t="s">
        <v>1240</v>
      </c>
    </row>
    <row r="865" spans="1:33" x14ac:dyDescent="0.3">
      <c r="A865">
        <v>1</v>
      </c>
      <c r="C865" t="s">
        <v>1323</v>
      </c>
      <c r="G865">
        <v>3</v>
      </c>
      <c r="H865">
        <v>1</v>
      </c>
      <c r="AF865">
        <v>4</v>
      </c>
      <c r="AG865" t="s">
        <v>1240</v>
      </c>
    </row>
    <row r="866" spans="1:33" x14ac:dyDescent="0.3">
      <c r="A866">
        <v>1</v>
      </c>
      <c r="C866" t="s">
        <v>1324</v>
      </c>
      <c r="G866">
        <v>8</v>
      </c>
      <c r="H866">
        <v>16</v>
      </c>
      <c r="I866">
        <v>2</v>
      </c>
      <c r="J866">
        <v>1</v>
      </c>
      <c r="AF866">
        <v>27</v>
      </c>
      <c r="AG866" t="s">
        <v>1240</v>
      </c>
    </row>
    <row r="867" spans="1:33" x14ac:dyDescent="0.3">
      <c r="A867">
        <v>1</v>
      </c>
      <c r="C867" t="s">
        <v>1325</v>
      </c>
      <c r="E867">
        <v>19</v>
      </c>
      <c r="F867">
        <v>34</v>
      </c>
      <c r="G867">
        <v>41</v>
      </c>
      <c r="H867">
        <v>33</v>
      </c>
      <c r="I867">
        <v>12</v>
      </c>
      <c r="AF867">
        <v>139</v>
      </c>
      <c r="AG867" t="s">
        <v>1240</v>
      </c>
    </row>
    <row r="868" spans="1:33" x14ac:dyDescent="0.3">
      <c r="A868">
        <v>1</v>
      </c>
      <c r="C868" t="s">
        <v>1326</v>
      </c>
      <c r="E868">
        <v>1</v>
      </c>
      <c r="F868">
        <v>22</v>
      </c>
      <c r="G868">
        <v>32</v>
      </c>
      <c r="H868">
        <v>25</v>
      </c>
      <c r="I868">
        <v>4</v>
      </c>
      <c r="J868">
        <v>4</v>
      </c>
      <c r="AF868">
        <v>88</v>
      </c>
      <c r="AG868" t="s">
        <v>1240</v>
      </c>
    </row>
    <row r="869" spans="1:33" x14ac:dyDescent="0.3">
      <c r="A869">
        <v>1</v>
      </c>
      <c r="C869" t="s">
        <v>1327</v>
      </c>
      <c r="E869">
        <v>1</v>
      </c>
      <c r="AF869">
        <v>1</v>
      </c>
      <c r="AG869" t="s">
        <v>1240</v>
      </c>
    </row>
    <row r="870" spans="1:33" x14ac:dyDescent="0.3">
      <c r="A870">
        <v>1</v>
      </c>
      <c r="C870" t="s">
        <v>1328</v>
      </c>
      <c r="E870">
        <v>1</v>
      </c>
      <c r="F870">
        <v>6</v>
      </c>
      <c r="G870">
        <v>17</v>
      </c>
      <c r="H870">
        <v>4</v>
      </c>
      <c r="K870">
        <v>2</v>
      </c>
      <c r="AF870">
        <v>30</v>
      </c>
      <c r="AG870" t="s">
        <v>1240</v>
      </c>
    </row>
    <row r="871" spans="1:33" x14ac:dyDescent="0.3">
      <c r="A871">
        <v>1</v>
      </c>
      <c r="C871" t="s">
        <v>1329</v>
      </c>
      <c r="E871">
        <v>8</v>
      </c>
      <c r="F871">
        <v>31</v>
      </c>
      <c r="G871">
        <v>36</v>
      </c>
      <c r="H871">
        <v>44</v>
      </c>
      <c r="I871">
        <v>25</v>
      </c>
      <c r="J871">
        <v>1</v>
      </c>
      <c r="AF871">
        <v>145</v>
      </c>
      <c r="AG871" t="s">
        <v>1240</v>
      </c>
    </row>
    <row r="872" spans="1:33" x14ac:dyDescent="0.3">
      <c r="A872">
        <v>1</v>
      </c>
      <c r="C872" t="s">
        <v>1330</v>
      </c>
      <c r="E872">
        <v>14</v>
      </c>
      <c r="F872">
        <v>24</v>
      </c>
      <c r="G872">
        <v>29</v>
      </c>
      <c r="H872">
        <v>22</v>
      </c>
      <c r="I872">
        <v>9</v>
      </c>
      <c r="J872">
        <v>4</v>
      </c>
      <c r="K872">
        <v>2</v>
      </c>
      <c r="AF872">
        <v>104</v>
      </c>
      <c r="AG872" t="s">
        <v>1240</v>
      </c>
    </row>
    <row r="873" spans="1:33" x14ac:dyDescent="0.3">
      <c r="A873">
        <v>1</v>
      </c>
      <c r="C873" t="s">
        <v>1331</v>
      </c>
      <c r="E873">
        <v>2</v>
      </c>
      <c r="F873">
        <v>6</v>
      </c>
      <c r="G873">
        <v>15</v>
      </c>
      <c r="H873">
        <v>7</v>
      </c>
      <c r="I873">
        <v>2</v>
      </c>
      <c r="AF873">
        <v>32</v>
      </c>
      <c r="AG873" t="s">
        <v>1240</v>
      </c>
    </row>
    <row r="874" spans="1:33" x14ac:dyDescent="0.3">
      <c r="A874">
        <v>1</v>
      </c>
      <c r="C874" t="s">
        <v>1332</v>
      </c>
      <c r="F874">
        <v>16</v>
      </c>
      <c r="G874">
        <v>24</v>
      </c>
      <c r="H874">
        <v>19</v>
      </c>
      <c r="I874">
        <v>2</v>
      </c>
      <c r="AF874">
        <v>61</v>
      </c>
      <c r="AG874" t="s">
        <v>1240</v>
      </c>
    </row>
    <row r="875" spans="1:33" x14ac:dyDescent="0.3">
      <c r="A875">
        <v>1</v>
      </c>
      <c r="C875" t="s">
        <v>1333</v>
      </c>
      <c r="E875">
        <v>15</v>
      </c>
      <c r="F875">
        <v>37</v>
      </c>
      <c r="G875">
        <v>47</v>
      </c>
      <c r="H875">
        <v>50</v>
      </c>
      <c r="I875">
        <v>39</v>
      </c>
      <c r="J875">
        <v>28</v>
      </c>
      <c r="K875">
        <v>11</v>
      </c>
      <c r="L875">
        <v>5</v>
      </c>
      <c r="AF875">
        <v>232</v>
      </c>
      <c r="AG875" t="s">
        <v>1240</v>
      </c>
    </row>
    <row r="876" spans="1:33" x14ac:dyDescent="0.3">
      <c r="A876">
        <v>1</v>
      </c>
      <c r="C876" t="s">
        <v>1334</v>
      </c>
      <c r="D876">
        <v>1</v>
      </c>
      <c r="E876">
        <v>7</v>
      </c>
      <c r="AF876">
        <v>8</v>
      </c>
      <c r="AG876" t="s">
        <v>1240</v>
      </c>
    </row>
    <row r="877" spans="1:33" x14ac:dyDescent="0.3">
      <c r="A877">
        <v>1</v>
      </c>
      <c r="C877" t="s">
        <v>1335</v>
      </c>
      <c r="E877">
        <v>5</v>
      </c>
      <c r="F877">
        <v>4</v>
      </c>
      <c r="G877">
        <v>1</v>
      </c>
      <c r="AF877">
        <v>10</v>
      </c>
      <c r="AG877" t="s">
        <v>1240</v>
      </c>
    </row>
    <row r="878" spans="1:33" x14ac:dyDescent="0.3">
      <c r="A878">
        <v>1</v>
      </c>
      <c r="C878" t="s">
        <v>1336</v>
      </c>
      <c r="E878">
        <v>3</v>
      </c>
      <c r="G878">
        <v>4</v>
      </c>
      <c r="AF878">
        <v>7</v>
      </c>
      <c r="AG878" t="s">
        <v>1240</v>
      </c>
    </row>
    <row r="879" spans="1:33" x14ac:dyDescent="0.3">
      <c r="A879">
        <v>1</v>
      </c>
      <c r="C879" t="s">
        <v>1337</v>
      </c>
      <c r="E879">
        <v>127</v>
      </c>
      <c r="F879">
        <v>129</v>
      </c>
      <c r="G879">
        <v>73</v>
      </c>
      <c r="H879">
        <v>64</v>
      </c>
      <c r="J879">
        <v>1</v>
      </c>
      <c r="AF879">
        <v>394</v>
      </c>
      <c r="AG879" t="s">
        <v>1240</v>
      </c>
    </row>
    <row r="880" spans="1:33" x14ac:dyDescent="0.3">
      <c r="A880">
        <v>1</v>
      </c>
      <c r="C880" t="s">
        <v>1338</v>
      </c>
      <c r="D880">
        <v>8</v>
      </c>
      <c r="E880">
        <v>153</v>
      </c>
      <c r="F880">
        <v>173</v>
      </c>
      <c r="G880">
        <v>170</v>
      </c>
      <c r="H880">
        <v>159</v>
      </c>
      <c r="I880">
        <v>159</v>
      </c>
      <c r="J880">
        <v>122</v>
      </c>
      <c r="AF880">
        <v>944</v>
      </c>
      <c r="AG880" t="s">
        <v>1240</v>
      </c>
    </row>
    <row r="881" spans="1:33" x14ac:dyDescent="0.3">
      <c r="A881">
        <v>1</v>
      </c>
      <c r="C881" t="s">
        <v>1339</v>
      </c>
      <c r="D881">
        <v>7</v>
      </c>
      <c r="E881">
        <v>10</v>
      </c>
      <c r="AF881">
        <v>17</v>
      </c>
      <c r="AG881" t="s">
        <v>1240</v>
      </c>
    </row>
    <row r="882" spans="1:33" x14ac:dyDescent="0.3">
      <c r="A882">
        <v>1</v>
      </c>
      <c r="C882" t="s">
        <v>1340</v>
      </c>
      <c r="D882">
        <v>2</v>
      </c>
      <c r="E882">
        <v>10</v>
      </c>
      <c r="F882">
        <v>8</v>
      </c>
      <c r="AF882">
        <v>20</v>
      </c>
      <c r="AG882" t="s">
        <v>1240</v>
      </c>
    </row>
    <row r="883" spans="1:33" x14ac:dyDescent="0.3">
      <c r="A883">
        <v>1</v>
      </c>
      <c r="C883" t="s">
        <v>1341</v>
      </c>
      <c r="F883">
        <v>1</v>
      </c>
      <c r="AF883">
        <v>1</v>
      </c>
      <c r="AG883" t="s">
        <v>1240</v>
      </c>
    </row>
    <row r="884" spans="1:33" x14ac:dyDescent="0.3">
      <c r="A884">
        <v>1</v>
      </c>
      <c r="C884" t="s">
        <v>1342</v>
      </c>
      <c r="D884">
        <v>1</v>
      </c>
      <c r="E884">
        <v>16</v>
      </c>
      <c r="F884">
        <v>25</v>
      </c>
      <c r="AF884">
        <v>42</v>
      </c>
      <c r="AG884" t="s">
        <v>1240</v>
      </c>
    </row>
    <row r="885" spans="1:33" x14ac:dyDescent="0.3">
      <c r="A885">
        <v>1</v>
      </c>
      <c r="C885" t="s">
        <v>1651</v>
      </c>
      <c r="H885">
        <v>2</v>
      </c>
      <c r="AF885">
        <v>2</v>
      </c>
      <c r="AG885" t="s">
        <v>1240</v>
      </c>
    </row>
    <row r="886" spans="1:33" x14ac:dyDescent="0.3">
      <c r="A886">
        <v>1</v>
      </c>
      <c r="C886" t="s">
        <v>1343</v>
      </c>
      <c r="E886">
        <v>3</v>
      </c>
      <c r="F886">
        <v>9</v>
      </c>
      <c r="G886">
        <v>9</v>
      </c>
      <c r="H886">
        <v>10</v>
      </c>
      <c r="I886">
        <v>6</v>
      </c>
      <c r="AF886">
        <v>37</v>
      </c>
      <c r="AG886" t="s">
        <v>1240</v>
      </c>
    </row>
    <row r="887" spans="1:33" x14ac:dyDescent="0.3">
      <c r="A887">
        <v>1</v>
      </c>
      <c r="C887" t="s">
        <v>1344</v>
      </c>
      <c r="F887">
        <v>1</v>
      </c>
      <c r="AF887">
        <v>1</v>
      </c>
      <c r="AG887" t="s">
        <v>1240</v>
      </c>
    </row>
    <row r="888" spans="1:33" x14ac:dyDescent="0.3">
      <c r="A888">
        <v>1</v>
      </c>
      <c r="C888" t="s">
        <v>1345</v>
      </c>
      <c r="G888">
        <v>25</v>
      </c>
      <c r="H888">
        <v>64</v>
      </c>
      <c r="AF888">
        <v>89</v>
      </c>
      <c r="AG888" t="s">
        <v>1240</v>
      </c>
    </row>
    <row r="889" spans="1:33" x14ac:dyDescent="0.3">
      <c r="A889">
        <v>1</v>
      </c>
      <c r="C889" t="s">
        <v>1346</v>
      </c>
      <c r="H889">
        <v>2</v>
      </c>
      <c r="AF889">
        <v>2</v>
      </c>
      <c r="AG889" t="s">
        <v>1240</v>
      </c>
    </row>
    <row r="890" spans="1:33" x14ac:dyDescent="0.3">
      <c r="A890">
        <v>1</v>
      </c>
      <c r="C890" t="s">
        <v>1347</v>
      </c>
      <c r="F890">
        <v>107</v>
      </c>
      <c r="G890">
        <v>170</v>
      </c>
      <c r="H890">
        <v>189</v>
      </c>
      <c r="I890">
        <v>150</v>
      </c>
      <c r="J890">
        <v>108</v>
      </c>
      <c r="AF890">
        <v>724</v>
      </c>
      <c r="AG890" t="s">
        <v>1240</v>
      </c>
    </row>
    <row r="891" spans="1:33" x14ac:dyDescent="0.3">
      <c r="A891">
        <v>1</v>
      </c>
      <c r="C891" t="s">
        <v>1348</v>
      </c>
      <c r="E891">
        <v>6</v>
      </c>
      <c r="AF891">
        <v>6</v>
      </c>
      <c r="AG891" t="s">
        <v>1240</v>
      </c>
    </row>
    <row r="892" spans="1:33" x14ac:dyDescent="0.3">
      <c r="A892">
        <v>1</v>
      </c>
      <c r="C892" t="s">
        <v>1349</v>
      </c>
      <c r="E892">
        <v>4</v>
      </c>
      <c r="F892">
        <v>4</v>
      </c>
      <c r="AF892">
        <v>8</v>
      </c>
      <c r="AG892" t="s">
        <v>1240</v>
      </c>
    </row>
    <row r="893" spans="1:33" x14ac:dyDescent="0.3">
      <c r="A893">
        <v>1</v>
      </c>
      <c r="C893" t="s">
        <v>1350</v>
      </c>
      <c r="E893">
        <v>2</v>
      </c>
      <c r="F893">
        <v>10</v>
      </c>
      <c r="G893">
        <v>13</v>
      </c>
      <c r="AF893">
        <v>25</v>
      </c>
      <c r="AG893" t="s">
        <v>1240</v>
      </c>
    </row>
    <row r="894" spans="1:33" x14ac:dyDescent="0.3">
      <c r="A894">
        <v>1</v>
      </c>
      <c r="C894" t="s">
        <v>1650</v>
      </c>
      <c r="J894">
        <v>2</v>
      </c>
      <c r="AF894">
        <v>2</v>
      </c>
      <c r="AG894" t="s">
        <v>1240</v>
      </c>
    </row>
    <row r="895" spans="1:33" x14ac:dyDescent="0.3">
      <c r="A895">
        <v>1</v>
      </c>
      <c r="C895" t="s">
        <v>1351</v>
      </c>
      <c r="G895">
        <v>7</v>
      </c>
      <c r="H895">
        <v>6</v>
      </c>
      <c r="I895">
        <v>3</v>
      </c>
      <c r="AF895">
        <v>16</v>
      </c>
      <c r="AG895" t="s">
        <v>1240</v>
      </c>
    </row>
    <row r="896" spans="1:33" x14ac:dyDescent="0.3">
      <c r="A896">
        <v>1</v>
      </c>
      <c r="C896" t="s">
        <v>1352</v>
      </c>
      <c r="E896">
        <v>4</v>
      </c>
      <c r="F896">
        <v>16</v>
      </c>
      <c r="G896">
        <v>24</v>
      </c>
      <c r="H896">
        <v>19</v>
      </c>
      <c r="I896">
        <v>5</v>
      </c>
      <c r="J896">
        <v>4</v>
      </c>
      <c r="AF896">
        <v>72</v>
      </c>
      <c r="AG896" t="s">
        <v>1240</v>
      </c>
    </row>
    <row r="897" spans="1:33" x14ac:dyDescent="0.3">
      <c r="A897">
        <v>1</v>
      </c>
      <c r="C897" t="s">
        <v>1353</v>
      </c>
      <c r="G897">
        <v>1</v>
      </c>
      <c r="I897">
        <v>1</v>
      </c>
      <c r="AF897">
        <v>2</v>
      </c>
      <c r="AG897" t="s">
        <v>1240</v>
      </c>
    </row>
    <row r="898" spans="1:33" x14ac:dyDescent="0.3">
      <c r="A898">
        <v>1</v>
      </c>
      <c r="C898" t="s">
        <v>1354</v>
      </c>
      <c r="E898">
        <v>1</v>
      </c>
      <c r="F898">
        <v>3</v>
      </c>
      <c r="G898">
        <v>2</v>
      </c>
      <c r="H898">
        <v>2</v>
      </c>
      <c r="J898">
        <v>2</v>
      </c>
      <c r="AF898">
        <v>10</v>
      </c>
      <c r="AG898" t="s">
        <v>1240</v>
      </c>
    </row>
    <row r="899" spans="1:33" x14ac:dyDescent="0.3">
      <c r="A899">
        <v>1</v>
      </c>
      <c r="C899" t="s">
        <v>1355</v>
      </c>
      <c r="E899">
        <v>3</v>
      </c>
      <c r="F899">
        <v>16</v>
      </c>
      <c r="G899">
        <v>18</v>
      </c>
      <c r="H899">
        <v>9</v>
      </c>
      <c r="I899">
        <v>2</v>
      </c>
      <c r="AF899">
        <v>48</v>
      </c>
      <c r="AG899" t="s">
        <v>1240</v>
      </c>
    </row>
    <row r="900" spans="1:33" x14ac:dyDescent="0.3">
      <c r="A900">
        <v>1</v>
      </c>
      <c r="C900" t="s">
        <v>1356</v>
      </c>
      <c r="G900">
        <v>7</v>
      </c>
      <c r="H900">
        <v>1</v>
      </c>
      <c r="AF900">
        <v>8</v>
      </c>
      <c r="AG900" t="s">
        <v>1240</v>
      </c>
    </row>
    <row r="901" spans="1:33" x14ac:dyDescent="0.3">
      <c r="A901">
        <v>1</v>
      </c>
      <c r="C901" t="s">
        <v>1357</v>
      </c>
      <c r="E901">
        <v>2</v>
      </c>
      <c r="F901">
        <v>1</v>
      </c>
      <c r="G901">
        <v>16</v>
      </c>
      <c r="H901">
        <v>1</v>
      </c>
      <c r="AF901">
        <v>20</v>
      </c>
      <c r="AG901" t="s">
        <v>1240</v>
      </c>
    </row>
    <row r="902" spans="1:33" x14ac:dyDescent="0.3">
      <c r="A902">
        <v>1</v>
      </c>
      <c r="C902" t="s">
        <v>1358</v>
      </c>
      <c r="E902">
        <v>15</v>
      </c>
      <c r="F902">
        <v>31</v>
      </c>
      <c r="G902">
        <v>34</v>
      </c>
      <c r="H902">
        <v>34</v>
      </c>
      <c r="I902">
        <v>17</v>
      </c>
      <c r="J902">
        <v>16</v>
      </c>
      <c r="L902">
        <v>1</v>
      </c>
      <c r="AF902">
        <v>148</v>
      </c>
      <c r="AG902" t="s">
        <v>1240</v>
      </c>
    </row>
    <row r="903" spans="1:33" x14ac:dyDescent="0.3">
      <c r="A903">
        <v>1</v>
      </c>
      <c r="C903" t="s">
        <v>1359</v>
      </c>
      <c r="E903">
        <v>1</v>
      </c>
      <c r="F903">
        <v>3</v>
      </c>
      <c r="AF903">
        <v>4</v>
      </c>
      <c r="AG903" t="s">
        <v>1240</v>
      </c>
    </row>
    <row r="904" spans="1:33" x14ac:dyDescent="0.3">
      <c r="A904">
        <v>1</v>
      </c>
      <c r="C904" t="s">
        <v>1360</v>
      </c>
      <c r="E904">
        <v>6</v>
      </c>
      <c r="F904">
        <v>5</v>
      </c>
      <c r="AF904">
        <v>11</v>
      </c>
      <c r="AG904" t="s">
        <v>1240</v>
      </c>
    </row>
    <row r="905" spans="1:33" x14ac:dyDescent="0.3">
      <c r="A905">
        <v>1</v>
      </c>
      <c r="C905" t="s">
        <v>1361</v>
      </c>
      <c r="E905">
        <v>8</v>
      </c>
      <c r="F905">
        <v>16</v>
      </c>
      <c r="G905">
        <v>5</v>
      </c>
      <c r="AF905">
        <v>29</v>
      </c>
      <c r="AG905" t="s">
        <v>1240</v>
      </c>
    </row>
    <row r="906" spans="1:33" x14ac:dyDescent="0.3">
      <c r="A906">
        <v>1</v>
      </c>
      <c r="C906" t="s">
        <v>1362</v>
      </c>
      <c r="F906">
        <v>1</v>
      </c>
      <c r="G906">
        <v>1</v>
      </c>
      <c r="AF906">
        <v>2</v>
      </c>
      <c r="AG906" t="s">
        <v>1240</v>
      </c>
    </row>
    <row r="907" spans="1:33" x14ac:dyDescent="0.3">
      <c r="A907">
        <v>1</v>
      </c>
      <c r="C907" t="s">
        <v>1363</v>
      </c>
      <c r="E907">
        <v>31</v>
      </c>
      <c r="F907">
        <v>58</v>
      </c>
      <c r="G907">
        <v>53</v>
      </c>
      <c r="H907">
        <v>42</v>
      </c>
      <c r="I907">
        <v>7</v>
      </c>
      <c r="J907">
        <v>2</v>
      </c>
      <c r="AF907">
        <v>193</v>
      </c>
      <c r="AG907" t="s">
        <v>1240</v>
      </c>
    </row>
    <row r="908" spans="1:33" x14ac:dyDescent="0.3">
      <c r="A908">
        <v>1</v>
      </c>
      <c r="C908" t="s">
        <v>1364</v>
      </c>
      <c r="E908">
        <v>1</v>
      </c>
      <c r="F908">
        <v>1</v>
      </c>
      <c r="G908">
        <v>1</v>
      </c>
      <c r="H908">
        <v>1</v>
      </c>
      <c r="I908">
        <v>1</v>
      </c>
      <c r="J908">
        <v>1</v>
      </c>
      <c r="AF908">
        <v>6</v>
      </c>
      <c r="AG908" t="s">
        <v>1240</v>
      </c>
    </row>
    <row r="909" spans="1:33" x14ac:dyDescent="0.3">
      <c r="A909">
        <v>1</v>
      </c>
      <c r="C909" t="s">
        <v>1365</v>
      </c>
      <c r="E909">
        <v>3</v>
      </c>
      <c r="F909">
        <v>6</v>
      </c>
      <c r="G909">
        <v>8</v>
      </c>
      <c r="AF909">
        <v>17</v>
      </c>
      <c r="AG909" t="s">
        <v>1240</v>
      </c>
    </row>
    <row r="910" spans="1:33" x14ac:dyDescent="0.3">
      <c r="A910">
        <v>1</v>
      </c>
      <c r="C910" t="s">
        <v>1366</v>
      </c>
      <c r="E910">
        <v>14</v>
      </c>
      <c r="F910">
        <v>26</v>
      </c>
      <c r="G910">
        <v>32</v>
      </c>
      <c r="H910">
        <v>29</v>
      </c>
      <c r="I910">
        <v>22</v>
      </c>
      <c r="J910">
        <v>20</v>
      </c>
      <c r="K910">
        <v>12</v>
      </c>
      <c r="AF910">
        <v>155</v>
      </c>
      <c r="AG910" t="s">
        <v>1240</v>
      </c>
    </row>
    <row r="911" spans="1:33" x14ac:dyDescent="0.3">
      <c r="A911">
        <v>1</v>
      </c>
      <c r="C911" t="s">
        <v>1367</v>
      </c>
      <c r="J911">
        <v>3</v>
      </c>
      <c r="AF911">
        <v>3</v>
      </c>
      <c r="AG911" t="s">
        <v>1240</v>
      </c>
    </row>
    <row r="912" spans="1:33" x14ac:dyDescent="0.3">
      <c r="A912">
        <v>1</v>
      </c>
      <c r="C912" t="s">
        <v>1368</v>
      </c>
      <c r="J912">
        <v>11</v>
      </c>
      <c r="K912">
        <v>15</v>
      </c>
      <c r="L912">
        <v>28</v>
      </c>
      <c r="M912">
        <v>24</v>
      </c>
      <c r="N912">
        <v>19</v>
      </c>
      <c r="O912">
        <v>22</v>
      </c>
      <c r="P912">
        <v>12</v>
      </c>
      <c r="Q912">
        <v>4</v>
      </c>
      <c r="R912">
        <v>11</v>
      </c>
      <c r="S912">
        <v>1</v>
      </c>
      <c r="AF912">
        <v>147</v>
      </c>
      <c r="AG912" t="s">
        <v>1240</v>
      </c>
    </row>
    <row r="913" spans="1:33" x14ac:dyDescent="0.3">
      <c r="A913">
        <v>1</v>
      </c>
      <c r="C913" t="s">
        <v>1369</v>
      </c>
      <c r="M913">
        <v>14</v>
      </c>
      <c r="S913">
        <v>2</v>
      </c>
      <c r="AF913">
        <v>16</v>
      </c>
      <c r="AG913" t="s">
        <v>1240</v>
      </c>
    </row>
    <row r="914" spans="1:33" x14ac:dyDescent="0.3">
      <c r="A914">
        <v>1</v>
      </c>
      <c r="C914" t="s">
        <v>1370</v>
      </c>
      <c r="J914">
        <v>4</v>
      </c>
      <c r="K914">
        <v>21</v>
      </c>
      <c r="L914">
        <v>29</v>
      </c>
      <c r="M914">
        <v>32</v>
      </c>
      <c r="N914">
        <v>30</v>
      </c>
      <c r="O914">
        <v>20</v>
      </c>
      <c r="P914">
        <v>20</v>
      </c>
      <c r="R914">
        <v>3</v>
      </c>
      <c r="AF914">
        <v>159</v>
      </c>
      <c r="AG914" t="s">
        <v>1240</v>
      </c>
    </row>
    <row r="915" spans="1:33" x14ac:dyDescent="0.3">
      <c r="A915">
        <v>1</v>
      </c>
      <c r="C915" t="s">
        <v>1371</v>
      </c>
      <c r="S915">
        <v>2</v>
      </c>
      <c r="AF915">
        <v>2</v>
      </c>
      <c r="AG915" t="s">
        <v>1240</v>
      </c>
    </row>
    <row r="916" spans="1:33" x14ac:dyDescent="0.3">
      <c r="A916">
        <v>1</v>
      </c>
      <c r="C916" t="s">
        <v>1372</v>
      </c>
      <c r="L916">
        <v>20</v>
      </c>
      <c r="M916">
        <v>36</v>
      </c>
      <c r="N916">
        <v>1</v>
      </c>
      <c r="O916">
        <v>19</v>
      </c>
      <c r="P916">
        <v>10</v>
      </c>
      <c r="Q916">
        <v>7</v>
      </c>
      <c r="R916">
        <v>8</v>
      </c>
      <c r="AF916">
        <v>101</v>
      </c>
      <c r="AG916" t="s">
        <v>1240</v>
      </c>
    </row>
    <row r="917" spans="1:33" x14ac:dyDescent="0.3">
      <c r="A917">
        <v>1</v>
      </c>
      <c r="C917" t="s">
        <v>1373</v>
      </c>
      <c r="L917">
        <v>8</v>
      </c>
      <c r="M917">
        <v>15</v>
      </c>
      <c r="N917">
        <v>15</v>
      </c>
      <c r="O917">
        <v>10</v>
      </c>
      <c r="P917">
        <v>6</v>
      </c>
      <c r="Q917">
        <v>1</v>
      </c>
      <c r="R917">
        <v>1</v>
      </c>
      <c r="AF917">
        <v>56</v>
      </c>
      <c r="AG917" t="s">
        <v>1240</v>
      </c>
    </row>
    <row r="918" spans="1:33" x14ac:dyDescent="0.3">
      <c r="A918">
        <v>1</v>
      </c>
      <c r="C918" t="s">
        <v>1374</v>
      </c>
      <c r="O918">
        <v>5</v>
      </c>
      <c r="P918">
        <v>11</v>
      </c>
      <c r="R918">
        <v>4</v>
      </c>
      <c r="AF918">
        <v>20</v>
      </c>
      <c r="AG918" t="s">
        <v>1240</v>
      </c>
    </row>
    <row r="919" spans="1:33" x14ac:dyDescent="0.3">
      <c r="A919">
        <v>1</v>
      </c>
      <c r="C919" t="s">
        <v>1375</v>
      </c>
      <c r="J919">
        <v>1</v>
      </c>
      <c r="K919">
        <v>1</v>
      </c>
      <c r="L919">
        <v>1</v>
      </c>
      <c r="M919">
        <v>1</v>
      </c>
      <c r="O919">
        <v>2</v>
      </c>
      <c r="P919">
        <v>1</v>
      </c>
      <c r="AF919">
        <v>7</v>
      </c>
      <c r="AG919" t="s">
        <v>1240</v>
      </c>
    </row>
    <row r="920" spans="1:33" x14ac:dyDescent="0.3">
      <c r="A920">
        <v>1</v>
      </c>
      <c r="C920" t="s">
        <v>1376</v>
      </c>
      <c r="K920">
        <v>19</v>
      </c>
      <c r="L920">
        <v>22</v>
      </c>
      <c r="M920">
        <v>22</v>
      </c>
      <c r="N920">
        <v>19</v>
      </c>
      <c r="O920">
        <v>9</v>
      </c>
      <c r="P920">
        <v>8</v>
      </c>
      <c r="AF920">
        <v>99</v>
      </c>
      <c r="AG920" t="s">
        <v>1240</v>
      </c>
    </row>
    <row r="921" spans="1:33" x14ac:dyDescent="0.3">
      <c r="A921">
        <v>1</v>
      </c>
      <c r="C921" t="s">
        <v>1377</v>
      </c>
      <c r="J921">
        <v>3</v>
      </c>
      <c r="K921">
        <v>50</v>
      </c>
      <c r="L921">
        <v>49</v>
      </c>
      <c r="M921">
        <v>39</v>
      </c>
      <c r="N921">
        <v>19</v>
      </c>
      <c r="O921">
        <v>39</v>
      </c>
      <c r="P921">
        <v>17</v>
      </c>
      <c r="Q921">
        <v>1</v>
      </c>
      <c r="AF921">
        <v>217</v>
      </c>
      <c r="AG921" t="s">
        <v>1240</v>
      </c>
    </row>
    <row r="922" spans="1:33" x14ac:dyDescent="0.3">
      <c r="A922">
        <v>1</v>
      </c>
      <c r="C922" t="s">
        <v>1378</v>
      </c>
      <c r="J922">
        <v>12</v>
      </c>
      <c r="K922">
        <v>39</v>
      </c>
      <c r="L922">
        <v>37</v>
      </c>
      <c r="M922">
        <v>36</v>
      </c>
      <c r="N922">
        <v>27</v>
      </c>
      <c r="O922">
        <v>19</v>
      </c>
      <c r="P922">
        <v>9</v>
      </c>
      <c r="Q922">
        <v>1</v>
      </c>
      <c r="R922">
        <v>1</v>
      </c>
      <c r="AF922">
        <v>181</v>
      </c>
      <c r="AG922" t="s">
        <v>1240</v>
      </c>
    </row>
    <row r="923" spans="1:33" x14ac:dyDescent="0.3">
      <c r="A923">
        <v>1</v>
      </c>
      <c r="C923" t="s">
        <v>1379</v>
      </c>
      <c r="K923">
        <v>40</v>
      </c>
      <c r="L923">
        <v>25</v>
      </c>
      <c r="M923">
        <v>39</v>
      </c>
      <c r="N923">
        <v>29</v>
      </c>
      <c r="O923">
        <v>6</v>
      </c>
      <c r="AF923">
        <v>139</v>
      </c>
      <c r="AG923" t="s">
        <v>1240</v>
      </c>
    </row>
    <row r="924" spans="1:33" x14ac:dyDescent="0.3">
      <c r="A924">
        <v>1</v>
      </c>
      <c r="C924" t="s">
        <v>1380</v>
      </c>
      <c r="K924">
        <v>13</v>
      </c>
      <c r="L924">
        <v>29</v>
      </c>
      <c r="M924">
        <v>29</v>
      </c>
      <c r="N924">
        <v>10</v>
      </c>
      <c r="O924">
        <v>7</v>
      </c>
      <c r="P924">
        <v>5</v>
      </c>
      <c r="Q924">
        <v>4</v>
      </c>
      <c r="R924">
        <v>3</v>
      </c>
      <c r="T924">
        <v>1</v>
      </c>
      <c r="AF924">
        <v>101</v>
      </c>
      <c r="AG924" t="s">
        <v>1240</v>
      </c>
    </row>
    <row r="925" spans="1:33" x14ac:dyDescent="0.3">
      <c r="A925">
        <v>1</v>
      </c>
      <c r="C925" t="s">
        <v>1381</v>
      </c>
      <c r="K925">
        <v>7</v>
      </c>
      <c r="L925">
        <v>27</v>
      </c>
      <c r="M925">
        <v>32</v>
      </c>
      <c r="N925">
        <v>11</v>
      </c>
      <c r="O925">
        <v>13</v>
      </c>
      <c r="P925">
        <v>5</v>
      </c>
      <c r="Q925">
        <v>7</v>
      </c>
      <c r="R925">
        <v>6</v>
      </c>
      <c r="AF925">
        <v>108</v>
      </c>
      <c r="AG925" t="s">
        <v>1240</v>
      </c>
    </row>
    <row r="926" spans="1:33" x14ac:dyDescent="0.3">
      <c r="A926">
        <v>1</v>
      </c>
      <c r="C926" t="s">
        <v>1382</v>
      </c>
      <c r="O926">
        <v>2</v>
      </c>
      <c r="T926">
        <v>1</v>
      </c>
      <c r="AF926">
        <v>3</v>
      </c>
      <c r="AG926" t="s">
        <v>1240</v>
      </c>
    </row>
    <row r="927" spans="1:33" x14ac:dyDescent="0.3">
      <c r="A927">
        <v>1</v>
      </c>
      <c r="C927" t="s">
        <v>1383</v>
      </c>
      <c r="J927">
        <v>3</v>
      </c>
      <c r="K927">
        <v>6</v>
      </c>
      <c r="L927">
        <v>9</v>
      </c>
      <c r="M927">
        <v>16</v>
      </c>
      <c r="N927">
        <v>15</v>
      </c>
      <c r="O927">
        <v>17</v>
      </c>
      <c r="P927">
        <v>15</v>
      </c>
      <c r="Q927">
        <v>11</v>
      </c>
      <c r="R927">
        <v>5</v>
      </c>
      <c r="AF927">
        <v>97</v>
      </c>
      <c r="AG927" t="s">
        <v>1240</v>
      </c>
    </row>
    <row r="928" spans="1:33" x14ac:dyDescent="0.3">
      <c r="A928">
        <v>1</v>
      </c>
      <c r="C928" t="s">
        <v>1384</v>
      </c>
      <c r="K928">
        <v>2</v>
      </c>
      <c r="L928">
        <v>8</v>
      </c>
      <c r="M928">
        <v>35</v>
      </c>
      <c r="N928">
        <v>29</v>
      </c>
      <c r="O928">
        <v>45</v>
      </c>
      <c r="P928">
        <v>34</v>
      </c>
      <c r="Q928">
        <v>18</v>
      </c>
      <c r="R928">
        <v>5</v>
      </c>
      <c r="AF928">
        <v>176</v>
      </c>
      <c r="AG928" t="s">
        <v>1240</v>
      </c>
    </row>
    <row r="929" spans="1:33" x14ac:dyDescent="0.3">
      <c r="A929">
        <v>1</v>
      </c>
      <c r="C929" t="s">
        <v>1385</v>
      </c>
      <c r="J929">
        <v>5</v>
      </c>
      <c r="K929">
        <v>5</v>
      </c>
      <c r="L929">
        <v>9</v>
      </c>
      <c r="M929">
        <v>15</v>
      </c>
      <c r="N929">
        <v>7</v>
      </c>
      <c r="O929">
        <v>12</v>
      </c>
      <c r="P929">
        <v>15</v>
      </c>
      <c r="Q929">
        <v>8</v>
      </c>
      <c r="R929">
        <v>6</v>
      </c>
      <c r="AF929">
        <v>82</v>
      </c>
      <c r="AG929" t="s">
        <v>1240</v>
      </c>
    </row>
    <row r="930" spans="1:33" x14ac:dyDescent="0.3">
      <c r="A930">
        <v>1</v>
      </c>
      <c r="C930" t="s">
        <v>1386</v>
      </c>
      <c r="J930">
        <v>2</v>
      </c>
      <c r="K930">
        <v>31</v>
      </c>
      <c r="L930">
        <v>50</v>
      </c>
      <c r="M930">
        <v>49</v>
      </c>
      <c r="N930">
        <v>32</v>
      </c>
      <c r="O930">
        <v>53</v>
      </c>
      <c r="P930">
        <v>67</v>
      </c>
      <c r="Q930">
        <v>53</v>
      </c>
      <c r="R930">
        <v>51</v>
      </c>
      <c r="S930">
        <v>34</v>
      </c>
      <c r="T930">
        <v>26</v>
      </c>
      <c r="AF930">
        <v>448</v>
      </c>
      <c r="AG930" t="s">
        <v>1240</v>
      </c>
    </row>
    <row r="931" spans="1:33" x14ac:dyDescent="0.3">
      <c r="A931">
        <v>1</v>
      </c>
      <c r="C931" t="s">
        <v>1387</v>
      </c>
      <c r="J931">
        <v>12</v>
      </c>
      <c r="K931">
        <v>33</v>
      </c>
      <c r="L931">
        <v>42</v>
      </c>
      <c r="M931">
        <v>34</v>
      </c>
      <c r="R931">
        <v>3</v>
      </c>
      <c r="AF931">
        <v>124</v>
      </c>
      <c r="AG931" t="s">
        <v>1240</v>
      </c>
    </row>
    <row r="932" spans="1:33" x14ac:dyDescent="0.3">
      <c r="A932">
        <v>1</v>
      </c>
      <c r="C932" t="s">
        <v>1388</v>
      </c>
      <c r="J932">
        <v>11</v>
      </c>
      <c r="M932">
        <v>5</v>
      </c>
      <c r="AF932">
        <v>16</v>
      </c>
      <c r="AG932" t="s">
        <v>1240</v>
      </c>
    </row>
    <row r="933" spans="1:33" x14ac:dyDescent="0.3">
      <c r="A933">
        <v>1</v>
      </c>
      <c r="C933" t="s">
        <v>1389</v>
      </c>
      <c r="J933">
        <v>20</v>
      </c>
      <c r="K933">
        <v>31</v>
      </c>
      <c r="L933">
        <v>35</v>
      </c>
      <c r="M933">
        <v>22</v>
      </c>
      <c r="N933">
        <v>14</v>
      </c>
      <c r="O933">
        <v>10</v>
      </c>
      <c r="P933">
        <v>9</v>
      </c>
      <c r="AF933">
        <v>141</v>
      </c>
      <c r="AG933" t="s">
        <v>1240</v>
      </c>
    </row>
    <row r="934" spans="1:33" x14ac:dyDescent="0.3">
      <c r="A934">
        <v>1</v>
      </c>
      <c r="C934" t="s">
        <v>1390</v>
      </c>
      <c r="J934">
        <v>9</v>
      </c>
      <c r="K934">
        <v>11</v>
      </c>
      <c r="L934">
        <v>2</v>
      </c>
      <c r="M934">
        <v>4</v>
      </c>
      <c r="AF934">
        <v>26</v>
      </c>
      <c r="AG934" t="s">
        <v>1240</v>
      </c>
    </row>
    <row r="935" spans="1:33" x14ac:dyDescent="0.3">
      <c r="A935">
        <v>1</v>
      </c>
      <c r="C935" t="s">
        <v>1391</v>
      </c>
      <c r="J935">
        <v>2</v>
      </c>
      <c r="K935">
        <v>18</v>
      </c>
      <c r="L935">
        <v>34</v>
      </c>
      <c r="M935">
        <v>54</v>
      </c>
      <c r="N935">
        <v>53</v>
      </c>
      <c r="O935">
        <v>51</v>
      </c>
      <c r="P935">
        <v>41</v>
      </c>
      <c r="Q935">
        <v>40</v>
      </c>
      <c r="R935">
        <v>20</v>
      </c>
      <c r="S935">
        <v>19</v>
      </c>
      <c r="T935">
        <v>12</v>
      </c>
      <c r="AF935">
        <v>344</v>
      </c>
      <c r="AG935" t="s">
        <v>1240</v>
      </c>
    </row>
    <row r="936" spans="1:33" x14ac:dyDescent="0.3">
      <c r="A936">
        <v>1</v>
      </c>
      <c r="C936" t="s">
        <v>1392</v>
      </c>
      <c r="J936">
        <v>2</v>
      </c>
      <c r="K936">
        <v>7</v>
      </c>
      <c r="L936">
        <v>6</v>
      </c>
      <c r="M936">
        <v>8</v>
      </c>
      <c r="N936">
        <v>24</v>
      </c>
      <c r="O936">
        <v>17</v>
      </c>
      <c r="P936">
        <v>20</v>
      </c>
      <c r="Q936">
        <v>15</v>
      </c>
      <c r="R936">
        <v>23</v>
      </c>
      <c r="T936">
        <v>3</v>
      </c>
      <c r="AF936">
        <v>125</v>
      </c>
      <c r="AG936" t="s">
        <v>1240</v>
      </c>
    </row>
    <row r="937" spans="1:33" x14ac:dyDescent="0.3">
      <c r="A937">
        <v>1</v>
      </c>
      <c r="C937" t="s">
        <v>1393</v>
      </c>
      <c r="P937">
        <v>6</v>
      </c>
      <c r="AF937">
        <v>6</v>
      </c>
      <c r="AG937" t="s">
        <v>1240</v>
      </c>
    </row>
    <row r="938" spans="1:33" x14ac:dyDescent="0.3">
      <c r="A938">
        <v>1</v>
      </c>
      <c r="C938" t="s">
        <v>1394</v>
      </c>
      <c r="N938">
        <v>1</v>
      </c>
      <c r="O938">
        <v>9</v>
      </c>
      <c r="P938">
        <v>1</v>
      </c>
      <c r="Q938">
        <v>3</v>
      </c>
      <c r="R938">
        <v>1</v>
      </c>
      <c r="AF938">
        <v>15</v>
      </c>
      <c r="AG938" t="s">
        <v>1240</v>
      </c>
    </row>
    <row r="939" spans="1:33" x14ac:dyDescent="0.3">
      <c r="A939">
        <v>1</v>
      </c>
      <c r="C939" t="s">
        <v>1395</v>
      </c>
      <c r="J939">
        <v>3</v>
      </c>
      <c r="K939">
        <v>1</v>
      </c>
      <c r="R939">
        <v>3</v>
      </c>
      <c r="AF939">
        <v>7</v>
      </c>
      <c r="AG939" t="s">
        <v>1240</v>
      </c>
    </row>
    <row r="940" spans="1:33" x14ac:dyDescent="0.3">
      <c r="A940">
        <v>1</v>
      </c>
      <c r="C940" t="s">
        <v>1396</v>
      </c>
      <c r="J940">
        <v>3</v>
      </c>
      <c r="K940">
        <v>7</v>
      </c>
      <c r="L940">
        <v>22</v>
      </c>
      <c r="M940">
        <v>21</v>
      </c>
      <c r="N940">
        <v>6</v>
      </c>
      <c r="O940">
        <v>9</v>
      </c>
      <c r="P940">
        <v>10</v>
      </c>
      <c r="Q940">
        <v>6</v>
      </c>
      <c r="AF940">
        <v>84</v>
      </c>
      <c r="AG940" t="s">
        <v>1240</v>
      </c>
    </row>
    <row r="941" spans="1:33" x14ac:dyDescent="0.3">
      <c r="A941">
        <v>1</v>
      </c>
      <c r="C941" t="s">
        <v>1397</v>
      </c>
      <c r="K941">
        <v>9</v>
      </c>
      <c r="L941">
        <v>10</v>
      </c>
      <c r="M941">
        <v>19</v>
      </c>
      <c r="N941">
        <v>38</v>
      </c>
      <c r="O941">
        <v>41</v>
      </c>
      <c r="P941">
        <v>42</v>
      </c>
      <c r="Q941">
        <v>23</v>
      </c>
      <c r="R941">
        <v>19</v>
      </c>
      <c r="S941">
        <v>14</v>
      </c>
      <c r="AF941">
        <v>215</v>
      </c>
      <c r="AG941" t="s">
        <v>1240</v>
      </c>
    </row>
    <row r="942" spans="1:33" x14ac:dyDescent="0.3">
      <c r="A942">
        <v>1</v>
      </c>
      <c r="C942" t="s">
        <v>1398</v>
      </c>
      <c r="J942">
        <v>3</v>
      </c>
      <c r="K942">
        <v>5</v>
      </c>
      <c r="L942">
        <v>2</v>
      </c>
      <c r="M942">
        <v>3</v>
      </c>
      <c r="N942">
        <v>2</v>
      </c>
      <c r="O942">
        <v>2</v>
      </c>
      <c r="Q942">
        <v>1</v>
      </c>
      <c r="AF942">
        <v>18</v>
      </c>
      <c r="AG942" t="s">
        <v>1240</v>
      </c>
    </row>
    <row r="943" spans="1:33" x14ac:dyDescent="0.3">
      <c r="A943">
        <v>1</v>
      </c>
      <c r="C943" t="s">
        <v>1399</v>
      </c>
      <c r="J943">
        <v>1</v>
      </c>
      <c r="AF943">
        <v>1</v>
      </c>
      <c r="AG943" t="s">
        <v>1240</v>
      </c>
    </row>
    <row r="944" spans="1:33" x14ac:dyDescent="0.3">
      <c r="A944">
        <v>1</v>
      </c>
      <c r="C944" t="s">
        <v>1400</v>
      </c>
      <c r="M944">
        <v>7</v>
      </c>
      <c r="AF944">
        <v>7</v>
      </c>
      <c r="AG944" t="s">
        <v>1240</v>
      </c>
    </row>
    <row r="945" spans="1:33" x14ac:dyDescent="0.3">
      <c r="A945">
        <v>1</v>
      </c>
      <c r="C945" t="s">
        <v>1401</v>
      </c>
      <c r="J945">
        <v>10</v>
      </c>
      <c r="N945">
        <v>3</v>
      </c>
      <c r="O945">
        <v>3</v>
      </c>
      <c r="P945">
        <v>2</v>
      </c>
      <c r="R945">
        <v>11</v>
      </c>
      <c r="AF945">
        <v>29</v>
      </c>
      <c r="AG945" t="s">
        <v>1240</v>
      </c>
    </row>
    <row r="946" spans="1:33" x14ac:dyDescent="0.3">
      <c r="A946">
        <v>1</v>
      </c>
      <c r="C946" t="s">
        <v>1402</v>
      </c>
      <c r="J946">
        <v>10</v>
      </c>
      <c r="K946">
        <v>17</v>
      </c>
      <c r="AF946">
        <v>27</v>
      </c>
      <c r="AG946" t="s">
        <v>1240</v>
      </c>
    </row>
    <row r="947" spans="1:33" x14ac:dyDescent="0.3">
      <c r="A947">
        <v>1</v>
      </c>
      <c r="C947" t="s">
        <v>1403</v>
      </c>
      <c r="J947">
        <v>2</v>
      </c>
      <c r="K947">
        <v>18</v>
      </c>
      <c r="L947">
        <v>12</v>
      </c>
      <c r="M947">
        <v>13</v>
      </c>
      <c r="N947">
        <v>12</v>
      </c>
      <c r="O947">
        <v>14</v>
      </c>
      <c r="P947">
        <v>9</v>
      </c>
      <c r="R947">
        <v>5</v>
      </c>
      <c r="S947">
        <v>2</v>
      </c>
      <c r="AF947">
        <v>87</v>
      </c>
      <c r="AG947" t="s">
        <v>1240</v>
      </c>
    </row>
    <row r="948" spans="1:33" x14ac:dyDescent="0.3">
      <c r="A948">
        <v>1</v>
      </c>
      <c r="C948" t="s">
        <v>1404</v>
      </c>
      <c r="K948">
        <v>10</v>
      </c>
      <c r="L948">
        <v>15</v>
      </c>
      <c r="M948">
        <v>16</v>
      </c>
      <c r="N948">
        <v>15</v>
      </c>
      <c r="O948">
        <v>4</v>
      </c>
      <c r="P948">
        <v>5</v>
      </c>
      <c r="AF948">
        <v>65</v>
      </c>
      <c r="AG948" t="s">
        <v>1240</v>
      </c>
    </row>
    <row r="949" spans="1:33" x14ac:dyDescent="0.3">
      <c r="A949">
        <v>1</v>
      </c>
      <c r="C949" t="s">
        <v>1405</v>
      </c>
      <c r="K949">
        <v>2</v>
      </c>
      <c r="L949">
        <v>1</v>
      </c>
      <c r="M949">
        <v>2</v>
      </c>
      <c r="N949">
        <v>1</v>
      </c>
      <c r="O949">
        <v>1</v>
      </c>
      <c r="Q949">
        <v>1</v>
      </c>
      <c r="AF949">
        <v>8</v>
      </c>
      <c r="AG949" t="s">
        <v>1240</v>
      </c>
    </row>
    <row r="950" spans="1:33" x14ac:dyDescent="0.3">
      <c r="A950">
        <v>1</v>
      </c>
      <c r="C950" t="s">
        <v>1406</v>
      </c>
      <c r="K950">
        <v>4</v>
      </c>
      <c r="L950">
        <v>5</v>
      </c>
      <c r="M950">
        <v>2</v>
      </c>
      <c r="N950">
        <v>3</v>
      </c>
      <c r="O950">
        <v>2</v>
      </c>
      <c r="AF950">
        <v>16</v>
      </c>
      <c r="AG950" t="s">
        <v>1240</v>
      </c>
    </row>
    <row r="951" spans="1:33" x14ac:dyDescent="0.3">
      <c r="A951">
        <v>1</v>
      </c>
      <c r="C951" t="s">
        <v>1407</v>
      </c>
      <c r="K951">
        <v>18</v>
      </c>
      <c r="L951">
        <v>23</v>
      </c>
      <c r="M951">
        <v>18</v>
      </c>
      <c r="N951">
        <v>18</v>
      </c>
      <c r="O951">
        <v>9</v>
      </c>
      <c r="P951">
        <v>3</v>
      </c>
      <c r="AF951">
        <v>89</v>
      </c>
      <c r="AG951" t="s">
        <v>1240</v>
      </c>
    </row>
    <row r="952" spans="1:33" x14ac:dyDescent="0.3">
      <c r="A952">
        <v>1</v>
      </c>
      <c r="C952" t="s">
        <v>1408</v>
      </c>
      <c r="M952">
        <v>5</v>
      </c>
      <c r="N952">
        <v>6</v>
      </c>
      <c r="O952">
        <v>6</v>
      </c>
      <c r="P952">
        <v>2</v>
      </c>
      <c r="AF952">
        <v>19</v>
      </c>
      <c r="AG952" t="s">
        <v>1240</v>
      </c>
    </row>
    <row r="953" spans="1:33" x14ac:dyDescent="0.3">
      <c r="A953">
        <v>1</v>
      </c>
      <c r="C953" t="s">
        <v>1409</v>
      </c>
      <c r="K953">
        <v>3</v>
      </c>
      <c r="M953">
        <v>4</v>
      </c>
      <c r="N953">
        <v>2</v>
      </c>
      <c r="AF953">
        <v>9</v>
      </c>
      <c r="AG953" t="s">
        <v>1240</v>
      </c>
    </row>
    <row r="954" spans="1:33" x14ac:dyDescent="0.3">
      <c r="A954">
        <v>1</v>
      </c>
      <c r="C954" t="s">
        <v>1410</v>
      </c>
      <c r="K954">
        <v>10</v>
      </c>
      <c r="L954">
        <v>5</v>
      </c>
      <c r="M954">
        <v>4</v>
      </c>
      <c r="N954">
        <v>4</v>
      </c>
      <c r="O954">
        <v>3</v>
      </c>
      <c r="P954">
        <v>1</v>
      </c>
      <c r="AF954">
        <v>27</v>
      </c>
      <c r="AG954" t="s">
        <v>1240</v>
      </c>
    </row>
    <row r="955" spans="1:33" x14ac:dyDescent="0.3">
      <c r="A955">
        <v>1</v>
      </c>
      <c r="C955" t="s">
        <v>1411</v>
      </c>
      <c r="K955">
        <v>8</v>
      </c>
      <c r="L955">
        <v>13</v>
      </c>
      <c r="M955">
        <v>13</v>
      </c>
      <c r="N955">
        <v>9</v>
      </c>
      <c r="O955">
        <v>7</v>
      </c>
      <c r="P955">
        <v>5</v>
      </c>
      <c r="Q955">
        <v>1</v>
      </c>
      <c r="R955">
        <v>3</v>
      </c>
      <c r="S955">
        <v>2</v>
      </c>
      <c r="T955">
        <v>3</v>
      </c>
      <c r="AF955">
        <v>64</v>
      </c>
      <c r="AG955" t="s">
        <v>1240</v>
      </c>
    </row>
    <row r="956" spans="1:33" x14ac:dyDescent="0.3">
      <c r="A956">
        <v>1</v>
      </c>
      <c r="C956" t="s">
        <v>1412</v>
      </c>
      <c r="K956">
        <v>28</v>
      </c>
      <c r="L956">
        <v>33</v>
      </c>
      <c r="M956">
        <v>30</v>
      </c>
      <c r="N956">
        <v>24</v>
      </c>
      <c r="O956">
        <v>21</v>
      </c>
      <c r="P956">
        <v>18</v>
      </c>
      <c r="Q956">
        <v>10</v>
      </c>
      <c r="R956">
        <v>9</v>
      </c>
      <c r="S956">
        <v>9</v>
      </c>
      <c r="T956">
        <v>2</v>
      </c>
      <c r="AF956">
        <v>184</v>
      </c>
      <c r="AG956" t="s">
        <v>1240</v>
      </c>
    </row>
    <row r="957" spans="1:33" x14ac:dyDescent="0.3">
      <c r="A957">
        <v>1</v>
      </c>
      <c r="C957" t="s">
        <v>1413</v>
      </c>
      <c r="J957">
        <v>55</v>
      </c>
      <c r="K957">
        <v>60</v>
      </c>
      <c r="L957">
        <v>68</v>
      </c>
      <c r="M957">
        <v>45</v>
      </c>
      <c r="S957">
        <v>2</v>
      </c>
      <c r="AF957">
        <v>230</v>
      </c>
      <c r="AG957" t="s">
        <v>1240</v>
      </c>
    </row>
    <row r="958" spans="1:33" x14ac:dyDescent="0.3">
      <c r="A958">
        <v>1</v>
      </c>
      <c r="C958" t="s">
        <v>1414</v>
      </c>
      <c r="K958">
        <v>33</v>
      </c>
      <c r="L958">
        <v>44</v>
      </c>
      <c r="M958">
        <v>33</v>
      </c>
      <c r="N958">
        <v>24</v>
      </c>
      <c r="AF958">
        <v>134</v>
      </c>
      <c r="AG958" t="s">
        <v>1240</v>
      </c>
    </row>
    <row r="959" spans="1:33" x14ac:dyDescent="0.3">
      <c r="A959">
        <v>1</v>
      </c>
      <c r="C959" t="s">
        <v>1415</v>
      </c>
      <c r="J959">
        <v>4</v>
      </c>
      <c r="K959">
        <v>23</v>
      </c>
      <c r="L959">
        <v>37</v>
      </c>
      <c r="M959">
        <v>48</v>
      </c>
      <c r="N959">
        <v>33</v>
      </c>
      <c r="O959">
        <v>30</v>
      </c>
      <c r="P959">
        <v>27</v>
      </c>
      <c r="Q959">
        <v>4</v>
      </c>
      <c r="AF959">
        <v>206</v>
      </c>
      <c r="AG959" t="s">
        <v>1240</v>
      </c>
    </row>
    <row r="960" spans="1:33" x14ac:dyDescent="0.3">
      <c r="A960">
        <v>1</v>
      </c>
      <c r="C960" t="s">
        <v>1416</v>
      </c>
      <c r="M960">
        <v>19</v>
      </c>
      <c r="N960">
        <v>11</v>
      </c>
      <c r="O960">
        <v>30</v>
      </c>
      <c r="P960">
        <v>27</v>
      </c>
      <c r="Q960">
        <v>1</v>
      </c>
      <c r="R960">
        <v>10</v>
      </c>
      <c r="AF960">
        <v>98</v>
      </c>
      <c r="AG960" t="s">
        <v>1240</v>
      </c>
    </row>
    <row r="961" spans="1:33" x14ac:dyDescent="0.3">
      <c r="A961">
        <v>1</v>
      </c>
      <c r="C961" t="s">
        <v>1417</v>
      </c>
      <c r="Q961">
        <v>5</v>
      </c>
      <c r="AF961">
        <v>5</v>
      </c>
      <c r="AG961" t="s">
        <v>1240</v>
      </c>
    </row>
    <row r="962" spans="1:33" x14ac:dyDescent="0.3">
      <c r="A962">
        <v>1</v>
      </c>
      <c r="C962" t="s">
        <v>1418</v>
      </c>
      <c r="O962">
        <v>6</v>
      </c>
      <c r="P962">
        <v>12</v>
      </c>
      <c r="R962">
        <v>7</v>
      </c>
      <c r="AF962">
        <v>25</v>
      </c>
      <c r="AG962" t="s">
        <v>1240</v>
      </c>
    </row>
    <row r="963" spans="1:33" x14ac:dyDescent="0.3">
      <c r="A963">
        <v>1</v>
      </c>
      <c r="C963" t="s">
        <v>1419</v>
      </c>
      <c r="N963">
        <v>3</v>
      </c>
      <c r="O963">
        <v>21</v>
      </c>
      <c r="P963">
        <v>5</v>
      </c>
      <c r="Q963">
        <v>2</v>
      </c>
      <c r="AF963">
        <v>31</v>
      </c>
      <c r="AG963" t="s">
        <v>1240</v>
      </c>
    </row>
    <row r="964" spans="1:33" x14ac:dyDescent="0.3">
      <c r="A964">
        <v>1</v>
      </c>
      <c r="C964" t="s">
        <v>1420</v>
      </c>
      <c r="Q964">
        <v>2</v>
      </c>
      <c r="AF964">
        <v>2</v>
      </c>
      <c r="AG964" t="s">
        <v>1240</v>
      </c>
    </row>
    <row r="965" spans="1:33" x14ac:dyDescent="0.3">
      <c r="A965">
        <v>1</v>
      </c>
      <c r="C965" t="s">
        <v>1421</v>
      </c>
      <c r="W965">
        <v>1</v>
      </c>
      <c r="X965">
        <v>2</v>
      </c>
      <c r="AF965">
        <v>3</v>
      </c>
      <c r="AG965" t="s">
        <v>1240</v>
      </c>
    </row>
    <row r="966" spans="1:33" x14ac:dyDescent="0.3">
      <c r="A966">
        <v>1</v>
      </c>
      <c r="C966" t="s">
        <v>1422</v>
      </c>
      <c r="W966">
        <v>3</v>
      </c>
      <c r="X966">
        <v>3</v>
      </c>
      <c r="AF966">
        <v>6</v>
      </c>
      <c r="AG966" t="s">
        <v>1240</v>
      </c>
    </row>
    <row r="967" spans="1:33" x14ac:dyDescent="0.3">
      <c r="A967">
        <v>1</v>
      </c>
      <c r="C967" t="s">
        <v>1423</v>
      </c>
      <c r="Q967">
        <v>26</v>
      </c>
      <c r="R967">
        <v>7</v>
      </c>
      <c r="AF967">
        <v>33</v>
      </c>
      <c r="AG967" t="s">
        <v>1240</v>
      </c>
    </row>
    <row r="968" spans="1:33" x14ac:dyDescent="0.3">
      <c r="A968">
        <v>1</v>
      </c>
      <c r="C968" t="s">
        <v>1649</v>
      </c>
      <c r="W968">
        <v>1</v>
      </c>
      <c r="AF968">
        <v>1</v>
      </c>
      <c r="AG968" t="s">
        <v>1240</v>
      </c>
    </row>
    <row r="969" spans="1:33" x14ac:dyDescent="0.3">
      <c r="A969">
        <v>1</v>
      </c>
      <c r="C969" t="s">
        <v>1424</v>
      </c>
      <c r="K969">
        <v>62</v>
      </c>
      <c r="L969">
        <v>73</v>
      </c>
      <c r="M969">
        <v>100</v>
      </c>
      <c r="N969">
        <v>102</v>
      </c>
      <c r="O969">
        <v>183</v>
      </c>
      <c r="P969">
        <v>155</v>
      </c>
      <c r="Q969">
        <v>77</v>
      </c>
      <c r="R969">
        <v>75</v>
      </c>
      <c r="S969">
        <v>51</v>
      </c>
      <c r="T969">
        <v>49</v>
      </c>
      <c r="AF969">
        <v>927</v>
      </c>
      <c r="AG969" t="s">
        <v>1240</v>
      </c>
    </row>
    <row r="970" spans="1:33" x14ac:dyDescent="0.3">
      <c r="A970">
        <v>1</v>
      </c>
      <c r="C970" t="s">
        <v>1425</v>
      </c>
      <c r="D970">
        <v>2</v>
      </c>
      <c r="E970">
        <v>1</v>
      </c>
      <c r="F970">
        <v>3</v>
      </c>
      <c r="G970">
        <v>6</v>
      </c>
      <c r="H970">
        <v>2</v>
      </c>
      <c r="J970">
        <v>6</v>
      </c>
      <c r="AF970">
        <v>20</v>
      </c>
      <c r="AG970" t="s">
        <v>1240</v>
      </c>
    </row>
    <row r="971" spans="1:33" x14ac:dyDescent="0.3">
      <c r="A971">
        <v>1</v>
      </c>
      <c r="C971" t="s">
        <v>1426</v>
      </c>
      <c r="D971">
        <v>3</v>
      </c>
      <c r="E971">
        <v>7</v>
      </c>
      <c r="F971">
        <v>6</v>
      </c>
      <c r="G971">
        <v>3</v>
      </c>
      <c r="H971">
        <v>3</v>
      </c>
      <c r="AF971">
        <v>22</v>
      </c>
      <c r="AG971" t="s">
        <v>1240</v>
      </c>
    </row>
    <row r="972" spans="1:33" x14ac:dyDescent="0.3">
      <c r="A972">
        <v>1</v>
      </c>
      <c r="C972" t="s">
        <v>1427</v>
      </c>
      <c r="D972">
        <v>1</v>
      </c>
      <c r="AF972">
        <v>1</v>
      </c>
      <c r="AG972" t="s">
        <v>1240</v>
      </c>
    </row>
    <row r="973" spans="1:33" x14ac:dyDescent="0.3">
      <c r="A973">
        <v>1</v>
      </c>
      <c r="C973" t="s">
        <v>1428</v>
      </c>
      <c r="E973">
        <v>4</v>
      </c>
      <c r="F973">
        <v>3</v>
      </c>
      <c r="AF973">
        <v>7</v>
      </c>
      <c r="AG973" t="s">
        <v>1240</v>
      </c>
    </row>
    <row r="974" spans="1:33" x14ac:dyDescent="0.3">
      <c r="A974">
        <v>1</v>
      </c>
      <c r="C974" t="s">
        <v>1429</v>
      </c>
      <c r="D974">
        <v>1</v>
      </c>
      <c r="E974">
        <v>8</v>
      </c>
      <c r="F974">
        <v>18</v>
      </c>
      <c r="G974">
        <v>18</v>
      </c>
      <c r="H974">
        <v>24</v>
      </c>
      <c r="I974">
        <v>19</v>
      </c>
      <c r="J974">
        <v>22</v>
      </c>
      <c r="AF974">
        <v>110</v>
      </c>
      <c r="AG974" t="s">
        <v>1240</v>
      </c>
    </row>
    <row r="975" spans="1:33" x14ac:dyDescent="0.3">
      <c r="A975">
        <v>1</v>
      </c>
      <c r="C975" t="s">
        <v>1430</v>
      </c>
      <c r="G975">
        <v>5</v>
      </c>
      <c r="H975">
        <v>21</v>
      </c>
      <c r="I975">
        <v>1</v>
      </c>
      <c r="J975">
        <v>3</v>
      </c>
      <c r="AF975">
        <v>30</v>
      </c>
      <c r="AG975" t="s">
        <v>1240</v>
      </c>
    </row>
    <row r="976" spans="1:33" x14ac:dyDescent="0.3">
      <c r="A976">
        <v>1</v>
      </c>
      <c r="C976" t="s">
        <v>1431</v>
      </c>
      <c r="E976">
        <v>4</v>
      </c>
      <c r="F976">
        <v>17</v>
      </c>
      <c r="G976">
        <v>16</v>
      </c>
      <c r="H976">
        <v>12</v>
      </c>
      <c r="I976">
        <v>11</v>
      </c>
      <c r="J976">
        <v>8</v>
      </c>
      <c r="AF976">
        <v>68</v>
      </c>
      <c r="AG976" t="s">
        <v>1240</v>
      </c>
    </row>
    <row r="977" spans="1:33" x14ac:dyDescent="0.3">
      <c r="A977">
        <v>1</v>
      </c>
      <c r="C977" t="s">
        <v>1432</v>
      </c>
      <c r="D977">
        <v>1</v>
      </c>
      <c r="E977">
        <v>6</v>
      </c>
      <c r="F977">
        <v>13</v>
      </c>
      <c r="G977">
        <v>17</v>
      </c>
      <c r="H977">
        <v>19</v>
      </c>
      <c r="I977">
        <v>18</v>
      </c>
      <c r="J977">
        <v>16</v>
      </c>
      <c r="AF977">
        <v>90</v>
      </c>
      <c r="AG977" t="s">
        <v>1240</v>
      </c>
    </row>
    <row r="978" spans="1:33" x14ac:dyDescent="0.3">
      <c r="A978">
        <v>1</v>
      </c>
      <c r="C978" t="s">
        <v>1433</v>
      </c>
      <c r="F978">
        <v>6</v>
      </c>
      <c r="G978">
        <v>3</v>
      </c>
      <c r="AF978">
        <v>9</v>
      </c>
      <c r="AG978" t="s">
        <v>1240</v>
      </c>
    </row>
    <row r="979" spans="1:33" x14ac:dyDescent="0.3">
      <c r="A979">
        <v>1</v>
      </c>
      <c r="C979" t="s">
        <v>1434</v>
      </c>
      <c r="G979">
        <v>2</v>
      </c>
      <c r="J979">
        <v>5</v>
      </c>
      <c r="AF979">
        <v>7</v>
      </c>
      <c r="AG979" t="s">
        <v>1240</v>
      </c>
    </row>
    <row r="980" spans="1:33" x14ac:dyDescent="0.3">
      <c r="A980">
        <v>1</v>
      </c>
      <c r="C980" t="s">
        <v>1435</v>
      </c>
      <c r="D980">
        <v>2</v>
      </c>
      <c r="F980">
        <v>3</v>
      </c>
      <c r="G980">
        <v>4</v>
      </c>
      <c r="AF980">
        <v>9</v>
      </c>
      <c r="AG980" t="s">
        <v>1240</v>
      </c>
    </row>
    <row r="981" spans="1:33" x14ac:dyDescent="0.3">
      <c r="A981">
        <v>1</v>
      </c>
      <c r="C981" t="s">
        <v>1436</v>
      </c>
      <c r="D981">
        <v>4</v>
      </c>
      <c r="E981">
        <v>7</v>
      </c>
      <c r="F981">
        <v>14</v>
      </c>
      <c r="G981">
        <v>5</v>
      </c>
      <c r="H981">
        <v>3</v>
      </c>
      <c r="I981">
        <v>6</v>
      </c>
      <c r="AF981">
        <v>39</v>
      </c>
      <c r="AG981" t="s">
        <v>1240</v>
      </c>
    </row>
    <row r="982" spans="1:33" x14ac:dyDescent="0.3">
      <c r="A982">
        <v>1</v>
      </c>
      <c r="C982" t="s">
        <v>1437</v>
      </c>
      <c r="E982">
        <v>2</v>
      </c>
      <c r="F982">
        <v>2</v>
      </c>
      <c r="G982">
        <v>6</v>
      </c>
      <c r="H982">
        <v>4</v>
      </c>
      <c r="I982">
        <v>2</v>
      </c>
      <c r="J982">
        <v>4</v>
      </c>
      <c r="AF982">
        <v>20</v>
      </c>
      <c r="AG982" t="s">
        <v>1240</v>
      </c>
    </row>
    <row r="983" spans="1:33" x14ac:dyDescent="0.3">
      <c r="A983">
        <v>1</v>
      </c>
      <c r="C983" t="s">
        <v>1438</v>
      </c>
      <c r="I983">
        <v>2</v>
      </c>
      <c r="AF983">
        <v>2</v>
      </c>
      <c r="AG983" t="s">
        <v>1240</v>
      </c>
    </row>
    <row r="984" spans="1:33" x14ac:dyDescent="0.3">
      <c r="A984">
        <v>1</v>
      </c>
      <c r="C984" t="s">
        <v>1439</v>
      </c>
      <c r="D984">
        <v>3</v>
      </c>
      <c r="E984">
        <v>2</v>
      </c>
      <c r="F984">
        <v>6</v>
      </c>
      <c r="G984">
        <v>5</v>
      </c>
      <c r="H984">
        <v>5</v>
      </c>
      <c r="I984">
        <v>3</v>
      </c>
      <c r="J984">
        <v>5</v>
      </c>
      <c r="AF984">
        <v>29</v>
      </c>
      <c r="AG984" t="s">
        <v>1240</v>
      </c>
    </row>
    <row r="985" spans="1:33" x14ac:dyDescent="0.3">
      <c r="A985">
        <v>1</v>
      </c>
      <c r="C985" t="s">
        <v>1440</v>
      </c>
      <c r="E985">
        <v>6</v>
      </c>
      <c r="F985">
        <v>32</v>
      </c>
      <c r="G985">
        <v>20</v>
      </c>
      <c r="H985">
        <v>11</v>
      </c>
      <c r="I985">
        <v>11</v>
      </c>
      <c r="J985">
        <v>5</v>
      </c>
      <c r="AF985">
        <v>85</v>
      </c>
      <c r="AG985" t="s">
        <v>1240</v>
      </c>
    </row>
    <row r="986" spans="1:33" x14ac:dyDescent="0.3">
      <c r="A986">
        <v>1</v>
      </c>
      <c r="C986" t="s">
        <v>1441</v>
      </c>
      <c r="D986">
        <v>4</v>
      </c>
      <c r="E986">
        <v>1</v>
      </c>
      <c r="F986">
        <v>4</v>
      </c>
      <c r="G986">
        <v>1</v>
      </c>
      <c r="H986">
        <v>1</v>
      </c>
      <c r="J986">
        <v>1</v>
      </c>
      <c r="AF986">
        <v>12</v>
      </c>
      <c r="AG986" t="s">
        <v>1240</v>
      </c>
    </row>
    <row r="987" spans="1:33" x14ac:dyDescent="0.3">
      <c r="A987">
        <v>1</v>
      </c>
      <c r="C987" t="s">
        <v>1442</v>
      </c>
      <c r="D987">
        <v>4</v>
      </c>
      <c r="E987">
        <v>15</v>
      </c>
      <c r="F987">
        <v>30</v>
      </c>
      <c r="G987">
        <v>29</v>
      </c>
      <c r="H987">
        <v>30</v>
      </c>
      <c r="I987">
        <v>29</v>
      </c>
      <c r="J987">
        <v>18</v>
      </c>
      <c r="AF987">
        <v>155</v>
      </c>
      <c r="AG987" t="s">
        <v>1240</v>
      </c>
    </row>
    <row r="988" spans="1:33" x14ac:dyDescent="0.3">
      <c r="A988">
        <v>1</v>
      </c>
      <c r="C988" t="s">
        <v>1443</v>
      </c>
      <c r="D988">
        <v>3</v>
      </c>
      <c r="AF988">
        <v>3</v>
      </c>
      <c r="AG988" t="s">
        <v>1240</v>
      </c>
    </row>
    <row r="989" spans="1:33" x14ac:dyDescent="0.3">
      <c r="A989">
        <v>1</v>
      </c>
      <c r="C989" t="s">
        <v>1444</v>
      </c>
      <c r="E989">
        <v>26</v>
      </c>
      <c r="F989">
        <v>36</v>
      </c>
      <c r="G989">
        <v>14</v>
      </c>
      <c r="H989">
        <v>4</v>
      </c>
      <c r="AF989">
        <v>80</v>
      </c>
      <c r="AG989" t="s">
        <v>1240</v>
      </c>
    </row>
    <row r="990" spans="1:33" x14ac:dyDescent="0.3">
      <c r="A990">
        <v>1</v>
      </c>
      <c r="C990" t="s">
        <v>1445</v>
      </c>
      <c r="F990">
        <v>2</v>
      </c>
      <c r="AF990">
        <v>2</v>
      </c>
      <c r="AG990" t="s">
        <v>1240</v>
      </c>
    </row>
    <row r="991" spans="1:33" x14ac:dyDescent="0.3">
      <c r="A991">
        <v>1</v>
      </c>
      <c r="C991" t="s">
        <v>1446</v>
      </c>
      <c r="E991">
        <v>4</v>
      </c>
      <c r="AF991">
        <v>4</v>
      </c>
      <c r="AG991" t="s">
        <v>1240</v>
      </c>
    </row>
    <row r="992" spans="1:33" x14ac:dyDescent="0.3">
      <c r="A992">
        <v>1</v>
      </c>
      <c r="C992" t="s">
        <v>1447</v>
      </c>
      <c r="E992">
        <v>30</v>
      </c>
      <c r="F992">
        <v>43</v>
      </c>
      <c r="G992">
        <v>39</v>
      </c>
      <c r="H992">
        <v>31</v>
      </c>
      <c r="I992">
        <v>17</v>
      </c>
      <c r="J992">
        <v>8</v>
      </c>
      <c r="K992">
        <v>13</v>
      </c>
      <c r="L992">
        <v>14</v>
      </c>
      <c r="AF992">
        <v>195</v>
      </c>
      <c r="AG992" t="s">
        <v>1240</v>
      </c>
    </row>
    <row r="993" spans="1:33" x14ac:dyDescent="0.3">
      <c r="A993">
        <v>1</v>
      </c>
      <c r="C993" t="s">
        <v>1448</v>
      </c>
      <c r="G993">
        <v>1</v>
      </c>
      <c r="AF993">
        <v>1</v>
      </c>
      <c r="AG993" t="s">
        <v>1240</v>
      </c>
    </row>
    <row r="994" spans="1:33" x14ac:dyDescent="0.3">
      <c r="A994">
        <v>1</v>
      </c>
      <c r="C994" t="s">
        <v>1449</v>
      </c>
      <c r="E994">
        <v>19</v>
      </c>
      <c r="F994">
        <v>25</v>
      </c>
      <c r="G994">
        <v>19</v>
      </c>
      <c r="H994">
        <v>3</v>
      </c>
      <c r="J994">
        <v>1</v>
      </c>
      <c r="K994">
        <v>1</v>
      </c>
      <c r="AF994">
        <v>68</v>
      </c>
      <c r="AG994" t="s">
        <v>1240</v>
      </c>
    </row>
    <row r="995" spans="1:33" x14ac:dyDescent="0.3">
      <c r="A995">
        <v>1</v>
      </c>
      <c r="C995" t="s">
        <v>1450</v>
      </c>
      <c r="E995">
        <v>1</v>
      </c>
      <c r="L995">
        <v>2</v>
      </c>
      <c r="AF995">
        <v>3</v>
      </c>
      <c r="AG995" t="s">
        <v>1240</v>
      </c>
    </row>
    <row r="996" spans="1:33" x14ac:dyDescent="0.3">
      <c r="A996">
        <v>1</v>
      </c>
      <c r="C996" t="s">
        <v>1451</v>
      </c>
      <c r="E996">
        <v>10</v>
      </c>
      <c r="AF996">
        <v>10</v>
      </c>
      <c r="AG996" t="s">
        <v>1240</v>
      </c>
    </row>
    <row r="997" spans="1:33" x14ac:dyDescent="0.3">
      <c r="A997">
        <v>1</v>
      </c>
      <c r="C997" t="s">
        <v>1452</v>
      </c>
      <c r="E997">
        <v>1</v>
      </c>
      <c r="AF997">
        <v>1</v>
      </c>
      <c r="AG997" t="s">
        <v>1240</v>
      </c>
    </row>
    <row r="998" spans="1:33" x14ac:dyDescent="0.3">
      <c r="A998">
        <v>1</v>
      </c>
      <c r="C998" t="s">
        <v>1453</v>
      </c>
      <c r="G998">
        <v>1</v>
      </c>
      <c r="H998">
        <v>2</v>
      </c>
      <c r="I998">
        <v>5</v>
      </c>
      <c r="AF998">
        <v>8</v>
      </c>
      <c r="AG998" t="s">
        <v>1240</v>
      </c>
    </row>
    <row r="999" spans="1:33" x14ac:dyDescent="0.3">
      <c r="A999">
        <v>1</v>
      </c>
      <c r="C999" t="s">
        <v>1454</v>
      </c>
      <c r="E999">
        <v>3</v>
      </c>
      <c r="F999">
        <v>4</v>
      </c>
      <c r="G999">
        <v>6</v>
      </c>
      <c r="H999">
        <v>6</v>
      </c>
      <c r="I999">
        <v>4</v>
      </c>
      <c r="J999">
        <v>4</v>
      </c>
      <c r="K999">
        <v>2</v>
      </c>
      <c r="L999">
        <v>2</v>
      </c>
      <c r="AF999">
        <v>31</v>
      </c>
      <c r="AG999" t="s">
        <v>1240</v>
      </c>
    </row>
    <row r="1000" spans="1:33" x14ac:dyDescent="0.3">
      <c r="A1000">
        <v>1</v>
      </c>
      <c r="C1000" t="s">
        <v>1455</v>
      </c>
      <c r="E1000">
        <v>2</v>
      </c>
      <c r="AF1000">
        <v>2</v>
      </c>
      <c r="AG1000" t="s">
        <v>1240</v>
      </c>
    </row>
    <row r="1001" spans="1:33" x14ac:dyDescent="0.3">
      <c r="A1001">
        <v>1</v>
      </c>
      <c r="C1001" t="s">
        <v>1456</v>
      </c>
      <c r="E1001">
        <v>2</v>
      </c>
      <c r="F1001">
        <v>23</v>
      </c>
      <c r="G1001">
        <v>44</v>
      </c>
      <c r="H1001">
        <v>40</v>
      </c>
      <c r="I1001">
        <v>31</v>
      </c>
      <c r="J1001">
        <v>18</v>
      </c>
      <c r="AF1001">
        <v>158</v>
      </c>
      <c r="AG1001" t="s">
        <v>1240</v>
      </c>
    </row>
    <row r="1002" spans="1:33" x14ac:dyDescent="0.3">
      <c r="A1002">
        <v>1</v>
      </c>
      <c r="C1002" t="s">
        <v>1457</v>
      </c>
      <c r="E1002">
        <v>15</v>
      </c>
      <c r="F1002">
        <v>21</v>
      </c>
      <c r="G1002">
        <v>22</v>
      </c>
      <c r="AF1002">
        <v>58</v>
      </c>
      <c r="AG1002" t="s">
        <v>1240</v>
      </c>
    </row>
    <row r="1003" spans="1:33" x14ac:dyDescent="0.3">
      <c r="A1003">
        <v>1</v>
      </c>
      <c r="C1003" t="s">
        <v>1458</v>
      </c>
      <c r="E1003">
        <v>1</v>
      </c>
      <c r="F1003">
        <v>12</v>
      </c>
      <c r="G1003">
        <v>12</v>
      </c>
      <c r="AF1003">
        <v>25</v>
      </c>
      <c r="AG1003" t="s">
        <v>1240</v>
      </c>
    </row>
    <row r="1004" spans="1:33" x14ac:dyDescent="0.3">
      <c r="A1004">
        <v>1</v>
      </c>
      <c r="C1004" t="s">
        <v>1459</v>
      </c>
      <c r="E1004">
        <v>14</v>
      </c>
      <c r="F1004">
        <v>67</v>
      </c>
      <c r="G1004">
        <v>73</v>
      </c>
      <c r="H1004">
        <v>50</v>
      </c>
      <c r="I1004">
        <v>40</v>
      </c>
      <c r="AF1004">
        <v>244</v>
      </c>
      <c r="AG1004" t="s">
        <v>1240</v>
      </c>
    </row>
    <row r="1005" spans="1:33" x14ac:dyDescent="0.3">
      <c r="A1005">
        <v>1</v>
      </c>
      <c r="C1005" t="s">
        <v>1460</v>
      </c>
      <c r="H1005">
        <v>1</v>
      </c>
      <c r="AF1005">
        <v>1</v>
      </c>
      <c r="AG1005" t="s">
        <v>1240</v>
      </c>
    </row>
    <row r="1006" spans="1:33" x14ac:dyDescent="0.3">
      <c r="A1006">
        <v>1</v>
      </c>
      <c r="C1006" t="s">
        <v>1461</v>
      </c>
      <c r="E1006">
        <v>3</v>
      </c>
      <c r="F1006">
        <v>8</v>
      </c>
      <c r="G1006">
        <v>1</v>
      </c>
      <c r="H1006">
        <v>2</v>
      </c>
      <c r="I1006">
        <v>1</v>
      </c>
      <c r="AF1006">
        <v>15</v>
      </c>
      <c r="AG1006" t="s">
        <v>1240</v>
      </c>
    </row>
    <row r="1007" spans="1:33" x14ac:dyDescent="0.3">
      <c r="A1007">
        <v>1</v>
      </c>
      <c r="C1007" t="s">
        <v>1462</v>
      </c>
      <c r="E1007">
        <v>1</v>
      </c>
      <c r="F1007">
        <v>12</v>
      </c>
      <c r="G1007">
        <v>16</v>
      </c>
      <c r="H1007">
        <v>12</v>
      </c>
      <c r="I1007">
        <v>11</v>
      </c>
      <c r="J1007">
        <v>10</v>
      </c>
      <c r="K1007">
        <v>3</v>
      </c>
      <c r="L1007">
        <v>6</v>
      </c>
      <c r="AF1007">
        <v>71</v>
      </c>
      <c r="AG1007" t="s">
        <v>1240</v>
      </c>
    </row>
    <row r="1008" spans="1:33" x14ac:dyDescent="0.3">
      <c r="A1008">
        <v>1</v>
      </c>
      <c r="C1008" t="s">
        <v>1463</v>
      </c>
      <c r="E1008">
        <v>4</v>
      </c>
      <c r="G1008">
        <v>4</v>
      </c>
      <c r="AF1008">
        <v>8</v>
      </c>
      <c r="AG1008" t="s">
        <v>1240</v>
      </c>
    </row>
    <row r="1009" spans="1:33" x14ac:dyDescent="0.3">
      <c r="A1009">
        <v>1</v>
      </c>
      <c r="C1009" t="s">
        <v>1464</v>
      </c>
      <c r="E1009">
        <v>9</v>
      </c>
      <c r="F1009">
        <v>12</v>
      </c>
      <c r="G1009">
        <v>1</v>
      </c>
      <c r="H1009">
        <v>3</v>
      </c>
      <c r="AF1009">
        <v>25</v>
      </c>
      <c r="AG1009" t="s">
        <v>1240</v>
      </c>
    </row>
    <row r="1010" spans="1:33" x14ac:dyDescent="0.3">
      <c r="A1010">
        <v>1</v>
      </c>
      <c r="C1010" t="s">
        <v>1465</v>
      </c>
      <c r="E1010">
        <v>4</v>
      </c>
      <c r="F1010">
        <v>5</v>
      </c>
      <c r="G1010">
        <v>4</v>
      </c>
      <c r="H1010">
        <v>1</v>
      </c>
      <c r="AF1010">
        <v>14</v>
      </c>
      <c r="AG1010" t="s">
        <v>1240</v>
      </c>
    </row>
    <row r="1011" spans="1:33" x14ac:dyDescent="0.3">
      <c r="A1011">
        <v>1</v>
      </c>
      <c r="C1011" t="s">
        <v>1466</v>
      </c>
      <c r="E1011">
        <v>20</v>
      </c>
      <c r="F1011">
        <v>29</v>
      </c>
      <c r="G1011">
        <v>32</v>
      </c>
      <c r="H1011">
        <v>128</v>
      </c>
      <c r="I1011">
        <v>120</v>
      </c>
      <c r="J1011">
        <v>93</v>
      </c>
      <c r="K1011">
        <v>80</v>
      </c>
      <c r="L1011">
        <v>69</v>
      </c>
      <c r="AF1011">
        <v>571</v>
      </c>
      <c r="AG1011" t="s">
        <v>1240</v>
      </c>
    </row>
    <row r="1012" spans="1:33" x14ac:dyDescent="0.3">
      <c r="A1012">
        <v>1</v>
      </c>
      <c r="C1012" t="s">
        <v>1467</v>
      </c>
      <c r="E1012">
        <v>19</v>
      </c>
      <c r="F1012">
        <v>22</v>
      </c>
      <c r="G1012">
        <v>28</v>
      </c>
      <c r="H1012">
        <v>12</v>
      </c>
      <c r="I1012">
        <v>6</v>
      </c>
      <c r="K1012">
        <v>1</v>
      </c>
      <c r="AF1012">
        <v>88</v>
      </c>
      <c r="AG1012" t="s">
        <v>1240</v>
      </c>
    </row>
    <row r="1013" spans="1:33" x14ac:dyDescent="0.3">
      <c r="A1013">
        <v>1</v>
      </c>
      <c r="C1013" t="s">
        <v>1468</v>
      </c>
      <c r="E1013">
        <v>10</v>
      </c>
      <c r="F1013">
        <v>19</v>
      </c>
      <c r="G1013">
        <v>15</v>
      </c>
      <c r="AF1013">
        <v>44</v>
      </c>
      <c r="AG1013" t="s">
        <v>1240</v>
      </c>
    </row>
    <row r="1014" spans="1:33" x14ac:dyDescent="0.3">
      <c r="A1014">
        <v>1</v>
      </c>
      <c r="C1014" t="s">
        <v>1469</v>
      </c>
      <c r="E1014">
        <v>23</v>
      </c>
      <c r="F1014">
        <v>28</v>
      </c>
      <c r="G1014">
        <v>21</v>
      </c>
      <c r="H1014">
        <v>15</v>
      </c>
      <c r="I1014">
        <v>8</v>
      </c>
      <c r="AF1014">
        <v>95</v>
      </c>
      <c r="AG1014" t="s">
        <v>1240</v>
      </c>
    </row>
    <row r="1015" spans="1:33" x14ac:dyDescent="0.3">
      <c r="A1015">
        <v>1</v>
      </c>
      <c r="C1015" t="s">
        <v>1470</v>
      </c>
      <c r="E1015">
        <v>35</v>
      </c>
      <c r="F1015">
        <v>92</v>
      </c>
      <c r="G1015">
        <v>109</v>
      </c>
      <c r="H1015">
        <v>79</v>
      </c>
      <c r="I1015">
        <v>61</v>
      </c>
      <c r="J1015">
        <v>47</v>
      </c>
      <c r="L1015">
        <v>4</v>
      </c>
      <c r="AF1015">
        <v>427</v>
      </c>
      <c r="AG1015" t="s">
        <v>1240</v>
      </c>
    </row>
    <row r="1016" spans="1:33" x14ac:dyDescent="0.3">
      <c r="A1016">
        <v>1</v>
      </c>
      <c r="C1016" t="s">
        <v>1471</v>
      </c>
      <c r="E1016">
        <v>28</v>
      </c>
      <c r="F1016">
        <v>55</v>
      </c>
      <c r="G1016">
        <v>89</v>
      </c>
      <c r="H1016">
        <v>126</v>
      </c>
      <c r="I1016">
        <v>113</v>
      </c>
      <c r="J1016">
        <v>62</v>
      </c>
      <c r="K1016">
        <v>37</v>
      </c>
      <c r="L1016">
        <v>39</v>
      </c>
      <c r="AF1016">
        <v>549</v>
      </c>
      <c r="AG1016" t="s">
        <v>1240</v>
      </c>
    </row>
    <row r="1017" spans="1:33" x14ac:dyDescent="0.3">
      <c r="A1017">
        <v>1</v>
      </c>
      <c r="C1017" t="s">
        <v>1472</v>
      </c>
      <c r="E1017">
        <v>1</v>
      </c>
      <c r="F1017">
        <v>1</v>
      </c>
      <c r="H1017">
        <v>2</v>
      </c>
      <c r="J1017">
        <v>3</v>
      </c>
      <c r="K1017">
        <v>3</v>
      </c>
      <c r="L1017">
        <v>3</v>
      </c>
      <c r="AF1017">
        <v>13</v>
      </c>
      <c r="AG1017" t="s">
        <v>1240</v>
      </c>
    </row>
    <row r="1018" spans="1:33" x14ac:dyDescent="0.3">
      <c r="A1018">
        <v>1</v>
      </c>
      <c r="C1018" t="s">
        <v>1473</v>
      </c>
      <c r="E1018">
        <v>7</v>
      </c>
      <c r="F1018">
        <v>12</v>
      </c>
      <c r="G1018">
        <v>13</v>
      </c>
      <c r="H1018">
        <v>14</v>
      </c>
      <c r="I1018">
        <v>12</v>
      </c>
      <c r="J1018">
        <v>8</v>
      </c>
      <c r="K1018">
        <v>7</v>
      </c>
      <c r="L1018">
        <v>3</v>
      </c>
      <c r="AF1018">
        <v>76</v>
      </c>
      <c r="AG1018" t="s">
        <v>1240</v>
      </c>
    </row>
    <row r="1019" spans="1:33" x14ac:dyDescent="0.3">
      <c r="A1019">
        <v>1</v>
      </c>
      <c r="C1019" t="s">
        <v>1474</v>
      </c>
      <c r="E1019">
        <v>1</v>
      </c>
      <c r="G1019">
        <v>4</v>
      </c>
      <c r="H1019">
        <v>9</v>
      </c>
      <c r="I1019">
        <v>2</v>
      </c>
      <c r="J1019">
        <v>1</v>
      </c>
      <c r="AF1019">
        <v>17</v>
      </c>
      <c r="AG1019" t="s">
        <v>1240</v>
      </c>
    </row>
    <row r="1020" spans="1:33" x14ac:dyDescent="0.3">
      <c r="A1020">
        <v>1</v>
      </c>
      <c r="C1020" t="s">
        <v>1475</v>
      </c>
      <c r="G1020">
        <v>1</v>
      </c>
      <c r="I1020">
        <v>4</v>
      </c>
      <c r="J1020">
        <v>5</v>
      </c>
      <c r="K1020">
        <v>2</v>
      </c>
      <c r="L1020">
        <v>5</v>
      </c>
      <c r="AF1020">
        <v>17</v>
      </c>
      <c r="AG1020" t="s">
        <v>1240</v>
      </c>
    </row>
    <row r="1021" spans="1:33" x14ac:dyDescent="0.3">
      <c r="A1021">
        <v>1</v>
      </c>
      <c r="C1021" t="s">
        <v>1476</v>
      </c>
      <c r="E1021">
        <v>29</v>
      </c>
      <c r="F1021">
        <v>32</v>
      </c>
      <c r="G1021">
        <v>26</v>
      </c>
      <c r="H1021">
        <v>2</v>
      </c>
      <c r="AF1021">
        <v>89</v>
      </c>
      <c r="AG1021" t="s">
        <v>1240</v>
      </c>
    </row>
    <row r="1022" spans="1:33" x14ac:dyDescent="0.3">
      <c r="A1022">
        <v>1</v>
      </c>
      <c r="C1022" t="s">
        <v>1477</v>
      </c>
      <c r="E1022">
        <v>10</v>
      </c>
      <c r="F1022">
        <v>4</v>
      </c>
      <c r="AF1022">
        <v>14</v>
      </c>
      <c r="AG1022" t="s">
        <v>1240</v>
      </c>
    </row>
    <row r="1023" spans="1:33" x14ac:dyDescent="0.3">
      <c r="A1023">
        <v>1</v>
      </c>
      <c r="C1023" t="s">
        <v>1478</v>
      </c>
      <c r="E1023">
        <v>2</v>
      </c>
      <c r="G1023">
        <v>3</v>
      </c>
      <c r="AF1023">
        <v>5</v>
      </c>
      <c r="AG1023" t="s">
        <v>1240</v>
      </c>
    </row>
    <row r="1024" spans="1:33" x14ac:dyDescent="0.3">
      <c r="A1024">
        <v>1</v>
      </c>
      <c r="C1024" t="s">
        <v>1648</v>
      </c>
      <c r="J1024">
        <v>1</v>
      </c>
      <c r="AF1024">
        <v>1</v>
      </c>
      <c r="AG1024" t="s">
        <v>1240</v>
      </c>
    </row>
    <row r="1025" spans="1:33" x14ac:dyDescent="0.3">
      <c r="A1025">
        <v>1</v>
      </c>
      <c r="C1025" t="s">
        <v>1479</v>
      </c>
      <c r="E1025">
        <v>36</v>
      </c>
      <c r="F1025">
        <v>64</v>
      </c>
      <c r="G1025">
        <v>44</v>
      </c>
      <c r="H1025">
        <v>32</v>
      </c>
      <c r="I1025">
        <v>11</v>
      </c>
      <c r="AF1025">
        <v>187</v>
      </c>
      <c r="AG1025" t="s">
        <v>1240</v>
      </c>
    </row>
    <row r="1026" spans="1:33" x14ac:dyDescent="0.3">
      <c r="A1026">
        <v>1</v>
      </c>
      <c r="C1026" t="s">
        <v>1480</v>
      </c>
      <c r="E1026">
        <v>17</v>
      </c>
      <c r="F1026">
        <v>38</v>
      </c>
      <c r="G1026">
        <v>40</v>
      </c>
      <c r="H1026">
        <v>35</v>
      </c>
      <c r="I1026">
        <v>32</v>
      </c>
      <c r="J1026">
        <v>30</v>
      </c>
      <c r="K1026">
        <v>8</v>
      </c>
      <c r="L1026">
        <v>12</v>
      </c>
      <c r="AF1026">
        <v>212</v>
      </c>
      <c r="AG1026" t="s">
        <v>1240</v>
      </c>
    </row>
    <row r="1027" spans="1:33" x14ac:dyDescent="0.3">
      <c r="A1027">
        <v>1</v>
      </c>
      <c r="C1027" t="s">
        <v>1481</v>
      </c>
      <c r="E1027">
        <v>6</v>
      </c>
      <c r="F1027">
        <v>8</v>
      </c>
      <c r="G1027">
        <v>5</v>
      </c>
      <c r="H1027">
        <v>1</v>
      </c>
      <c r="L1027">
        <v>1</v>
      </c>
      <c r="AF1027">
        <v>21</v>
      </c>
      <c r="AG1027" t="s">
        <v>1240</v>
      </c>
    </row>
    <row r="1028" spans="1:33" x14ac:dyDescent="0.3">
      <c r="A1028">
        <v>1</v>
      </c>
      <c r="C1028" t="s">
        <v>1482</v>
      </c>
      <c r="E1028">
        <v>12</v>
      </c>
      <c r="F1028">
        <v>4</v>
      </c>
      <c r="G1028">
        <v>11</v>
      </c>
      <c r="AF1028">
        <v>27</v>
      </c>
      <c r="AG1028" t="s">
        <v>1240</v>
      </c>
    </row>
    <row r="1029" spans="1:33" x14ac:dyDescent="0.3">
      <c r="A1029">
        <v>1</v>
      </c>
      <c r="C1029" t="s">
        <v>1483</v>
      </c>
      <c r="E1029">
        <v>2</v>
      </c>
      <c r="F1029">
        <v>3</v>
      </c>
      <c r="AF1029">
        <v>5</v>
      </c>
      <c r="AG1029" t="s">
        <v>1240</v>
      </c>
    </row>
    <row r="1030" spans="1:33" x14ac:dyDescent="0.3">
      <c r="A1030">
        <v>1</v>
      </c>
      <c r="C1030" t="s">
        <v>1484</v>
      </c>
      <c r="F1030">
        <v>3</v>
      </c>
      <c r="AF1030">
        <v>3</v>
      </c>
      <c r="AG1030" t="s">
        <v>1240</v>
      </c>
    </row>
    <row r="1031" spans="1:33" x14ac:dyDescent="0.3">
      <c r="A1031">
        <v>1</v>
      </c>
      <c r="C1031" t="s">
        <v>1485</v>
      </c>
      <c r="E1031">
        <v>20</v>
      </c>
      <c r="F1031">
        <v>79</v>
      </c>
      <c r="G1031">
        <v>95</v>
      </c>
      <c r="H1031">
        <v>104</v>
      </c>
      <c r="I1031">
        <v>85</v>
      </c>
      <c r="J1031">
        <v>80</v>
      </c>
      <c r="K1031">
        <v>9</v>
      </c>
      <c r="L1031">
        <v>9</v>
      </c>
      <c r="AF1031">
        <v>481</v>
      </c>
      <c r="AG1031" t="s">
        <v>1240</v>
      </c>
    </row>
    <row r="1032" spans="1:33" x14ac:dyDescent="0.3">
      <c r="A1032">
        <v>1</v>
      </c>
      <c r="C1032" t="s">
        <v>1486</v>
      </c>
      <c r="E1032">
        <v>6</v>
      </c>
      <c r="F1032">
        <v>2</v>
      </c>
      <c r="G1032">
        <v>9</v>
      </c>
      <c r="K1032">
        <v>4</v>
      </c>
      <c r="AF1032">
        <v>21</v>
      </c>
      <c r="AG1032" t="s">
        <v>1240</v>
      </c>
    </row>
    <row r="1033" spans="1:33" x14ac:dyDescent="0.3">
      <c r="A1033">
        <v>1</v>
      </c>
      <c r="C1033" t="s">
        <v>1487</v>
      </c>
      <c r="E1033">
        <v>1</v>
      </c>
      <c r="AF1033">
        <v>1</v>
      </c>
      <c r="AG1033" t="s">
        <v>1240</v>
      </c>
    </row>
    <row r="1034" spans="1:33" x14ac:dyDescent="0.3">
      <c r="A1034">
        <v>1</v>
      </c>
      <c r="C1034" t="s">
        <v>1488</v>
      </c>
      <c r="E1034">
        <v>9</v>
      </c>
      <c r="F1034">
        <v>74</v>
      </c>
      <c r="G1034">
        <v>84</v>
      </c>
      <c r="H1034">
        <v>101</v>
      </c>
      <c r="I1034">
        <v>91</v>
      </c>
      <c r="J1034">
        <v>9</v>
      </c>
      <c r="K1034">
        <v>4</v>
      </c>
      <c r="L1034">
        <v>16</v>
      </c>
      <c r="AF1034">
        <v>388</v>
      </c>
      <c r="AG1034" t="s">
        <v>1240</v>
      </c>
    </row>
    <row r="1035" spans="1:33" x14ac:dyDescent="0.3">
      <c r="A1035">
        <v>1</v>
      </c>
      <c r="C1035" t="s">
        <v>1489</v>
      </c>
      <c r="H1035">
        <v>28</v>
      </c>
      <c r="I1035">
        <v>26</v>
      </c>
      <c r="J1035">
        <v>43</v>
      </c>
      <c r="K1035">
        <v>78</v>
      </c>
      <c r="L1035">
        <v>96</v>
      </c>
      <c r="M1035">
        <v>97</v>
      </c>
      <c r="N1035">
        <v>68</v>
      </c>
      <c r="O1035">
        <v>45</v>
      </c>
      <c r="P1035">
        <v>45</v>
      </c>
      <c r="AF1035">
        <v>526</v>
      </c>
      <c r="AG1035" t="s">
        <v>1240</v>
      </c>
    </row>
    <row r="1036" spans="1:33" x14ac:dyDescent="0.3">
      <c r="A1036">
        <v>1</v>
      </c>
      <c r="C1036" t="s">
        <v>1490</v>
      </c>
      <c r="L1036">
        <v>5</v>
      </c>
      <c r="M1036">
        <v>12</v>
      </c>
      <c r="AF1036">
        <v>17</v>
      </c>
      <c r="AG1036" t="s">
        <v>1240</v>
      </c>
    </row>
    <row r="1037" spans="1:33" x14ac:dyDescent="0.3">
      <c r="A1037">
        <v>1</v>
      </c>
      <c r="C1037" t="s">
        <v>1491</v>
      </c>
      <c r="J1037">
        <v>3</v>
      </c>
      <c r="K1037">
        <v>87</v>
      </c>
      <c r="L1037">
        <v>123</v>
      </c>
      <c r="M1037">
        <v>114</v>
      </c>
      <c r="N1037">
        <v>102</v>
      </c>
      <c r="O1037">
        <v>77</v>
      </c>
      <c r="P1037">
        <v>75</v>
      </c>
      <c r="AF1037">
        <v>581</v>
      </c>
      <c r="AG1037" t="s">
        <v>1240</v>
      </c>
    </row>
    <row r="1038" spans="1:33" x14ac:dyDescent="0.3">
      <c r="A1038">
        <v>1</v>
      </c>
      <c r="C1038" t="s">
        <v>1492</v>
      </c>
      <c r="H1038">
        <v>7</v>
      </c>
      <c r="I1038">
        <v>3</v>
      </c>
      <c r="J1038">
        <v>20</v>
      </c>
      <c r="K1038">
        <v>21</v>
      </c>
      <c r="L1038">
        <v>56</v>
      </c>
      <c r="M1038">
        <v>55</v>
      </c>
      <c r="N1038">
        <v>44</v>
      </c>
      <c r="O1038">
        <v>13</v>
      </c>
      <c r="P1038">
        <v>16</v>
      </c>
      <c r="AF1038">
        <v>235</v>
      </c>
      <c r="AG1038" t="s">
        <v>1240</v>
      </c>
    </row>
    <row r="1039" spans="1:33" x14ac:dyDescent="0.3">
      <c r="A1039">
        <v>1</v>
      </c>
      <c r="C1039" t="s">
        <v>1493</v>
      </c>
      <c r="H1039">
        <v>11</v>
      </c>
      <c r="I1039">
        <v>6</v>
      </c>
      <c r="J1039">
        <v>23</v>
      </c>
      <c r="K1039">
        <v>27</v>
      </c>
      <c r="L1039">
        <v>45</v>
      </c>
      <c r="M1039">
        <v>54</v>
      </c>
      <c r="N1039">
        <v>37</v>
      </c>
      <c r="O1039">
        <v>30</v>
      </c>
      <c r="P1039">
        <v>15</v>
      </c>
      <c r="AF1039">
        <v>248</v>
      </c>
      <c r="AG1039" t="s">
        <v>1240</v>
      </c>
    </row>
    <row r="1040" spans="1:33" x14ac:dyDescent="0.3">
      <c r="A1040">
        <v>1</v>
      </c>
      <c r="C1040" t="s">
        <v>1494</v>
      </c>
      <c r="J1040">
        <v>2</v>
      </c>
      <c r="AF1040">
        <v>2</v>
      </c>
      <c r="AG1040" t="s">
        <v>1240</v>
      </c>
    </row>
    <row r="1041" spans="1:33" x14ac:dyDescent="0.3">
      <c r="A1041">
        <v>1</v>
      </c>
      <c r="C1041" t="s">
        <v>1495</v>
      </c>
      <c r="H1041">
        <v>7</v>
      </c>
      <c r="I1041">
        <v>2</v>
      </c>
      <c r="J1041">
        <v>7</v>
      </c>
      <c r="K1041">
        <v>16</v>
      </c>
      <c r="L1041">
        <v>31</v>
      </c>
      <c r="M1041">
        <v>34</v>
      </c>
      <c r="N1041">
        <v>24</v>
      </c>
      <c r="O1041">
        <v>12</v>
      </c>
      <c r="P1041">
        <v>15</v>
      </c>
      <c r="AF1041">
        <v>148</v>
      </c>
      <c r="AG1041" t="s">
        <v>1240</v>
      </c>
    </row>
    <row r="1042" spans="1:33" x14ac:dyDescent="0.3">
      <c r="A1042">
        <v>1</v>
      </c>
      <c r="C1042" t="s">
        <v>1496</v>
      </c>
      <c r="H1042">
        <v>12</v>
      </c>
      <c r="I1042">
        <v>10</v>
      </c>
      <c r="J1042">
        <v>24</v>
      </c>
      <c r="K1042">
        <v>41</v>
      </c>
      <c r="L1042">
        <v>56</v>
      </c>
      <c r="M1042">
        <v>65</v>
      </c>
      <c r="N1042">
        <v>41</v>
      </c>
      <c r="O1042">
        <v>21</v>
      </c>
      <c r="P1042">
        <v>16</v>
      </c>
      <c r="AF1042">
        <v>286</v>
      </c>
      <c r="AG1042" t="s">
        <v>1240</v>
      </c>
    </row>
    <row r="1043" spans="1:33" x14ac:dyDescent="0.3">
      <c r="A1043">
        <v>1</v>
      </c>
      <c r="C1043" t="s">
        <v>1497</v>
      </c>
      <c r="H1043">
        <v>4</v>
      </c>
      <c r="AF1043">
        <v>4</v>
      </c>
      <c r="AG1043" t="s">
        <v>1240</v>
      </c>
    </row>
    <row r="1044" spans="1:33" x14ac:dyDescent="0.3">
      <c r="A1044">
        <v>1</v>
      </c>
      <c r="C1044" t="s">
        <v>1498</v>
      </c>
      <c r="J1044">
        <v>2</v>
      </c>
      <c r="K1044">
        <v>7</v>
      </c>
      <c r="L1044">
        <v>6</v>
      </c>
      <c r="M1044">
        <v>6</v>
      </c>
      <c r="N1044">
        <v>3</v>
      </c>
      <c r="O1044">
        <v>3</v>
      </c>
      <c r="AF1044">
        <v>27</v>
      </c>
      <c r="AG1044" t="s">
        <v>1240</v>
      </c>
    </row>
    <row r="1045" spans="1:33" x14ac:dyDescent="0.3">
      <c r="A1045">
        <v>1</v>
      </c>
      <c r="C1045" t="s">
        <v>1499</v>
      </c>
      <c r="H1045">
        <v>15</v>
      </c>
      <c r="I1045">
        <v>15</v>
      </c>
      <c r="J1045">
        <v>19</v>
      </c>
      <c r="K1045">
        <v>39</v>
      </c>
      <c r="L1045">
        <v>40</v>
      </c>
      <c r="M1045">
        <v>36</v>
      </c>
      <c r="N1045">
        <v>25</v>
      </c>
      <c r="O1045">
        <v>24</v>
      </c>
      <c r="P1045">
        <v>15</v>
      </c>
      <c r="AF1045">
        <v>228</v>
      </c>
      <c r="AG1045" t="s">
        <v>1240</v>
      </c>
    </row>
    <row r="1046" spans="1:33" x14ac:dyDescent="0.3">
      <c r="A1046">
        <v>1</v>
      </c>
      <c r="C1046" t="s">
        <v>1500</v>
      </c>
      <c r="K1046">
        <v>12</v>
      </c>
      <c r="L1046">
        <v>8</v>
      </c>
      <c r="M1046">
        <v>10</v>
      </c>
      <c r="N1046">
        <v>11</v>
      </c>
      <c r="O1046">
        <v>11</v>
      </c>
      <c r="P1046">
        <v>10</v>
      </c>
      <c r="Q1046">
        <v>9</v>
      </c>
      <c r="R1046">
        <v>10</v>
      </c>
      <c r="S1046">
        <v>6</v>
      </c>
      <c r="T1046">
        <v>5</v>
      </c>
      <c r="AF1046">
        <v>92</v>
      </c>
      <c r="AG1046" t="s">
        <v>1240</v>
      </c>
    </row>
    <row r="1047" spans="1:33" x14ac:dyDescent="0.3">
      <c r="A1047">
        <v>1</v>
      </c>
      <c r="C1047" t="s">
        <v>1501</v>
      </c>
      <c r="J1047">
        <v>1</v>
      </c>
      <c r="K1047">
        <v>4</v>
      </c>
      <c r="S1047">
        <v>1</v>
      </c>
      <c r="AF1047">
        <v>6</v>
      </c>
      <c r="AG1047" t="s">
        <v>1240</v>
      </c>
    </row>
    <row r="1048" spans="1:33" x14ac:dyDescent="0.3">
      <c r="A1048">
        <v>1</v>
      </c>
      <c r="C1048" t="s">
        <v>1502</v>
      </c>
      <c r="K1048">
        <v>3</v>
      </c>
      <c r="L1048">
        <v>2</v>
      </c>
      <c r="M1048">
        <v>5</v>
      </c>
      <c r="O1048">
        <v>5</v>
      </c>
      <c r="Q1048">
        <v>1</v>
      </c>
      <c r="AF1048">
        <v>16</v>
      </c>
      <c r="AG1048" t="s">
        <v>1240</v>
      </c>
    </row>
    <row r="1049" spans="1:33" x14ac:dyDescent="0.3">
      <c r="A1049">
        <v>1</v>
      </c>
      <c r="C1049" t="s">
        <v>1503</v>
      </c>
      <c r="J1049">
        <v>9</v>
      </c>
      <c r="K1049">
        <v>29</v>
      </c>
      <c r="L1049">
        <v>24</v>
      </c>
      <c r="M1049">
        <v>40</v>
      </c>
      <c r="N1049">
        <v>38</v>
      </c>
      <c r="O1049">
        <v>34</v>
      </c>
      <c r="P1049">
        <v>21</v>
      </c>
      <c r="Q1049">
        <v>19</v>
      </c>
      <c r="R1049">
        <v>25</v>
      </c>
      <c r="S1049">
        <v>15</v>
      </c>
      <c r="T1049">
        <v>11</v>
      </c>
      <c r="AF1049">
        <v>265</v>
      </c>
      <c r="AG1049" t="s">
        <v>1240</v>
      </c>
    </row>
    <row r="1050" spans="1:33" x14ac:dyDescent="0.3">
      <c r="A1050">
        <v>1</v>
      </c>
      <c r="C1050" t="s">
        <v>1504</v>
      </c>
      <c r="K1050">
        <v>17</v>
      </c>
      <c r="L1050">
        <v>15</v>
      </c>
      <c r="M1050">
        <v>18</v>
      </c>
      <c r="N1050">
        <v>19</v>
      </c>
      <c r="O1050">
        <v>22</v>
      </c>
      <c r="P1050">
        <v>16</v>
      </c>
      <c r="Q1050">
        <v>16</v>
      </c>
      <c r="R1050">
        <v>19</v>
      </c>
      <c r="S1050">
        <v>11</v>
      </c>
      <c r="T1050">
        <v>12</v>
      </c>
      <c r="AF1050">
        <v>165</v>
      </c>
      <c r="AG1050" t="s">
        <v>1240</v>
      </c>
    </row>
    <row r="1051" spans="1:33" x14ac:dyDescent="0.3">
      <c r="A1051">
        <v>1</v>
      </c>
      <c r="C1051" t="s">
        <v>1505</v>
      </c>
      <c r="K1051">
        <v>3</v>
      </c>
      <c r="M1051">
        <v>5</v>
      </c>
      <c r="O1051">
        <v>5</v>
      </c>
      <c r="P1051">
        <v>1</v>
      </c>
      <c r="AF1051">
        <v>14</v>
      </c>
      <c r="AG1051" t="s">
        <v>1240</v>
      </c>
    </row>
    <row r="1052" spans="1:33" x14ac:dyDescent="0.3">
      <c r="A1052">
        <v>1</v>
      </c>
      <c r="C1052" t="s">
        <v>1506</v>
      </c>
      <c r="J1052">
        <v>4</v>
      </c>
      <c r="K1052">
        <v>13</v>
      </c>
      <c r="L1052">
        <v>11</v>
      </c>
      <c r="M1052">
        <v>19</v>
      </c>
      <c r="N1052">
        <v>19</v>
      </c>
      <c r="O1052">
        <v>16</v>
      </c>
      <c r="P1052">
        <v>13</v>
      </c>
      <c r="Q1052">
        <v>13</v>
      </c>
      <c r="R1052">
        <v>12</v>
      </c>
      <c r="S1052">
        <v>8</v>
      </c>
      <c r="T1052">
        <v>7</v>
      </c>
      <c r="AF1052">
        <v>135</v>
      </c>
      <c r="AG1052" t="s">
        <v>1240</v>
      </c>
    </row>
    <row r="1053" spans="1:33" x14ac:dyDescent="0.3">
      <c r="A1053">
        <v>1</v>
      </c>
      <c r="C1053" t="s">
        <v>1507</v>
      </c>
      <c r="K1053">
        <v>9</v>
      </c>
      <c r="L1053">
        <v>7</v>
      </c>
      <c r="M1053">
        <v>11</v>
      </c>
      <c r="N1053">
        <v>9</v>
      </c>
      <c r="O1053">
        <v>12</v>
      </c>
      <c r="P1053">
        <v>9</v>
      </c>
      <c r="Q1053">
        <v>10</v>
      </c>
      <c r="R1053">
        <v>9</v>
      </c>
      <c r="S1053">
        <v>7</v>
      </c>
      <c r="T1053">
        <v>5</v>
      </c>
      <c r="AF1053">
        <v>88</v>
      </c>
      <c r="AG1053" t="s">
        <v>1240</v>
      </c>
    </row>
    <row r="1054" spans="1:33" x14ac:dyDescent="0.3">
      <c r="A1054">
        <v>1</v>
      </c>
      <c r="C1054" t="s">
        <v>1508</v>
      </c>
      <c r="M1054">
        <v>11</v>
      </c>
      <c r="N1054">
        <v>10</v>
      </c>
      <c r="O1054">
        <v>11</v>
      </c>
      <c r="P1054">
        <v>25</v>
      </c>
      <c r="Q1054">
        <v>26</v>
      </c>
      <c r="R1054">
        <v>24</v>
      </c>
      <c r="S1054">
        <v>26</v>
      </c>
      <c r="T1054">
        <v>9</v>
      </c>
      <c r="AF1054">
        <v>142</v>
      </c>
      <c r="AG1054" t="s">
        <v>1240</v>
      </c>
    </row>
    <row r="1055" spans="1:33" x14ac:dyDescent="0.3">
      <c r="A1055">
        <v>1</v>
      </c>
      <c r="C1055" t="s">
        <v>1509</v>
      </c>
      <c r="Q1055">
        <v>6</v>
      </c>
      <c r="R1055">
        <v>6</v>
      </c>
      <c r="S1055">
        <v>8</v>
      </c>
      <c r="T1055">
        <v>1</v>
      </c>
      <c r="AF1055">
        <v>21</v>
      </c>
      <c r="AG1055" t="s">
        <v>1240</v>
      </c>
    </row>
    <row r="1056" spans="1:33" x14ac:dyDescent="0.3">
      <c r="A1056">
        <v>1</v>
      </c>
      <c r="C1056" t="s">
        <v>1510</v>
      </c>
      <c r="G1056">
        <v>1</v>
      </c>
      <c r="H1056">
        <v>1</v>
      </c>
      <c r="I1056">
        <v>1</v>
      </c>
      <c r="J1056">
        <v>2</v>
      </c>
      <c r="K1056">
        <v>1</v>
      </c>
      <c r="L1056">
        <v>2</v>
      </c>
      <c r="M1056">
        <v>4</v>
      </c>
      <c r="N1056">
        <v>2</v>
      </c>
      <c r="O1056">
        <v>1</v>
      </c>
      <c r="P1056">
        <v>2</v>
      </c>
      <c r="AF1056">
        <v>17</v>
      </c>
      <c r="AG1056" t="s">
        <v>1240</v>
      </c>
    </row>
    <row r="1057" spans="1:33" x14ac:dyDescent="0.3">
      <c r="A1057">
        <v>1</v>
      </c>
      <c r="C1057" t="s">
        <v>1511</v>
      </c>
      <c r="F1057">
        <v>7</v>
      </c>
      <c r="G1057">
        <v>6</v>
      </c>
      <c r="H1057">
        <v>8</v>
      </c>
      <c r="I1057">
        <v>7</v>
      </c>
      <c r="J1057">
        <v>7</v>
      </c>
      <c r="K1057">
        <v>10</v>
      </c>
      <c r="L1057">
        <v>11</v>
      </c>
      <c r="M1057">
        <v>5</v>
      </c>
      <c r="N1057">
        <v>6</v>
      </c>
      <c r="O1057">
        <v>4</v>
      </c>
      <c r="P1057">
        <v>5</v>
      </c>
      <c r="AF1057">
        <v>76</v>
      </c>
      <c r="AG1057" t="s">
        <v>1240</v>
      </c>
    </row>
    <row r="1058" spans="1:33" x14ac:dyDescent="0.3">
      <c r="A1058">
        <v>1</v>
      </c>
      <c r="C1058" t="s">
        <v>1512</v>
      </c>
      <c r="G1058">
        <v>3</v>
      </c>
      <c r="H1058">
        <v>2</v>
      </c>
      <c r="I1058">
        <v>1</v>
      </c>
      <c r="J1058">
        <v>1</v>
      </c>
      <c r="AF1058">
        <v>7</v>
      </c>
      <c r="AG1058" t="s">
        <v>1240</v>
      </c>
    </row>
    <row r="1059" spans="1:33" x14ac:dyDescent="0.3">
      <c r="A1059">
        <v>1</v>
      </c>
      <c r="C1059" t="s">
        <v>1513</v>
      </c>
      <c r="F1059">
        <v>8</v>
      </c>
      <c r="G1059">
        <v>8</v>
      </c>
      <c r="H1059">
        <v>22</v>
      </c>
      <c r="I1059">
        <v>21</v>
      </c>
      <c r="J1059">
        <v>22</v>
      </c>
      <c r="K1059">
        <v>28</v>
      </c>
      <c r="L1059">
        <v>22</v>
      </c>
      <c r="M1059">
        <v>18</v>
      </c>
      <c r="N1059">
        <v>12</v>
      </c>
      <c r="O1059">
        <v>12</v>
      </c>
      <c r="P1059">
        <v>11</v>
      </c>
      <c r="AF1059">
        <v>184</v>
      </c>
      <c r="AG1059" t="s">
        <v>1240</v>
      </c>
    </row>
    <row r="1060" spans="1:33" x14ac:dyDescent="0.3">
      <c r="A1060">
        <v>1</v>
      </c>
      <c r="C1060" t="s">
        <v>1514</v>
      </c>
      <c r="F1060">
        <v>2</v>
      </c>
      <c r="H1060">
        <v>6</v>
      </c>
      <c r="P1060">
        <v>1</v>
      </c>
      <c r="AF1060">
        <v>9</v>
      </c>
      <c r="AG1060" t="s">
        <v>1240</v>
      </c>
    </row>
    <row r="1061" spans="1:33" x14ac:dyDescent="0.3">
      <c r="A1061">
        <v>1</v>
      </c>
      <c r="C1061" t="s">
        <v>1515</v>
      </c>
      <c r="F1061">
        <v>1</v>
      </c>
      <c r="G1061">
        <v>2</v>
      </c>
      <c r="H1061">
        <v>4</v>
      </c>
      <c r="I1061">
        <v>6</v>
      </c>
      <c r="J1061">
        <v>10</v>
      </c>
      <c r="K1061">
        <v>4</v>
      </c>
      <c r="L1061">
        <v>5</v>
      </c>
      <c r="M1061">
        <v>4</v>
      </c>
      <c r="N1061">
        <v>1</v>
      </c>
      <c r="P1061">
        <v>1</v>
      </c>
      <c r="AF1061">
        <v>38</v>
      </c>
      <c r="AG1061" t="s">
        <v>1240</v>
      </c>
    </row>
    <row r="1062" spans="1:33" x14ac:dyDescent="0.3">
      <c r="A1062">
        <v>1</v>
      </c>
      <c r="C1062" t="s">
        <v>1516</v>
      </c>
      <c r="G1062">
        <v>1</v>
      </c>
      <c r="H1062">
        <v>1</v>
      </c>
      <c r="J1062">
        <v>4</v>
      </c>
      <c r="K1062">
        <v>4</v>
      </c>
      <c r="L1062">
        <v>6</v>
      </c>
      <c r="M1062">
        <v>6</v>
      </c>
      <c r="N1062">
        <v>6</v>
      </c>
      <c r="O1062">
        <v>3</v>
      </c>
      <c r="P1062">
        <v>3</v>
      </c>
      <c r="S1062">
        <v>1</v>
      </c>
      <c r="T1062">
        <v>1</v>
      </c>
      <c r="AF1062">
        <v>36</v>
      </c>
      <c r="AG1062" t="s">
        <v>1240</v>
      </c>
    </row>
    <row r="1063" spans="1:33" x14ac:dyDescent="0.3">
      <c r="A1063">
        <v>1</v>
      </c>
      <c r="C1063" t="s">
        <v>1517</v>
      </c>
      <c r="K1063">
        <v>1</v>
      </c>
      <c r="N1063">
        <v>1</v>
      </c>
      <c r="O1063">
        <v>1</v>
      </c>
      <c r="P1063">
        <v>1</v>
      </c>
      <c r="S1063">
        <v>1</v>
      </c>
      <c r="T1063">
        <v>1</v>
      </c>
      <c r="AF1063">
        <v>6</v>
      </c>
      <c r="AG1063" t="s">
        <v>1240</v>
      </c>
    </row>
    <row r="1064" spans="1:33" x14ac:dyDescent="0.3">
      <c r="A1064">
        <v>1</v>
      </c>
      <c r="C1064" t="s">
        <v>1518</v>
      </c>
      <c r="F1064">
        <v>6</v>
      </c>
      <c r="G1064">
        <v>6</v>
      </c>
      <c r="H1064">
        <v>12</v>
      </c>
      <c r="I1064">
        <v>15</v>
      </c>
      <c r="J1064">
        <v>17</v>
      </c>
      <c r="K1064">
        <v>14</v>
      </c>
      <c r="L1064">
        <v>19</v>
      </c>
      <c r="M1064">
        <v>16</v>
      </c>
      <c r="N1064">
        <v>11</v>
      </c>
      <c r="O1064">
        <v>13</v>
      </c>
      <c r="P1064">
        <v>5</v>
      </c>
      <c r="Q1064">
        <v>4</v>
      </c>
      <c r="AF1064">
        <v>138</v>
      </c>
      <c r="AG1064" t="s">
        <v>1240</v>
      </c>
    </row>
    <row r="1065" spans="1:33" x14ac:dyDescent="0.3">
      <c r="A1065">
        <v>1</v>
      </c>
      <c r="C1065" t="s">
        <v>1519</v>
      </c>
      <c r="F1065">
        <v>15</v>
      </c>
      <c r="G1065">
        <v>20</v>
      </c>
      <c r="H1065">
        <v>32</v>
      </c>
      <c r="I1065">
        <v>34</v>
      </c>
      <c r="J1065">
        <v>38</v>
      </c>
      <c r="K1065">
        <v>23</v>
      </c>
      <c r="L1065">
        <v>22</v>
      </c>
      <c r="M1065">
        <v>16</v>
      </c>
      <c r="N1065">
        <v>7</v>
      </c>
      <c r="O1065">
        <v>15</v>
      </c>
      <c r="P1065">
        <v>16</v>
      </c>
      <c r="Q1065">
        <v>6</v>
      </c>
      <c r="R1065">
        <v>1</v>
      </c>
      <c r="S1065">
        <v>2</v>
      </c>
      <c r="T1065">
        <v>4</v>
      </c>
      <c r="AF1065">
        <v>251</v>
      </c>
      <c r="AG1065" t="s">
        <v>1240</v>
      </c>
    </row>
    <row r="1066" spans="1:33" x14ac:dyDescent="0.3">
      <c r="A1066">
        <v>1</v>
      </c>
      <c r="C1066" t="s">
        <v>1520</v>
      </c>
      <c r="F1066">
        <v>3</v>
      </c>
      <c r="G1066">
        <v>2</v>
      </c>
      <c r="H1066">
        <v>2</v>
      </c>
      <c r="J1066">
        <v>2</v>
      </c>
      <c r="M1066">
        <v>1</v>
      </c>
      <c r="N1066">
        <v>3</v>
      </c>
      <c r="S1066">
        <v>5</v>
      </c>
      <c r="T1066">
        <v>7</v>
      </c>
      <c r="AF1066">
        <v>25</v>
      </c>
      <c r="AG1066" t="s">
        <v>1240</v>
      </c>
    </row>
    <row r="1067" spans="1:33" x14ac:dyDescent="0.3">
      <c r="A1067">
        <v>1</v>
      </c>
      <c r="C1067" t="s">
        <v>1521</v>
      </c>
      <c r="I1067">
        <v>1</v>
      </c>
      <c r="AF1067">
        <v>1</v>
      </c>
      <c r="AG1067" t="s">
        <v>1240</v>
      </c>
    </row>
    <row r="1068" spans="1:33" x14ac:dyDescent="0.3">
      <c r="A1068">
        <v>1</v>
      </c>
      <c r="C1068" t="s">
        <v>1522</v>
      </c>
      <c r="F1068">
        <v>4</v>
      </c>
      <c r="G1068">
        <v>2</v>
      </c>
      <c r="H1068">
        <v>10</v>
      </c>
      <c r="I1068">
        <v>11</v>
      </c>
      <c r="J1068">
        <v>13</v>
      </c>
      <c r="K1068">
        <v>12</v>
      </c>
      <c r="L1068">
        <v>7</v>
      </c>
      <c r="M1068">
        <v>4</v>
      </c>
      <c r="N1068">
        <v>1</v>
      </c>
      <c r="O1068">
        <v>1</v>
      </c>
      <c r="AF1068">
        <v>65</v>
      </c>
      <c r="AG1068" t="s">
        <v>1240</v>
      </c>
    </row>
    <row r="1069" spans="1:33" x14ac:dyDescent="0.3">
      <c r="A1069">
        <v>1</v>
      </c>
      <c r="C1069" t="s">
        <v>1523</v>
      </c>
      <c r="F1069">
        <v>2</v>
      </c>
      <c r="G1069">
        <v>3</v>
      </c>
      <c r="H1069">
        <v>7</v>
      </c>
      <c r="I1069">
        <v>9</v>
      </c>
      <c r="J1069">
        <v>8</v>
      </c>
      <c r="K1069">
        <v>9</v>
      </c>
      <c r="L1069">
        <v>7</v>
      </c>
      <c r="M1069">
        <v>4</v>
      </c>
      <c r="N1069">
        <v>4</v>
      </c>
      <c r="O1069">
        <v>4</v>
      </c>
      <c r="P1069">
        <v>3</v>
      </c>
      <c r="Q1069">
        <v>3</v>
      </c>
      <c r="R1069">
        <v>3</v>
      </c>
      <c r="S1069">
        <v>1</v>
      </c>
      <c r="AF1069">
        <v>67</v>
      </c>
      <c r="AG1069" t="s">
        <v>1240</v>
      </c>
    </row>
    <row r="1070" spans="1:33" x14ac:dyDescent="0.3">
      <c r="A1070">
        <v>1</v>
      </c>
      <c r="C1070" t="s">
        <v>1524</v>
      </c>
      <c r="F1070">
        <v>7</v>
      </c>
      <c r="G1070">
        <v>13</v>
      </c>
      <c r="H1070">
        <v>28</v>
      </c>
      <c r="I1070">
        <v>26</v>
      </c>
      <c r="J1070">
        <v>28</v>
      </c>
      <c r="K1070">
        <v>26</v>
      </c>
      <c r="L1070">
        <v>25</v>
      </c>
      <c r="M1070">
        <v>15</v>
      </c>
      <c r="N1070">
        <v>10</v>
      </c>
      <c r="O1070">
        <v>12</v>
      </c>
      <c r="P1070">
        <v>10</v>
      </c>
      <c r="AF1070">
        <v>200</v>
      </c>
      <c r="AG1070" t="s">
        <v>1240</v>
      </c>
    </row>
    <row r="1071" spans="1:33" x14ac:dyDescent="0.3">
      <c r="A1071">
        <v>1</v>
      </c>
      <c r="C1071" t="s">
        <v>1525</v>
      </c>
      <c r="G1071">
        <v>2</v>
      </c>
      <c r="H1071">
        <v>16</v>
      </c>
      <c r="I1071">
        <v>19</v>
      </c>
      <c r="J1071">
        <v>22</v>
      </c>
      <c r="K1071">
        <v>27</v>
      </c>
      <c r="L1071">
        <v>16</v>
      </c>
      <c r="M1071">
        <v>9</v>
      </c>
      <c r="N1071">
        <v>9</v>
      </c>
      <c r="O1071">
        <v>4</v>
      </c>
      <c r="P1071">
        <v>7</v>
      </c>
      <c r="AF1071">
        <v>131</v>
      </c>
      <c r="AG1071" t="s">
        <v>1240</v>
      </c>
    </row>
    <row r="1072" spans="1:33" x14ac:dyDescent="0.3">
      <c r="A1072">
        <v>1</v>
      </c>
      <c r="C1072" t="s">
        <v>1526</v>
      </c>
      <c r="F1072">
        <v>3</v>
      </c>
      <c r="G1072">
        <v>3</v>
      </c>
      <c r="H1072">
        <v>4</v>
      </c>
      <c r="I1072">
        <v>1</v>
      </c>
      <c r="J1072">
        <v>1</v>
      </c>
      <c r="O1072">
        <v>1</v>
      </c>
      <c r="P1072">
        <v>1</v>
      </c>
      <c r="AF1072">
        <v>14</v>
      </c>
      <c r="AG1072" t="s">
        <v>1240</v>
      </c>
    </row>
    <row r="1073" spans="1:33" x14ac:dyDescent="0.3">
      <c r="A1073">
        <v>1</v>
      </c>
      <c r="C1073" t="s">
        <v>1527</v>
      </c>
      <c r="F1073">
        <v>1</v>
      </c>
      <c r="G1073">
        <v>1</v>
      </c>
      <c r="H1073">
        <v>4</v>
      </c>
      <c r="J1073">
        <v>1</v>
      </c>
      <c r="K1073">
        <v>1</v>
      </c>
      <c r="L1073">
        <v>1</v>
      </c>
      <c r="AF1073">
        <v>9</v>
      </c>
      <c r="AG1073" t="s">
        <v>1240</v>
      </c>
    </row>
    <row r="1074" spans="1:33" x14ac:dyDescent="0.3">
      <c r="A1074">
        <v>1</v>
      </c>
      <c r="C1074" t="s">
        <v>1528</v>
      </c>
      <c r="F1074">
        <v>3</v>
      </c>
      <c r="H1074">
        <v>3</v>
      </c>
      <c r="L1074">
        <v>1</v>
      </c>
      <c r="M1074">
        <v>1</v>
      </c>
      <c r="N1074">
        <v>1</v>
      </c>
      <c r="O1074">
        <v>1</v>
      </c>
      <c r="P1074">
        <v>1</v>
      </c>
      <c r="AF1074">
        <v>11</v>
      </c>
      <c r="AG1074" t="s">
        <v>1240</v>
      </c>
    </row>
    <row r="1075" spans="1:33" x14ac:dyDescent="0.3">
      <c r="A1075">
        <v>1</v>
      </c>
      <c r="C1075" t="s">
        <v>1529</v>
      </c>
      <c r="H1075">
        <v>6</v>
      </c>
      <c r="I1075">
        <v>6</v>
      </c>
      <c r="J1075">
        <v>8</v>
      </c>
      <c r="K1075">
        <v>4</v>
      </c>
      <c r="M1075">
        <v>2</v>
      </c>
      <c r="O1075">
        <v>1</v>
      </c>
      <c r="AF1075">
        <v>27</v>
      </c>
      <c r="AG1075" t="s">
        <v>1240</v>
      </c>
    </row>
    <row r="1076" spans="1:33" x14ac:dyDescent="0.3">
      <c r="A1076">
        <v>1</v>
      </c>
      <c r="C1076" t="s">
        <v>1647</v>
      </c>
      <c r="T1076">
        <v>2</v>
      </c>
      <c r="AF1076">
        <v>2</v>
      </c>
      <c r="AG1076" t="s">
        <v>1240</v>
      </c>
    </row>
    <row r="1077" spans="1:33" x14ac:dyDescent="0.3">
      <c r="A1077">
        <v>1</v>
      </c>
      <c r="C1077" t="s">
        <v>1530</v>
      </c>
      <c r="M1077">
        <v>1</v>
      </c>
      <c r="Q1077">
        <v>1</v>
      </c>
      <c r="S1077">
        <v>1</v>
      </c>
      <c r="AF1077">
        <v>3</v>
      </c>
      <c r="AG1077" t="s">
        <v>1240</v>
      </c>
    </row>
    <row r="1078" spans="1:33" x14ac:dyDescent="0.3">
      <c r="A1078">
        <v>1</v>
      </c>
      <c r="C1078" t="s">
        <v>1531</v>
      </c>
      <c r="F1078">
        <v>4</v>
      </c>
      <c r="G1078">
        <v>5</v>
      </c>
      <c r="H1078">
        <v>15</v>
      </c>
      <c r="I1078">
        <v>9</v>
      </c>
      <c r="J1078">
        <v>1</v>
      </c>
      <c r="K1078">
        <v>7</v>
      </c>
      <c r="L1078">
        <v>6</v>
      </c>
      <c r="M1078">
        <v>11</v>
      </c>
      <c r="O1078">
        <v>8</v>
      </c>
      <c r="P1078">
        <v>5</v>
      </c>
      <c r="Q1078">
        <v>1</v>
      </c>
      <c r="R1078">
        <v>5</v>
      </c>
      <c r="S1078">
        <v>5</v>
      </c>
      <c r="T1078">
        <v>2</v>
      </c>
      <c r="AF1078">
        <v>84</v>
      </c>
      <c r="AG1078" t="s">
        <v>1240</v>
      </c>
    </row>
    <row r="1079" spans="1:33" x14ac:dyDescent="0.3">
      <c r="A1079">
        <v>1</v>
      </c>
      <c r="C1079" t="s">
        <v>1532</v>
      </c>
      <c r="H1079">
        <v>1</v>
      </c>
      <c r="I1079">
        <v>1</v>
      </c>
      <c r="J1079">
        <v>1</v>
      </c>
      <c r="K1079">
        <v>1</v>
      </c>
      <c r="L1079">
        <v>1</v>
      </c>
      <c r="N1079">
        <v>1</v>
      </c>
      <c r="AF1079">
        <v>6</v>
      </c>
      <c r="AG1079" t="s">
        <v>1240</v>
      </c>
    </row>
    <row r="1080" spans="1:33" x14ac:dyDescent="0.3">
      <c r="A1080">
        <v>1</v>
      </c>
      <c r="C1080" t="s">
        <v>1646</v>
      </c>
      <c r="T1080">
        <v>1</v>
      </c>
      <c r="AF1080">
        <v>1</v>
      </c>
      <c r="AG1080" t="s">
        <v>1240</v>
      </c>
    </row>
    <row r="1081" spans="1:33" x14ac:dyDescent="0.3">
      <c r="A1081">
        <v>1</v>
      </c>
      <c r="C1081" t="s">
        <v>1533</v>
      </c>
      <c r="K1081">
        <v>1</v>
      </c>
      <c r="L1081">
        <v>2</v>
      </c>
      <c r="M1081">
        <v>3</v>
      </c>
      <c r="N1081">
        <v>2</v>
      </c>
      <c r="O1081">
        <v>2</v>
      </c>
      <c r="AF1081">
        <v>10</v>
      </c>
      <c r="AG1081" t="s">
        <v>1240</v>
      </c>
    </row>
    <row r="1082" spans="1:33" x14ac:dyDescent="0.3">
      <c r="A1082">
        <v>1</v>
      </c>
      <c r="C1082" t="s">
        <v>1534</v>
      </c>
      <c r="F1082">
        <v>2</v>
      </c>
      <c r="G1082">
        <v>2</v>
      </c>
      <c r="H1082">
        <v>1</v>
      </c>
      <c r="I1082">
        <v>1</v>
      </c>
      <c r="J1082">
        <v>2</v>
      </c>
      <c r="K1082">
        <v>3</v>
      </c>
      <c r="L1082">
        <v>3</v>
      </c>
      <c r="M1082">
        <v>2</v>
      </c>
      <c r="N1082">
        <v>2</v>
      </c>
      <c r="O1082">
        <v>2</v>
      </c>
      <c r="P1082">
        <v>2</v>
      </c>
      <c r="AF1082">
        <v>22</v>
      </c>
      <c r="AG1082" t="s">
        <v>1240</v>
      </c>
    </row>
    <row r="1083" spans="1:33" x14ac:dyDescent="0.3">
      <c r="A1083">
        <v>1</v>
      </c>
      <c r="C1083" t="s">
        <v>1535</v>
      </c>
      <c r="I1083">
        <v>3</v>
      </c>
      <c r="J1083">
        <v>1</v>
      </c>
      <c r="M1083">
        <v>1</v>
      </c>
      <c r="N1083">
        <v>1</v>
      </c>
      <c r="O1083">
        <v>1</v>
      </c>
      <c r="AF1083">
        <v>7</v>
      </c>
      <c r="AG1083" t="s">
        <v>1240</v>
      </c>
    </row>
    <row r="1084" spans="1:33" x14ac:dyDescent="0.3">
      <c r="A1084">
        <v>1</v>
      </c>
      <c r="C1084" t="s">
        <v>1536</v>
      </c>
      <c r="K1084">
        <v>28</v>
      </c>
      <c r="L1084">
        <v>27</v>
      </c>
      <c r="M1084">
        <v>27</v>
      </c>
      <c r="N1084">
        <v>34</v>
      </c>
      <c r="O1084">
        <v>27</v>
      </c>
      <c r="P1084">
        <v>32</v>
      </c>
      <c r="Q1084">
        <v>30</v>
      </c>
      <c r="R1084">
        <v>32</v>
      </c>
      <c r="S1084">
        <v>30</v>
      </c>
      <c r="T1084">
        <v>29</v>
      </c>
      <c r="AF1084">
        <v>296</v>
      </c>
      <c r="AG1084" t="s">
        <v>1240</v>
      </c>
    </row>
    <row r="1085" spans="1:33" x14ac:dyDescent="0.3">
      <c r="A1085">
        <v>1</v>
      </c>
      <c r="C1085" t="s">
        <v>1537</v>
      </c>
      <c r="M1085">
        <v>2</v>
      </c>
      <c r="Q1085">
        <v>1</v>
      </c>
      <c r="AF1085">
        <v>3</v>
      </c>
      <c r="AG1085" t="s">
        <v>1240</v>
      </c>
    </row>
    <row r="1086" spans="1:33" x14ac:dyDescent="0.3">
      <c r="A1086">
        <v>1</v>
      </c>
      <c r="C1086" t="s">
        <v>1538</v>
      </c>
      <c r="K1086">
        <v>4</v>
      </c>
      <c r="L1086">
        <v>4</v>
      </c>
      <c r="M1086">
        <v>2</v>
      </c>
      <c r="AF1086">
        <v>10</v>
      </c>
      <c r="AG1086" t="s">
        <v>1240</v>
      </c>
    </row>
    <row r="1087" spans="1:33" x14ac:dyDescent="0.3">
      <c r="A1087">
        <v>1</v>
      </c>
      <c r="C1087" t="s">
        <v>1539</v>
      </c>
      <c r="L1087">
        <v>1</v>
      </c>
      <c r="P1087">
        <v>1</v>
      </c>
      <c r="Q1087">
        <v>2</v>
      </c>
      <c r="AF1087">
        <v>4</v>
      </c>
      <c r="AG1087" t="s">
        <v>1240</v>
      </c>
    </row>
    <row r="1088" spans="1:33" x14ac:dyDescent="0.3">
      <c r="A1088">
        <v>1</v>
      </c>
      <c r="C1088" t="s">
        <v>1540</v>
      </c>
      <c r="K1088">
        <v>25</v>
      </c>
      <c r="L1088">
        <v>21</v>
      </c>
      <c r="M1088">
        <v>18</v>
      </c>
      <c r="N1088">
        <v>22</v>
      </c>
      <c r="O1088">
        <v>24</v>
      </c>
      <c r="P1088">
        <v>25</v>
      </c>
      <c r="Q1088">
        <v>25</v>
      </c>
      <c r="R1088">
        <v>23</v>
      </c>
      <c r="S1088">
        <v>25</v>
      </c>
      <c r="T1088">
        <v>24</v>
      </c>
      <c r="AF1088">
        <v>232</v>
      </c>
      <c r="AG1088" t="s">
        <v>1240</v>
      </c>
    </row>
    <row r="1089" spans="1:33" x14ac:dyDescent="0.3">
      <c r="A1089">
        <v>1</v>
      </c>
      <c r="C1089" t="s">
        <v>1541</v>
      </c>
      <c r="K1089">
        <v>4</v>
      </c>
      <c r="L1089">
        <v>4</v>
      </c>
      <c r="P1089">
        <v>2</v>
      </c>
      <c r="Q1089">
        <v>4</v>
      </c>
      <c r="R1089">
        <v>4</v>
      </c>
      <c r="T1089">
        <v>2</v>
      </c>
      <c r="AF1089">
        <v>20</v>
      </c>
      <c r="AG1089" t="s">
        <v>1240</v>
      </c>
    </row>
    <row r="1090" spans="1:33" x14ac:dyDescent="0.3">
      <c r="A1090">
        <v>1</v>
      </c>
      <c r="C1090" t="s">
        <v>1542</v>
      </c>
      <c r="K1090">
        <v>4</v>
      </c>
      <c r="L1090">
        <v>5</v>
      </c>
      <c r="M1090">
        <v>5</v>
      </c>
      <c r="N1090">
        <v>3</v>
      </c>
      <c r="S1090">
        <v>1</v>
      </c>
      <c r="AF1090">
        <v>18</v>
      </c>
      <c r="AG1090" t="s">
        <v>1240</v>
      </c>
    </row>
    <row r="1091" spans="1:33" x14ac:dyDescent="0.3">
      <c r="A1091">
        <v>1</v>
      </c>
      <c r="C1091" t="s">
        <v>1543</v>
      </c>
      <c r="K1091">
        <v>33</v>
      </c>
      <c r="L1091">
        <v>35</v>
      </c>
      <c r="M1091">
        <v>103</v>
      </c>
      <c r="N1091">
        <v>101</v>
      </c>
      <c r="O1091">
        <v>94</v>
      </c>
      <c r="P1091">
        <v>85</v>
      </c>
      <c r="Q1091">
        <v>76</v>
      </c>
      <c r="R1091">
        <v>64</v>
      </c>
      <c r="S1091">
        <v>1</v>
      </c>
      <c r="T1091">
        <v>1</v>
      </c>
      <c r="AF1091">
        <v>593</v>
      </c>
      <c r="AG1091" t="s">
        <v>1240</v>
      </c>
    </row>
    <row r="1092" spans="1:33" x14ac:dyDescent="0.3">
      <c r="A1092">
        <v>1</v>
      </c>
      <c r="C1092" t="s">
        <v>1544</v>
      </c>
      <c r="L1092">
        <v>5</v>
      </c>
      <c r="M1092">
        <v>5</v>
      </c>
      <c r="N1092">
        <v>9</v>
      </c>
      <c r="O1092">
        <v>8</v>
      </c>
      <c r="P1092">
        <v>8</v>
      </c>
      <c r="AF1092">
        <v>35</v>
      </c>
      <c r="AG1092" t="s">
        <v>1240</v>
      </c>
    </row>
    <row r="1093" spans="1:33" x14ac:dyDescent="0.3">
      <c r="A1093">
        <v>1</v>
      </c>
      <c r="C1093" t="s">
        <v>1545</v>
      </c>
      <c r="K1093">
        <v>97</v>
      </c>
      <c r="L1093">
        <v>118</v>
      </c>
      <c r="M1093">
        <v>126</v>
      </c>
      <c r="N1093">
        <v>115</v>
      </c>
      <c r="O1093">
        <v>106</v>
      </c>
      <c r="P1093">
        <v>100</v>
      </c>
      <c r="Q1093">
        <v>87</v>
      </c>
      <c r="R1093">
        <v>79</v>
      </c>
      <c r="S1093">
        <v>12</v>
      </c>
      <c r="T1093">
        <v>10</v>
      </c>
      <c r="AF1093">
        <v>850</v>
      </c>
      <c r="AG1093" t="s">
        <v>1240</v>
      </c>
    </row>
    <row r="1094" spans="1:33" x14ac:dyDescent="0.3">
      <c r="A1094">
        <v>1</v>
      </c>
      <c r="C1094" t="s">
        <v>1546</v>
      </c>
      <c r="P1094">
        <v>2</v>
      </c>
      <c r="AF1094">
        <v>2</v>
      </c>
      <c r="AG1094" t="s">
        <v>1240</v>
      </c>
    </row>
    <row r="1095" spans="1:33" x14ac:dyDescent="0.3">
      <c r="A1095">
        <v>1</v>
      </c>
      <c r="C1095" t="s">
        <v>1547</v>
      </c>
      <c r="K1095">
        <v>1</v>
      </c>
      <c r="AF1095">
        <v>1</v>
      </c>
      <c r="AG1095" t="s">
        <v>1240</v>
      </c>
    </row>
    <row r="1096" spans="1:33" x14ac:dyDescent="0.3">
      <c r="A1096">
        <v>1</v>
      </c>
      <c r="C1096" t="s">
        <v>1548</v>
      </c>
      <c r="H1096">
        <v>13</v>
      </c>
      <c r="I1096">
        <v>9</v>
      </c>
      <c r="J1096">
        <v>7</v>
      </c>
      <c r="K1096">
        <v>7</v>
      </c>
      <c r="L1096">
        <v>6</v>
      </c>
      <c r="AF1096">
        <v>42</v>
      </c>
      <c r="AG1096" t="s">
        <v>1240</v>
      </c>
    </row>
    <row r="1097" spans="1:33" x14ac:dyDescent="0.3">
      <c r="A1097">
        <v>1</v>
      </c>
      <c r="C1097" t="s">
        <v>1549</v>
      </c>
      <c r="H1097">
        <v>15</v>
      </c>
      <c r="I1097">
        <v>6</v>
      </c>
      <c r="J1097">
        <v>3</v>
      </c>
      <c r="K1097">
        <v>7</v>
      </c>
      <c r="AF1097">
        <v>31</v>
      </c>
      <c r="AG1097" t="s">
        <v>1240</v>
      </c>
    </row>
    <row r="1098" spans="1:33" x14ac:dyDescent="0.3">
      <c r="A1098">
        <v>1</v>
      </c>
      <c r="C1098" t="s">
        <v>1550</v>
      </c>
      <c r="H1098">
        <v>19</v>
      </c>
      <c r="I1098">
        <v>3</v>
      </c>
      <c r="AF1098">
        <v>22</v>
      </c>
      <c r="AG1098" t="s">
        <v>1240</v>
      </c>
    </row>
    <row r="1099" spans="1:33" x14ac:dyDescent="0.3">
      <c r="A1099">
        <v>1</v>
      </c>
      <c r="C1099" t="s">
        <v>1551</v>
      </c>
      <c r="H1099">
        <v>8</v>
      </c>
      <c r="AF1099">
        <v>8</v>
      </c>
      <c r="AG1099" t="s">
        <v>1240</v>
      </c>
    </row>
    <row r="1100" spans="1:33" x14ac:dyDescent="0.3">
      <c r="A1100">
        <v>1</v>
      </c>
      <c r="C1100" t="s">
        <v>1552</v>
      </c>
      <c r="H1100">
        <v>63</v>
      </c>
      <c r="I1100">
        <v>50</v>
      </c>
      <c r="J1100">
        <v>34</v>
      </c>
      <c r="K1100">
        <v>67</v>
      </c>
      <c r="L1100">
        <v>33</v>
      </c>
      <c r="M1100">
        <v>69</v>
      </c>
      <c r="N1100">
        <v>32</v>
      </c>
      <c r="O1100">
        <v>63</v>
      </c>
      <c r="P1100">
        <v>29</v>
      </c>
      <c r="AF1100">
        <v>440</v>
      </c>
      <c r="AG1100" t="s">
        <v>1240</v>
      </c>
    </row>
    <row r="1101" spans="1:33" x14ac:dyDescent="0.3">
      <c r="A1101">
        <v>1</v>
      </c>
      <c r="C1101" t="s">
        <v>1553</v>
      </c>
      <c r="H1101">
        <v>101</v>
      </c>
      <c r="I1101">
        <v>109</v>
      </c>
      <c r="J1101">
        <v>128</v>
      </c>
      <c r="K1101">
        <v>152</v>
      </c>
      <c r="L1101">
        <v>137</v>
      </c>
      <c r="M1101">
        <v>179</v>
      </c>
      <c r="N1101">
        <v>100</v>
      </c>
      <c r="O1101">
        <v>93</v>
      </c>
      <c r="P1101">
        <v>99</v>
      </c>
      <c r="AF1101">
        <v>1098</v>
      </c>
      <c r="AG1101" t="s">
        <v>1240</v>
      </c>
    </row>
    <row r="1102" spans="1:33" x14ac:dyDescent="0.3">
      <c r="A1102">
        <v>1</v>
      </c>
      <c r="C1102" t="s">
        <v>1554</v>
      </c>
      <c r="H1102">
        <v>10</v>
      </c>
      <c r="I1102">
        <v>6</v>
      </c>
      <c r="J1102">
        <v>21</v>
      </c>
      <c r="K1102">
        <v>30</v>
      </c>
      <c r="L1102">
        <v>27</v>
      </c>
      <c r="M1102">
        <v>35</v>
      </c>
      <c r="N1102">
        <v>19</v>
      </c>
      <c r="O1102">
        <v>23</v>
      </c>
      <c r="P1102">
        <v>17</v>
      </c>
      <c r="R1102">
        <v>1</v>
      </c>
      <c r="AF1102">
        <v>189</v>
      </c>
      <c r="AG1102" t="s">
        <v>1240</v>
      </c>
    </row>
    <row r="1103" spans="1:33" x14ac:dyDescent="0.3">
      <c r="A1103">
        <v>1</v>
      </c>
      <c r="C1103" t="s">
        <v>1555</v>
      </c>
      <c r="H1103">
        <v>4</v>
      </c>
      <c r="I1103">
        <v>3</v>
      </c>
      <c r="J1103">
        <v>16</v>
      </c>
      <c r="K1103">
        <v>20</v>
      </c>
      <c r="L1103">
        <v>14</v>
      </c>
      <c r="M1103">
        <v>34</v>
      </c>
      <c r="N1103">
        <v>12</v>
      </c>
      <c r="O1103">
        <v>23</v>
      </c>
      <c r="P1103">
        <v>16</v>
      </c>
      <c r="AF1103">
        <v>142</v>
      </c>
      <c r="AG1103" t="s">
        <v>1240</v>
      </c>
    </row>
    <row r="1104" spans="1:33" x14ac:dyDescent="0.3">
      <c r="A1104">
        <v>1</v>
      </c>
      <c r="C1104" t="s">
        <v>1556</v>
      </c>
      <c r="H1104">
        <v>13</v>
      </c>
      <c r="I1104">
        <v>16</v>
      </c>
      <c r="J1104">
        <v>20</v>
      </c>
      <c r="K1104">
        <v>42</v>
      </c>
      <c r="L1104">
        <v>41</v>
      </c>
      <c r="M1104">
        <v>49</v>
      </c>
      <c r="N1104">
        <v>26</v>
      </c>
      <c r="O1104">
        <v>27</v>
      </c>
      <c r="P1104">
        <v>19</v>
      </c>
      <c r="Q1104">
        <v>2</v>
      </c>
      <c r="R1104">
        <v>4</v>
      </c>
      <c r="AF1104">
        <v>259</v>
      </c>
      <c r="AG1104" t="s">
        <v>1240</v>
      </c>
    </row>
    <row r="1105" spans="1:33" x14ac:dyDescent="0.3">
      <c r="A1105">
        <v>1</v>
      </c>
      <c r="C1105" t="s">
        <v>1557</v>
      </c>
      <c r="H1105">
        <v>11</v>
      </c>
      <c r="I1105">
        <v>6</v>
      </c>
      <c r="J1105">
        <v>9</v>
      </c>
      <c r="K1105">
        <v>21</v>
      </c>
      <c r="L1105">
        <v>19</v>
      </c>
      <c r="M1105">
        <v>30</v>
      </c>
      <c r="N1105">
        <v>15</v>
      </c>
      <c r="O1105">
        <v>16</v>
      </c>
      <c r="P1105">
        <v>14</v>
      </c>
      <c r="AF1105">
        <v>141</v>
      </c>
      <c r="AG1105" t="s">
        <v>1240</v>
      </c>
    </row>
    <row r="1106" spans="1:33" x14ac:dyDescent="0.3">
      <c r="A1106">
        <v>1</v>
      </c>
      <c r="C1106" t="s">
        <v>1558</v>
      </c>
      <c r="R1106">
        <v>3</v>
      </c>
      <c r="S1106">
        <v>2</v>
      </c>
      <c r="T1106">
        <v>5</v>
      </c>
      <c r="AF1106">
        <v>10</v>
      </c>
      <c r="AG1106" t="s">
        <v>1240</v>
      </c>
    </row>
    <row r="1107" spans="1:33" x14ac:dyDescent="0.3">
      <c r="A1107">
        <v>1</v>
      </c>
      <c r="C1107" t="s">
        <v>1559</v>
      </c>
      <c r="S1107">
        <v>2</v>
      </c>
      <c r="AF1107">
        <v>2</v>
      </c>
      <c r="AG1107" t="s">
        <v>1240</v>
      </c>
    </row>
    <row r="1108" spans="1:33" x14ac:dyDescent="0.3">
      <c r="A1108">
        <v>1</v>
      </c>
      <c r="C1108" t="s">
        <v>1560</v>
      </c>
      <c r="J1108">
        <v>1</v>
      </c>
      <c r="N1108">
        <v>3</v>
      </c>
      <c r="R1108">
        <v>4</v>
      </c>
      <c r="S1108">
        <v>3</v>
      </c>
      <c r="T1108">
        <v>7</v>
      </c>
      <c r="AF1108">
        <v>18</v>
      </c>
      <c r="AG1108" t="s">
        <v>1240</v>
      </c>
    </row>
    <row r="1109" spans="1:33" x14ac:dyDescent="0.3">
      <c r="A1109">
        <v>1</v>
      </c>
      <c r="C1109" t="s">
        <v>1561</v>
      </c>
      <c r="O1109">
        <v>1</v>
      </c>
      <c r="P1109">
        <v>4</v>
      </c>
      <c r="Q1109">
        <v>2</v>
      </c>
      <c r="R1109">
        <v>3</v>
      </c>
      <c r="T1109">
        <v>2</v>
      </c>
      <c r="U1109">
        <v>2</v>
      </c>
      <c r="V1109">
        <v>2</v>
      </c>
      <c r="AF1109">
        <v>16</v>
      </c>
      <c r="AG1109" t="s">
        <v>1240</v>
      </c>
    </row>
    <row r="1110" spans="1:33" x14ac:dyDescent="0.3">
      <c r="A1110">
        <v>1</v>
      </c>
      <c r="C1110" t="s">
        <v>1562</v>
      </c>
      <c r="N1110">
        <v>14</v>
      </c>
      <c r="O1110">
        <v>14</v>
      </c>
      <c r="P1110">
        <v>32</v>
      </c>
      <c r="Q1110">
        <v>32</v>
      </c>
      <c r="R1110">
        <v>33</v>
      </c>
      <c r="S1110">
        <v>16</v>
      </c>
      <c r="T1110">
        <v>16</v>
      </c>
      <c r="U1110">
        <v>15</v>
      </c>
      <c r="V1110">
        <v>17</v>
      </c>
      <c r="AF1110">
        <v>189</v>
      </c>
      <c r="AG1110" t="s">
        <v>1240</v>
      </c>
    </row>
    <row r="1111" spans="1:33" x14ac:dyDescent="0.3">
      <c r="A1111">
        <v>1</v>
      </c>
      <c r="C1111" t="s">
        <v>1563</v>
      </c>
      <c r="M1111">
        <v>4</v>
      </c>
      <c r="AF1111">
        <v>4</v>
      </c>
      <c r="AG1111" t="s">
        <v>1240</v>
      </c>
    </row>
    <row r="1112" spans="1:33" x14ac:dyDescent="0.3">
      <c r="A1112">
        <v>1</v>
      </c>
      <c r="C1112" t="s">
        <v>1564</v>
      </c>
      <c r="M1112">
        <v>5</v>
      </c>
      <c r="AF1112">
        <v>5</v>
      </c>
      <c r="AG1112" t="s">
        <v>1240</v>
      </c>
    </row>
    <row r="1113" spans="1:33" x14ac:dyDescent="0.3">
      <c r="A1113">
        <v>1</v>
      </c>
      <c r="C1113" t="s">
        <v>1565</v>
      </c>
      <c r="F1113">
        <v>2</v>
      </c>
      <c r="AF1113">
        <v>2</v>
      </c>
      <c r="AG1113" t="s">
        <v>1240</v>
      </c>
    </row>
    <row r="1114" spans="1:33" x14ac:dyDescent="0.3">
      <c r="A1114">
        <v>1</v>
      </c>
      <c r="C1114" t="s">
        <v>1566</v>
      </c>
      <c r="L1114">
        <v>2</v>
      </c>
      <c r="AF1114">
        <v>2</v>
      </c>
      <c r="AG1114" t="s">
        <v>1240</v>
      </c>
    </row>
    <row r="1115" spans="1:33" x14ac:dyDescent="0.3">
      <c r="A1115">
        <v>1</v>
      </c>
      <c r="C1115" t="s">
        <v>1645</v>
      </c>
      <c r="L1115">
        <v>1</v>
      </c>
      <c r="AF1115">
        <v>1</v>
      </c>
      <c r="AG1115" t="s">
        <v>1240</v>
      </c>
    </row>
    <row r="1116" spans="1:33" x14ac:dyDescent="0.3">
      <c r="A1116">
        <v>1</v>
      </c>
      <c r="C1116" t="s">
        <v>1644</v>
      </c>
      <c r="M1116">
        <v>1</v>
      </c>
      <c r="AF1116">
        <v>1</v>
      </c>
      <c r="AG1116" t="s">
        <v>1240</v>
      </c>
    </row>
    <row r="1117" spans="1:33" x14ac:dyDescent="0.3">
      <c r="A1117">
        <v>1</v>
      </c>
      <c r="C1117" t="s">
        <v>1567</v>
      </c>
      <c r="F1117">
        <v>1</v>
      </c>
      <c r="G1117">
        <v>1</v>
      </c>
      <c r="H1117">
        <v>4</v>
      </c>
      <c r="I1117">
        <v>10</v>
      </c>
      <c r="J1117">
        <v>13</v>
      </c>
      <c r="K1117">
        <v>15</v>
      </c>
      <c r="L1117">
        <v>14</v>
      </c>
      <c r="M1117">
        <v>10</v>
      </c>
      <c r="AF1117">
        <v>68</v>
      </c>
      <c r="AG1117" t="s">
        <v>1240</v>
      </c>
    </row>
    <row r="1118" spans="1:33" x14ac:dyDescent="0.3">
      <c r="A1118">
        <v>1</v>
      </c>
      <c r="C1118" t="s">
        <v>1568</v>
      </c>
      <c r="O1118">
        <v>13</v>
      </c>
      <c r="P1118">
        <v>9</v>
      </c>
      <c r="Q1118">
        <v>40</v>
      </c>
      <c r="R1118">
        <v>40</v>
      </c>
      <c r="S1118">
        <v>32</v>
      </c>
      <c r="T1118">
        <v>4</v>
      </c>
      <c r="AF1118">
        <v>138</v>
      </c>
      <c r="AG1118" t="s">
        <v>1240</v>
      </c>
    </row>
    <row r="1119" spans="1:33" x14ac:dyDescent="0.3">
      <c r="A1119">
        <v>1</v>
      </c>
      <c r="C1119" t="s">
        <v>1569</v>
      </c>
      <c r="N1119">
        <v>33</v>
      </c>
      <c r="O1119">
        <v>24</v>
      </c>
      <c r="P1119">
        <v>20</v>
      </c>
      <c r="Q1119">
        <v>76</v>
      </c>
      <c r="R1119">
        <v>76</v>
      </c>
      <c r="S1119">
        <v>74</v>
      </c>
      <c r="T1119">
        <v>26</v>
      </c>
      <c r="AF1119">
        <v>329</v>
      </c>
      <c r="AG1119" t="s">
        <v>1240</v>
      </c>
    </row>
    <row r="1120" spans="1:33" x14ac:dyDescent="0.3">
      <c r="A1120">
        <v>1</v>
      </c>
      <c r="C1120" t="s">
        <v>1570</v>
      </c>
      <c r="Q1120">
        <v>5</v>
      </c>
      <c r="AF1120">
        <v>5</v>
      </c>
      <c r="AG1120" t="s">
        <v>1240</v>
      </c>
    </row>
    <row r="1121" spans="1:33" x14ac:dyDescent="0.3">
      <c r="A1121">
        <v>1</v>
      </c>
      <c r="C1121" t="s">
        <v>1571</v>
      </c>
      <c r="J1121">
        <v>58</v>
      </c>
      <c r="K1121">
        <v>55</v>
      </c>
      <c r="L1121">
        <v>56</v>
      </c>
      <c r="M1121">
        <v>57</v>
      </c>
      <c r="N1121">
        <v>118</v>
      </c>
      <c r="O1121">
        <v>56</v>
      </c>
      <c r="P1121">
        <v>55</v>
      </c>
      <c r="Q1121">
        <v>52</v>
      </c>
      <c r="R1121">
        <v>58</v>
      </c>
      <c r="S1121">
        <v>55</v>
      </c>
      <c r="T1121">
        <v>57</v>
      </c>
      <c r="AF1121">
        <v>677</v>
      </c>
      <c r="AG1121" t="s">
        <v>1240</v>
      </c>
    </row>
    <row r="1122" spans="1:33" x14ac:dyDescent="0.3">
      <c r="A1122">
        <v>1</v>
      </c>
      <c r="C1122" t="s">
        <v>1572</v>
      </c>
      <c r="J1122">
        <v>41</v>
      </c>
      <c r="K1122">
        <v>41</v>
      </c>
      <c r="L1122">
        <v>39</v>
      </c>
      <c r="M1122">
        <v>38</v>
      </c>
      <c r="N1122">
        <v>97</v>
      </c>
      <c r="O1122">
        <v>40</v>
      </c>
      <c r="P1122">
        <v>40</v>
      </c>
      <c r="Q1122">
        <v>38</v>
      </c>
      <c r="R1122">
        <v>40</v>
      </c>
      <c r="S1122">
        <v>38</v>
      </c>
      <c r="T1122">
        <v>37</v>
      </c>
      <c r="AF1122">
        <v>489</v>
      </c>
      <c r="AG1122" t="s">
        <v>1240</v>
      </c>
    </row>
    <row r="1123" spans="1:33" x14ac:dyDescent="0.3">
      <c r="A1123">
        <v>1</v>
      </c>
      <c r="C1123" t="s">
        <v>1573</v>
      </c>
      <c r="J1123">
        <v>5</v>
      </c>
      <c r="N1123">
        <v>3</v>
      </c>
      <c r="AF1123">
        <v>8</v>
      </c>
      <c r="AG1123" t="s">
        <v>1240</v>
      </c>
    </row>
    <row r="1124" spans="1:33" x14ac:dyDescent="0.3">
      <c r="A1124">
        <v>1</v>
      </c>
      <c r="C1124" t="s">
        <v>1574</v>
      </c>
      <c r="J1124">
        <v>1</v>
      </c>
      <c r="N1124">
        <v>4</v>
      </c>
      <c r="AF1124">
        <v>5</v>
      </c>
      <c r="AG1124" t="s">
        <v>1240</v>
      </c>
    </row>
    <row r="1125" spans="1:33" x14ac:dyDescent="0.3">
      <c r="A1125">
        <v>1</v>
      </c>
      <c r="C1125" t="s">
        <v>1575</v>
      </c>
      <c r="J1125">
        <v>5</v>
      </c>
      <c r="L1125">
        <v>1</v>
      </c>
      <c r="M1125">
        <v>4</v>
      </c>
      <c r="N1125">
        <v>14</v>
      </c>
      <c r="O1125">
        <v>2</v>
      </c>
      <c r="P1125">
        <v>3</v>
      </c>
      <c r="T1125">
        <v>3</v>
      </c>
      <c r="AF1125">
        <v>32</v>
      </c>
      <c r="AG1125" t="s">
        <v>1240</v>
      </c>
    </row>
    <row r="1126" spans="1:33" x14ac:dyDescent="0.3">
      <c r="A1126">
        <v>1</v>
      </c>
      <c r="C1126" t="s">
        <v>1576</v>
      </c>
      <c r="E1126">
        <v>4</v>
      </c>
      <c r="F1126">
        <v>8</v>
      </c>
      <c r="G1126">
        <v>13</v>
      </c>
      <c r="H1126">
        <v>9</v>
      </c>
      <c r="I1126">
        <v>18</v>
      </c>
      <c r="J1126">
        <v>18</v>
      </c>
      <c r="AF1126">
        <v>70</v>
      </c>
      <c r="AG1126" t="s">
        <v>1240</v>
      </c>
    </row>
    <row r="1127" spans="1:33" x14ac:dyDescent="0.3">
      <c r="A1127">
        <v>1</v>
      </c>
      <c r="C1127" t="s">
        <v>1577</v>
      </c>
      <c r="E1127">
        <v>1</v>
      </c>
      <c r="F1127">
        <v>5</v>
      </c>
      <c r="G1127">
        <v>4</v>
      </c>
      <c r="H1127">
        <v>2</v>
      </c>
      <c r="I1127">
        <v>1</v>
      </c>
      <c r="J1127">
        <v>2</v>
      </c>
      <c r="AF1127">
        <v>15</v>
      </c>
      <c r="AG1127" t="s">
        <v>1240</v>
      </c>
    </row>
    <row r="1128" spans="1:33" x14ac:dyDescent="0.3">
      <c r="A1128">
        <v>1</v>
      </c>
      <c r="C1128" t="s">
        <v>1578</v>
      </c>
      <c r="E1128">
        <v>4</v>
      </c>
      <c r="J1128">
        <v>6</v>
      </c>
      <c r="AF1128">
        <v>10</v>
      </c>
      <c r="AG1128" t="s">
        <v>1240</v>
      </c>
    </row>
    <row r="1129" spans="1:33" x14ac:dyDescent="0.3">
      <c r="A1129">
        <v>1</v>
      </c>
      <c r="C1129" t="s">
        <v>1579</v>
      </c>
      <c r="G1129">
        <v>2</v>
      </c>
      <c r="H1129">
        <v>1</v>
      </c>
      <c r="J1129">
        <v>6</v>
      </c>
      <c r="AF1129">
        <v>9</v>
      </c>
      <c r="AG1129" t="s">
        <v>1240</v>
      </c>
    </row>
    <row r="1130" spans="1:33" x14ac:dyDescent="0.3">
      <c r="A1130">
        <v>1</v>
      </c>
      <c r="C1130" t="s">
        <v>1580</v>
      </c>
      <c r="D1130">
        <v>3</v>
      </c>
      <c r="E1130">
        <v>12</v>
      </c>
      <c r="F1130">
        <v>14</v>
      </c>
      <c r="G1130">
        <v>9</v>
      </c>
      <c r="H1130">
        <v>10</v>
      </c>
      <c r="I1130">
        <v>11</v>
      </c>
      <c r="J1130">
        <v>12</v>
      </c>
      <c r="AF1130">
        <v>71</v>
      </c>
      <c r="AG1130" t="s">
        <v>1240</v>
      </c>
    </row>
    <row r="1131" spans="1:33" x14ac:dyDescent="0.3">
      <c r="A1131">
        <v>1</v>
      </c>
      <c r="C1131" t="s">
        <v>1581</v>
      </c>
      <c r="D1131">
        <v>1</v>
      </c>
      <c r="E1131">
        <v>5</v>
      </c>
      <c r="F1131">
        <v>13</v>
      </c>
      <c r="G1131">
        <v>14</v>
      </c>
      <c r="H1131">
        <v>7</v>
      </c>
      <c r="I1131">
        <v>7</v>
      </c>
      <c r="J1131">
        <v>9</v>
      </c>
      <c r="AF1131">
        <v>56</v>
      </c>
      <c r="AG1131" t="s">
        <v>1240</v>
      </c>
    </row>
    <row r="1132" spans="1:33" x14ac:dyDescent="0.3">
      <c r="A1132">
        <v>1</v>
      </c>
      <c r="C1132" t="s">
        <v>1582</v>
      </c>
      <c r="H1132">
        <v>11</v>
      </c>
      <c r="I1132">
        <v>11</v>
      </c>
      <c r="J1132">
        <v>12</v>
      </c>
      <c r="K1132">
        <v>34</v>
      </c>
      <c r="L1132">
        <v>34</v>
      </c>
      <c r="M1132">
        <v>36</v>
      </c>
      <c r="N1132">
        <v>18</v>
      </c>
      <c r="O1132">
        <v>15</v>
      </c>
      <c r="P1132">
        <v>17</v>
      </c>
      <c r="AF1132">
        <v>188</v>
      </c>
      <c r="AG1132" t="s">
        <v>1240</v>
      </c>
    </row>
    <row r="1133" spans="1:33" x14ac:dyDescent="0.3">
      <c r="A1133">
        <v>1</v>
      </c>
      <c r="C1133" t="s">
        <v>1583</v>
      </c>
      <c r="H1133">
        <v>10</v>
      </c>
      <c r="I1133">
        <v>8</v>
      </c>
      <c r="J1133">
        <v>4</v>
      </c>
      <c r="K1133">
        <v>25</v>
      </c>
      <c r="L1133">
        <v>29</v>
      </c>
      <c r="M1133">
        <v>28</v>
      </c>
      <c r="N1133">
        <v>5</v>
      </c>
      <c r="O1133">
        <v>5</v>
      </c>
      <c r="P1133">
        <v>10</v>
      </c>
      <c r="AF1133">
        <v>124</v>
      </c>
      <c r="AG1133" t="s">
        <v>1240</v>
      </c>
    </row>
    <row r="1134" spans="1:33" x14ac:dyDescent="0.3">
      <c r="A1134">
        <v>1</v>
      </c>
      <c r="C1134" t="s">
        <v>1584</v>
      </c>
      <c r="H1134">
        <v>8</v>
      </c>
      <c r="I1134">
        <v>8</v>
      </c>
      <c r="J1134">
        <v>19</v>
      </c>
      <c r="K1134">
        <v>45</v>
      </c>
      <c r="L1134">
        <v>49</v>
      </c>
      <c r="M1134">
        <v>47</v>
      </c>
      <c r="N1134">
        <v>30</v>
      </c>
      <c r="O1134">
        <v>30</v>
      </c>
      <c r="P1134">
        <v>20</v>
      </c>
      <c r="AF1134">
        <v>256</v>
      </c>
      <c r="AG1134" t="s">
        <v>1240</v>
      </c>
    </row>
    <row r="1135" spans="1:33" x14ac:dyDescent="0.3">
      <c r="A1135">
        <v>1</v>
      </c>
      <c r="C1135" t="s">
        <v>1585</v>
      </c>
      <c r="J1135">
        <v>8</v>
      </c>
      <c r="K1135">
        <v>19</v>
      </c>
      <c r="L1135">
        <v>19</v>
      </c>
      <c r="M1135">
        <v>18</v>
      </c>
      <c r="N1135">
        <v>15</v>
      </c>
      <c r="O1135">
        <v>15</v>
      </c>
      <c r="P1135">
        <v>8</v>
      </c>
      <c r="AF1135">
        <v>102</v>
      </c>
      <c r="AG1135" t="s">
        <v>1240</v>
      </c>
    </row>
    <row r="1136" spans="1:33" x14ac:dyDescent="0.3">
      <c r="A1136">
        <v>1</v>
      </c>
      <c r="C1136" t="s">
        <v>1586</v>
      </c>
      <c r="I1136">
        <v>15</v>
      </c>
      <c r="J1136">
        <v>22</v>
      </c>
      <c r="K1136">
        <v>51</v>
      </c>
      <c r="L1136">
        <v>49</v>
      </c>
      <c r="M1136">
        <v>51</v>
      </c>
      <c r="N1136">
        <v>32</v>
      </c>
      <c r="O1136">
        <v>30</v>
      </c>
      <c r="P1136">
        <v>21</v>
      </c>
      <c r="AF1136">
        <v>271</v>
      </c>
      <c r="AG1136" t="s">
        <v>1240</v>
      </c>
    </row>
    <row r="1137" spans="1:33" x14ac:dyDescent="0.3">
      <c r="A1137">
        <v>1</v>
      </c>
      <c r="C1137" t="s">
        <v>1587</v>
      </c>
      <c r="H1137">
        <v>10</v>
      </c>
      <c r="I1137">
        <v>19</v>
      </c>
      <c r="J1137">
        <v>25</v>
      </c>
      <c r="K1137">
        <v>60</v>
      </c>
      <c r="L1137">
        <v>61</v>
      </c>
      <c r="M1137">
        <v>60</v>
      </c>
      <c r="N1137">
        <v>31</v>
      </c>
      <c r="O1137">
        <v>28</v>
      </c>
      <c r="P1137">
        <v>23</v>
      </c>
      <c r="AF1137">
        <v>317</v>
      </c>
      <c r="AG1137" t="s">
        <v>1240</v>
      </c>
    </row>
    <row r="1138" spans="1:33" x14ac:dyDescent="0.3">
      <c r="A1138">
        <v>1</v>
      </c>
      <c r="C1138" t="s">
        <v>1588</v>
      </c>
      <c r="H1138">
        <v>7</v>
      </c>
      <c r="I1138">
        <v>17</v>
      </c>
      <c r="J1138">
        <v>19</v>
      </c>
      <c r="K1138">
        <v>39</v>
      </c>
      <c r="L1138">
        <v>55</v>
      </c>
      <c r="M1138">
        <v>57</v>
      </c>
      <c r="N1138">
        <v>31</v>
      </c>
      <c r="O1138">
        <v>20</v>
      </c>
      <c r="P1138">
        <v>17</v>
      </c>
      <c r="AF1138">
        <v>262</v>
      </c>
      <c r="AG1138" t="s">
        <v>1240</v>
      </c>
    </row>
    <row r="1139" spans="1:33" x14ac:dyDescent="0.3">
      <c r="A1139">
        <v>1</v>
      </c>
      <c r="C1139" t="s">
        <v>1589</v>
      </c>
      <c r="H1139">
        <v>5</v>
      </c>
      <c r="I1139">
        <v>2</v>
      </c>
      <c r="J1139">
        <v>4</v>
      </c>
      <c r="K1139">
        <v>8</v>
      </c>
      <c r="L1139">
        <v>11</v>
      </c>
      <c r="M1139">
        <v>10</v>
      </c>
      <c r="N1139">
        <v>3</v>
      </c>
      <c r="AF1139">
        <v>43</v>
      </c>
      <c r="AG1139" t="s">
        <v>1240</v>
      </c>
    </row>
    <row r="1140" spans="1:33" x14ac:dyDescent="0.3">
      <c r="A1140">
        <v>1</v>
      </c>
      <c r="C1140" t="s">
        <v>1590</v>
      </c>
      <c r="H1140">
        <v>16</v>
      </c>
      <c r="I1140">
        <v>32</v>
      </c>
      <c r="J1140">
        <v>53</v>
      </c>
      <c r="K1140">
        <v>89</v>
      </c>
      <c r="L1140">
        <v>113</v>
      </c>
      <c r="M1140">
        <v>116</v>
      </c>
      <c r="N1140">
        <v>76</v>
      </c>
      <c r="O1140">
        <v>51</v>
      </c>
      <c r="P1140">
        <v>54</v>
      </c>
      <c r="AF1140">
        <v>600</v>
      </c>
      <c r="AG1140" t="s">
        <v>1240</v>
      </c>
    </row>
    <row r="1141" spans="1:33" x14ac:dyDescent="0.3">
      <c r="A1141">
        <v>1</v>
      </c>
      <c r="C1141" t="s">
        <v>1591</v>
      </c>
      <c r="F1141">
        <v>1</v>
      </c>
      <c r="G1141">
        <v>2</v>
      </c>
      <c r="H1141">
        <v>2</v>
      </c>
      <c r="I1141">
        <v>3</v>
      </c>
      <c r="J1141">
        <v>1</v>
      </c>
      <c r="L1141">
        <v>5</v>
      </c>
      <c r="M1141">
        <v>5</v>
      </c>
      <c r="N1141">
        <v>5</v>
      </c>
      <c r="O1141">
        <v>7</v>
      </c>
      <c r="P1141">
        <v>5</v>
      </c>
      <c r="Q1141">
        <v>7</v>
      </c>
      <c r="R1141">
        <v>5</v>
      </c>
      <c r="AF1141">
        <v>48</v>
      </c>
      <c r="AG1141" t="s">
        <v>1240</v>
      </c>
    </row>
    <row r="1142" spans="1:33" x14ac:dyDescent="0.3">
      <c r="A1142">
        <v>1</v>
      </c>
      <c r="C1142" t="s">
        <v>1592</v>
      </c>
      <c r="G1142">
        <v>3</v>
      </c>
      <c r="H1142">
        <v>3</v>
      </c>
      <c r="I1142">
        <v>3</v>
      </c>
      <c r="J1142">
        <v>7</v>
      </c>
      <c r="K1142">
        <v>1</v>
      </c>
      <c r="L1142">
        <v>4</v>
      </c>
      <c r="M1142">
        <v>1</v>
      </c>
      <c r="N1142">
        <v>4</v>
      </c>
      <c r="P1142">
        <v>3</v>
      </c>
      <c r="Q1142">
        <v>5</v>
      </c>
      <c r="AF1142">
        <v>34</v>
      </c>
      <c r="AG1142" t="s">
        <v>1240</v>
      </c>
    </row>
    <row r="1143" spans="1:33" x14ac:dyDescent="0.3">
      <c r="A1143">
        <v>1</v>
      </c>
      <c r="C1143" t="s">
        <v>1593</v>
      </c>
      <c r="H1143">
        <v>1</v>
      </c>
      <c r="I1143">
        <v>1</v>
      </c>
      <c r="J1143">
        <v>9</v>
      </c>
      <c r="K1143">
        <v>4</v>
      </c>
      <c r="L1143">
        <v>6</v>
      </c>
      <c r="M1143">
        <v>6</v>
      </c>
      <c r="N1143">
        <v>4</v>
      </c>
      <c r="O1143">
        <v>5</v>
      </c>
      <c r="P1143">
        <v>5</v>
      </c>
      <c r="Q1143">
        <v>7</v>
      </c>
      <c r="R1143">
        <v>5</v>
      </c>
      <c r="S1143">
        <v>3</v>
      </c>
      <c r="AF1143">
        <v>56</v>
      </c>
      <c r="AG1143" t="s">
        <v>1240</v>
      </c>
    </row>
    <row r="1144" spans="1:33" x14ac:dyDescent="0.3">
      <c r="A1144">
        <v>1</v>
      </c>
      <c r="C1144" t="s">
        <v>1594</v>
      </c>
      <c r="J1144">
        <v>3</v>
      </c>
      <c r="K1144">
        <v>2</v>
      </c>
      <c r="L1144">
        <v>5</v>
      </c>
      <c r="M1144">
        <v>5</v>
      </c>
      <c r="N1144">
        <v>6</v>
      </c>
      <c r="O1144">
        <v>6</v>
      </c>
      <c r="P1144">
        <v>5</v>
      </c>
      <c r="Q1144">
        <v>5</v>
      </c>
      <c r="R1144">
        <v>3</v>
      </c>
      <c r="AF1144">
        <v>40</v>
      </c>
      <c r="AG1144" t="s">
        <v>1240</v>
      </c>
    </row>
    <row r="1145" spans="1:33" x14ac:dyDescent="0.3">
      <c r="A1145">
        <v>1</v>
      </c>
      <c r="C1145" t="s">
        <v>1595</v>
      </c>
      <c r="F1145">
        <v>1</v>
      </c>
      <c r="G1145">
        <v>2</v>
      </c>
      <c r="H1145">
        <v>3</v>
      </c>
      <c r="I1145">
        <v>4</v>
      </c>
      <c r="J1145">
        <v>5</v>
      </c>
      <c r="K1145">
        <v>3</v>
      </c>
      <c r="L1145">
        <v>5</v>
      </c>
      <c r="M1145">
        <v>7</v>
      </c>
      <c r="N1145">
        <v>7</v>
      </c>
      <c r="O1145">
        <v>10</v>
      </c>
      <c r="P1145">
        <v>9</v>
      </c>
      <c r="Q1145">
        <v>7</v>
      </c>
      <c r="R1145">
        <v>5</v>
      </c>
      <c r="S1145">
        <v>4</v>
      </c>
      <c r="T1145">
        <v>1</v>
      </c>
      <c r="AF1145">
        <v>73</v>
      </c>
      <c r="AG1145" t="s">
        <v>1240</v>
      </c>
    </row>
    <row r="1146" spans="1:33" x14ac:dyDescent="0.3">
      <c r="A1146">
        <v>1</v>
      </c>
      <c r="C1146" t="s">
        <v>1596</v>
      </c>
      <c r="F1146">
        <v>1</v>
      </c>
      <c r="G1146">
        <v>1</v>
      </c>
      <c r="H1146">
        <v>2</v>
      </c>
      <c r="I1146">
        <v>3</v>
      </c>
      <c r="J1146">
        <v>4</v>
      </c>
      <c r="L1146">
        <v>9</v>
      </c>
      <c r="M1146">
        <v>11</v>
      </c>
      <c r="N1146">
        <v>12</v>
      </c>
      <c r="O1146">
        <v>11</v>
      </c>
      <c r="P1146">
        <v>9</v>
      </c>
      <c r="Q1146">
        <v>8</v>
      </c>
      <c r="R1146">
        <v>3</v>
      </c>
      <c r="S1146">
        <v>3</v>
      </c>
      <c r="T1146">
        <v>2</v>
      </c>
      <c r="AF1146">
        <v>79</v>
      </c>
      <c r="AG1146" t="s">
        <v>1240</v>
      </c>
    </row>
    <row r="1147" spans="1:33" x14ac:dyDescent="0.3">
      <c r="A1147">
        <v>1</v>
      </c>
      <c r="C1147" t="s">
        <v>1597</v>
      </c>
      <c r="F1147">
        <v>1</v>
      </c>
      <c r="G1147">
        <v>1</v>
      </c>
      <c r="H1147">
        <v>2</v>
      </c>
      <c r="I1147">
        <v>4</v>
      </c>
      <c r="J1147">
        <v>4</v>
      </c>
      <c r="K1147">
        <v>6</v>
      </c>
      <c r="L1147">
        <v>11</v>
      </c>
      <c r="M1147">
        <v>11</v>
      </c>
      <c r="N1147">
        <v>12</v>
      </c>
      <c r="O1147">
        <v>12</v>
      </c>
      <c r="P1147">
        <v>11</v>
      </c>
      <c r="Q1147">
        <v>12</v>
      </c>
      <c r="R1147">
        <v>10</v>
      </c>
      <c r="S1147">
        <v>8</v>
      </c>
      <c r="T1147">
        <v>3</v>
      </c>
      <c r="AF1147">
        <v>108</v>
      </c>
      <c r="AG1147" t="s">
        <v>1240</v>
      </c>
    </row>
    <row r="1148" spans="1:33" x14ac:dyDescent="0.3">
      <c r="A1148">
        <v>1</v>
      </c>
      <c r="C1148" t="s">
        <v>1598</v>
      </c>
      <c r="J1148">
        <v>3</v>
      </c>
      <c r="K1148">
        <v>11</v>
      </c>
      <c r="L1148">
        <v>11</v>
      </c>
      <c r="M1148">
        <v>16</v>
      </c>
      <c r="N1148">
        <v>15</v>
      </c>
      <c r="O1148">
        <v>16</v>
      </c>
      <c r="P1148">
        <v>10</v>
      </c>
      <c r="Q1148">
        <v>10</v>
      </c>
      <c r="R1148">
        <v>11</v>
      </c>
      <c r="S1148">
        <v>6</v>
      </c>
      <c r="T1148">
        <v>6</v>
      </c>
      <c r="AF1148">
        <v>115</v>
      </c>
      <c r="AG1148" t="s">
        <v>1240</v>
      </c>
    </row>
    <row r="1149" spans="1:33" x14ac:dyDescent="0.3">
      <c r="A1149">
        <v>1</v>
      </c>
      <c r="C1149" t="s">
        <v>1599</v>
      </c>
      <c r="J1149">
        <v>3</v>
      </c>
      <c r="K1149">
        <v>4</v>
      </c>
      <c r="L1149">
        <v>3</v>
      </c>
      <c r="M1149">
        <v>11</v>
      </c>
      <c r="N1149">
        <v>9</v>
      </c>
      <c r="O1149">
        <v>9</v>
      </c>
      <c r="P1149">
        <v>3</v>
      </c>
      <c r="Q1149">
        <v>4</v>
      </c>
      <c r="R1149">
        <v>5</v>
      </c>
      <c r="S1149">
        <v>2</v>
      </c>
      <c r="T1149">
        <v>2</v>
      </c>
      <c r="AF1149">
        <v>55</v>
      </c>
      <c r="AG1149" t="s">
        <v>1240</v>
      </c>
    </row>
    <row r="1150" spans="1:33" x14ac:dyDescent="0.3">
      <c r="A1150">
        <v>1</v>
      </c>
      <c r="C1150" t="s">
        <v>1600</v>
      </c>
      <c r="J1150">
        <v>3</v>
      </c>
      <c r="K1150">
        <v>2</v>
      </c>
      <c r="L1150">
        <v>2</v>
      </c>
      <c r="M1150">
        <v>6</v>
      </c>
      <c r="N1150">
        <v>3</v>
      </c>
      <c r="O1150">
        <v>7</v>
      </c>
      <c r="P1150">
        <v>3</v>
      </c>
      <c r="Q1150">
        <v>1</v>
      </c>
      <c r="R1150">
        <v>3</v>
      </c>
      <c r="AF1150">
        <v>30</v>
      </c>
      <c r="AG1150" t="s">
        <v>1240</v>
      </c>
    </row>
    <row r="1151" spans="1:33" x14ac:dyDescent="0.3">
      <c r="A1151">
        <v>1</v>
      </c>
      <c r="C1151" t="s">
        <v>1601</v>
      </c>
      <c r="J1151">
        <v>3</v>
      </c>
      <c r="K1151">
        <v>5</v>
      </c>
      <c r="L1151">
        <v>5</v>
      </c>
      <c r="M1151">
        <v>6</v>
      </c>
      <c r="N1151">
        <v>6</v>
      </c>
      <c r="O1151">
        <v>6</v>
      </c>
      <c r="P1151">
        <v>5</v>
      </c>
      <c r="Q1151">
        <v>5</v>
      </c>
      <c r="R1151">
        <v>5</v>
      </c>
      <c r="S1151">
        <v>4</v>
      </c>
      <c r="T1151">
        <v>4</v>
      </c>
      <c r="AF1151">
        <v>54</v>
      </c>
      <c r="AG1151" t="s">
        <v>1240</v>
      </c>
    </row>
    <row r="1152" spans="1:33" x14ac:dyDescent="0.3">
      <c r="A1152">
        <v>1</v>
      </c>
      <c r="C1152" t="s">
        <v>1602</v>
      </c>
      <c r="J1152">
        <v>2</v>
      </c>
      <c r="K1152">
        <v>6</v>
      </c>
      <c r="L1152">
        <v>4</v>
      </c>
      <c r="M1152">
        <v>5</v>
      </c>
      <c r="N1152">
        <v>5</v>
      </c>
      <c r="O1152">
        <v>6</v>
      </c>
      <c r="P1152">
        <v>6</v>
      </c>
      <c r="Q1152">
        <v>6</v>
      </c>
      <c r="R1152">
        <v>2</v>
      </c>
      <c r="S1152">
        <v>1</v>
      </c>
      <c r="T1152">
        <v>3</v>
      </c>
      <c r="AF1152">
        <v>46</v>
      </c>
      <c r="AG1152" t="s">
        <v>1240</v>
      </c>
    </row>
    <row r="1153" spans="1:33" x14ac:dyDescent="0.3">
      <c r="A1153">
        <v>1</v>
      </c>
      <c r="C1153" t="s">
        <v>1603</v>
      </c>
      <c r="J1153">
        <v>1</v>
      </c>
      <c r="K1153">
        <v>1</v>
      </c>
      <c r="L1153">
        <v>1</v>
      </c>
      <c r="M1153">
        <v>3</v>
      </c>
      <c r="N1153">
        <v>2</v>
      </c>
      <c r="O1153">
        <v>1</v>
      </c>
      <c r="P1153">
        <v>1</v>
      </c>
      <c r="Q1153">
        <v>1</v>
      </c>
      <c r="R1153">
        <v>1</v>
      </c>
      <c r="AF1153">
        <v>12</v>
      </c>
      <c r="AG1153" t="s">
        <v>1240</v>
      </c>
    </row>
    <row r="1154" spans="1:33" x14ac:dyDescent="0.3">
      <c r="A1154">
        <v>1</v>
      </c>
      <c r="C1154" t="s">
        <v>1604</v>
      </c>
      <c r="J1154">
        <v>11</v>
      </c>
      <c r="K1154">
        <v>18</v>
      </c>
      <c r="L1154">
        <v>18</v>
      </c>
      <c r="M1154">
        <v>28</v>
      </c>
      <c r="N1154">
        <v>28</v>
      </c>
      <c r="O1154">
        <v>28</v>
      </c>
      <c r="P1154">
        <v>18</v>
      </c>
      <c r="Q1154">
        <v>17</v>
      </c>
      <c r="R1154">
        <v>18</v>
      </c>
      <c r="S1154">
        <v>9</v>
      </c>
      <c r="T1154">
        <v>8</v>
      </c>
      <c r="AF1154">
        <v>201</v>
      </c>
      <c r="AG1154" t="s">
        <v>1240</v>
      </c>
    </row>
    <row r="1155" spans="1:33" x14ac:dyDescent="0.3">
      <c r="A1155">
        <v>1</v>
      </c>
      <c r="C1155" t="s">
        <v>1605</v>
      </c>
      <c r="M1155">
        <v>16</v>
      </c>
      <c r="N1155">
        <v>15</v>
      </c>
      <c r="O1155">
        <v>17</v>
      </c>
      <c r="P1155">
        <v>38</v>
      </c>
      <c r="Q1155">
        <v>39</v>
      </c>
      <c r="R1155">
        <v>40</v>
      </c>
      <c r="S1155">
        <v>38</v>
      </c>
      <c r="T1155">
        <v>15</v>
      </c>
      <c r="AF1155">
        <v>218</v>
      </c>
      <c r="AG1155" t="s">
        <v>1240</v>
      </c>
    </row>
    <row r="1156" spans="1:33" x14ac:dyDescent="0.3">
      <c r="A1156">
        <v>1</v>
      </c>
      <c r="C1156" t="s">
        <v>1606</v>
      </c>
      <c r="M1156">
        <v>5</v>
      </c>
      <c r="N1156">
        <v>6</v>
      </c>
      <c r="O1156">
        <v>7</v>
      </c>
      <c r="P1156">
        <v>17</v>
      </c>
      <c r="Q1156">
        <v>17</v>
      </c>
      <c r="R1156">
        <v>16</v>
      </c>
      <c r="S1156">
        <v>15</v>
      </c>
      <c r="T1156">
        <v>8</v>
      </c>
      <c r="AF1156">
        <v>91</v>
      </c>
      <c r="AG1156" t="s">
        <v>1240</v>
      </c>
    </row>
    <row r="1157" spans="1:33" x14ac:dyDescent="0.3">
      <c r="A1157">
        <v>1</v>
      </c>
      <c r="C1157" t="s">
        <v>1607</v>
      </c>
      <c r="M1157">
        <v>18</v>
      </c>
      <c r="N1157">
        <v>19</v>
      </c>
      <c r="O1157">
        <v>18</v>
      </c>
      <c r="P1157">
        <v>38</v>
      </c>
      <c r="Q1157">
        <v>37</v>
      </c>
      <c r="R1157">
        <v>39</v>
      </c>
      <c r="S1157">
        <v>39</v>
      </c>
      <c r="T1157">
        <v>17</v>
      </c>
      <c r="AF1157">
        <v>225</v>
      </c>
      <c r="AG1157" t="s">
        <v>1240</v>
      </c>
    </row>
    <row r="1158" spans="1:33" x14ac:dyDescent="0.3">
      <c r="A1158">
        <v>1</v>
      </c>
      <c r="C1158" t="s">
        <v>1608</v>
      </c>
      <c r="M1158">
        <v>24</v>
      </c>
      <c r="N1158">
        <v>24</v>
      </c>
      <c r="O1158">
        <v>22</v>
      </c>
      <c r="P1158">
        <v>48</v>
      </c>
      <c r="Q1158">
        <v>47</v>
      </c>
      <c r="R1158">
        <v>46</v>
      </c>
      <c r="S1158">
        <v>47</v>
      </c>
      <c r="T1158">
        <v>23</v>
      </c>
      <c r="AF1158">
        <v>281</v>
      </c>
      <c r="AG1158" t="s">
        <v>1240</v>
      </c>
    </row>
    <row r="1159" spans="1:33" x14ac:dyDescent="0.3">
      <c r="A1159">
        <v>1</v>
      </c>
      <c r="C1159" t="s">
        <v>1609</v>
      </c>
      <c r="M1159">
        <v>21</v>
      </c>
      <c r="N1159">
        <v>18</v>
      </c>
      <c r="O1159">
        <v>21</v>
      </c>
      <c r="P1159">
        <v>44</v>
      </c>
      <c r="Q1159">
        <v>44</v>
      </c>
      <c r="R1159">
        <v>45</v>
      </c>
      <c r="S1159">
        <v>45</v>
      </c>
      <c r="T1159">
        <v>22</v>
      </c>
      <c r="AF1159">
        <v>260</v>
      </c>
      <c r="AG1159" t="s">
        <v>1240</v>
      </c>
    </row>
    <row r="1160" spans="1:33" x14ac:dyDescent="0.3">
      <c r="A1160">
        <v>1</v>
      </c>
      <c r="C1160" t="s">
        <v>1610</v>
      </c>
      <c r="N1160">
        <v>20</v>
      </c>
      <c r="O1160">
        <v>20</v>
      </c>
      <c r="P1160">
        <v>20</v>
      </c>
      <c r="Q1160">
        <v>39</v>
      </c>
      <c r="R1160">
        <v>41</v>
      </c>
      <c r="S1160">
        <v>42</v>
      </c>
      <c r="T1160">
        <v>18</v>
      </c>
      <c r="U1160">
        <v>19</v>
      </c>
      <c r="V1160">
        <v>18</v>
      </c>
      <c r="AF1160">
        <v>237</v>
      </c>
      <c r="AG1160" t="s">
        <v>1240</v>
      </c>
    </row>
    <row r="1161" spans="1:33" x14ac:dyDescent="0.3">
      <c r="A1161">
        <v>1</v>
      </c>
      <c r="C1161" t="s">
        <v>1611</v>
      </c>
      <c r="N1161">
        <v>4</v>
      </c>
      <c r="O1161">
        <v>2</v>
      </c>
      <c r="P1161">
        <v>2</v>
      </c>
      <c r="Q1161">
        <v>9</v>
      </c>
      <c r="R1161">
        <v>10</v>
      </c>
      <c r="S1161">
        <v>7</v>
      </c>
      <c r="T1161">
        <v>3</v>
      </c>
      <c r="U1161">
        <v>3</v>
      </c>
      <c r="V1161">
        <v>6</v>
      </c>
      <c r="AF1161">
        <v>46</v>
      </c>
      <c r="AG1161" t="s">
        <v>1240</v>
      </c>
    </row>
    <row r="1162" spans="1:33" x14ac:dyDescent="0.3">
      <c r="A1162">
        <v>1</v>
      </c>
      <c r="C1162" t="s">
        <v>1612</v>
      </c>
      <c r="J1162">
        <v>23</v>
      </c>
      <c r="K1162">
        <v>18</v>
      </c>
      <c r="L1162">
        <v>17</v>
      </c>
      <c r="M1162">
        <v>16</v>
      </c>
      <c r="N1162">
        <v>16</v>
      </c>
      <c r="O1162">
        <v>20</v>
      </c>
      <c r="P1162">
        <v>24</v>
      </c>
      <c r="Q1162">
        <v>29</v>
      </c>
      <c r="R1162">
        <v>33</v>
      </c>
      <c r="S1162">
        <v>20</v>
      </c>
      <c r="T1162">
        <v>15</v>
      </c>
      <c r="U1162">
        <v>19</v>
      </c>
      <c r="V1162">
        <v>2</v>
      </c>
      <c r="AF1162">
        <v>252</v>
      </c>
      <c r="AG1162" t="s">
        <v>1240</v>
      </c>
    </row>
    <row r="1163" spans="1:33" x14ac:dyDescent="0.3">
      <c r="A1163">
        <v>1</v>
      </c>
      <c r="C1163" t="s">
        <v>1613</v>
      </c>
      <c r="J1163">
        <v>30</v>
      </c>
      <c r="K1163">
        <v>23</v>
      </c>
      <c r="L1163">
        <v>25</v>
      </c>
      <c r="M1163">
        <v>27</v>
      </c>
      <c r="N1163">
        <v>47</v>
      </c>
      <c r="O1163">
        <v>54</v>
      </c>
      <c r="P1163">
        <v>69</v>
      </c>
      <c r="Q1163">
        <v>69</v>
      </c>
      <c r="R1163">
        <v>65</v>
      </c>
      <c r="S1163">
        <v>48</v>
      </c>
      <c r="T1163">
        <v>47</v>
      </c>
      <c r="U1163">
        <v>38</v>
      </c>
      <c r="V1163">
        <v>26</v>
      </c>
      <c r="AF1163">
        <v>568</v>
      </c>
      <c r="AG1163" t="s">
        <v>1240</v>
      </c>
    </row>
  </sheetData>
  <autoFilter ref="A1:AH1" xr:uid="{6C05A89E-4427-4CE0-B13B-A54C6B145DB8}">
    <sortState xmlns:xlrd2="http://schemas.microsoft.com/office/spreadsheetml/2017/richdata2" ref="A2:AH1819">
      <sortCondition descending="1" ref="A1"/>
    </sortState>
  </autoFilter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AW24 Stocks</vt:lpstr>
      <vt:lpstr>Hoja1</vt:lpstr>
      <vt:lpstr>Hoja1 (2)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Alfonso Molina</dc:creator>
  <cp:lastModifiedBy>Nuria Rodriguez Lopez</cp:lastModifiedBy>
  <cp:lastPrinted>2025-05-19T07:56:08Z</cp:lastPrinted>
  <dcterms:created xsi:type="dcterms:W3CDTF">2023-12-14T15:12:46Z</dcterms:created>
  <dcterms:modified xsi:type="dcterms:W3CDTF">2025-07-23T09:40:57Z</dcterms:modified>
</cp:coreProperties>
</file>